
<file path=[Content_Types].xml><?xml version="1.0" encoding="utf-8"?>
<Types xmlns="http://schemas.openxmlformats.org/package/2006/content-types">
  <Default Extension="data" ContentType="application/vnd.openxmlformats-officedocument.model+data"/>
  <Default Extension="emf" ContentType="image/x-emf"/>
  <Default Extension="png" ContentType="image/png"/>
  <Default Extension="rels" ContentType="application/vnd.openxmlformats-package.relationships+xml"/>
  <Default Extension="svg" ContentType="image/svg+xml"/>
  <Default Extension="wdp" ContentType="image/vnd.ms-photo"/>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pivotCache/pivotCacheDefinition9.xml" ContentType="application/vnd.openxmlformats-officedocument.spreadsheetml.pivotCacheDefinition+xml"/>
  <Override PartName="/xl/pivotCache/pivotCacheDefinition10.xml" ContentType="application/vnd.openxmlformats-officedocument.spreadsheetml.pivotCacheDefinition+xml"/>
  <Override PartName="/xl/pivotCache/pivotCacheDefinition11.xml" ContentType="application/vnd.openxmlformats-officedocument.spreadsheetml.pivotCacheDefinition+xml"/>
  <Override PartName="/xl/pivotCache/pivotCacheDefinition12.xml" ContentType="application/vnd.openxmlformats-officedocument.spreadsheetml.pivotCacheDefinition+xml"/>
  <Override PartName="/xl/pivotCache/pivotCacheDefinition13.xml" ContentType="application/vnd.openxmlformats-officedocument.spreadsheetml.pivotCacheDefinition+xml"/>
  <Override PartName="/xl/pivotCache/pivotCacheDefinition14.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drawings/drawing4.xml" ContentType="application/vnd.openxmlformats-officedocument.drawing+xml"/>
  <Override PartName="/xl/slicers/slicer2.xml" ContentType="application/vnd.ms-excel.slicer+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drawings/drawing5.xml" ContentType="application/vnd.openxmlformats-officedocument.drawing+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charts/chart18.xml" ContentType="application/vnd.openxmlformats-officedocument.drawingml.chart+xml"/>
  <Override PartName="/xl/charts/style18.xml" ContentType="application/vnd.ms-office.chartstyle+xml"/>
  <Override PartName="/xl/charts/colors18.xml" ContentType="application/vnd.ms-office.chartcolorstyle+xml"/>
  <Override PartName="/xl/charts/chart19.xml" ContentType="application/vnd.openxmlformats-officedocument.drawingml.chart+xml"/>
  <Override PartName="/xl/charts/style19.xml" ContentType="application/vnd.ms-office.chartstyle+xml"/>
  <Override PartName="/xl/charts/colors19.xml" ContentType="application/vnd.ms-office.chartcolorstyle+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queryTables/queryTable2.xml" ContentType="application/vnd.openxmlformats-officedocument.spreadsheetml.queryTable+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628"/>
  <workbookPr defaultThemeVersion="202300"/>
  <mc:AlternateContent xmlns:mc="http://schemas.openxmlformats.org/markup-compatibility/2006">
    <mc:Choice Requires="x15">
      <x15ac:absPath xmlns:x15ac="http://schemas.microsoft.com/office/spreadsheetml/2010/11/ac" url="D:\AASTHA\exl\"/>
    </mc:Choice>
  </mc:AlternateContent>
  <xr:revisionPtr revIDLastSave="0" documentId="8_{0B47BDC8-E1D6-42A4-8781-0A046D998A8B}" xr6:coauthVersionLast="47" xr6:coauthVersionMax="47" xr10:uidLastSave="{00000000-0000-0000-0000-000000000000}"/>
  <bookViews>
    <workbookView xWindow="-108" yWindow="-108" windowWidth="23256" windowHeight="12456" xr2:uid="{1F73215B-CB8B-4B11-8BDA-A94F522FD1A8}"/>
  </bookViews>
  <sheets>
    <sheet name="Insights" sheetId="8" r:id="rId1"/>
    <sheet name="Recommendation" sheetId="14" r:id="rId2"/>
    <sheet name="Demographic Analysis" sheetId="1" r:id="rId3"/>
    <sheet name="Credit Analysis" sheetId="6" r:id="rId4"/>
    <sheet name="Pivot table" sheetId="5" r:id="rId5"/>
    <sheet name="dim_customers" sheetId="2" r:id="rId6"/>
    <sheet name="fact_spends__2" sheetId="15" r:id="rId7"/>
  </sheets>
  <definedNames>
    <definedName name="_xlcn.WorksheetConnection_Book1.xlsxTable31" hidden="1">Table3[]</definedName>
    <definedName name="_xlcn.WorksheetConnection_Book1.xlsxTable41" hidden="1">Table4[]</definedName>
    <definedName name="_xlcn.WorksheetConnection_Book1.xlsxTable51" hidden="1">Table5[]</definedName>
    <definedName name="_xlcn.WorksheetConnection_Book1.xlsxTable61" hidden="1">Table6[]</definedName>
    <definedName name="_xlcn.WorksheetConnection_Book1dim_customers1" hidden="1">dim_customers[]</definedName>
    <definedName name="_xlcn.WorksheetConnection_Book1fact_spends1" hidden="1">fact_spends</definedName>
    <definedName name="_xlcn.WorksheetConnection_LATESTBook1.xlsxdim_customers__31" hidden="1">dim_customers__3</definedName>
    <definedName name="_xlcn.WorksheetConnection_LATESTBook1.xlsxfact_spends__21" hidden="1">fact_spends__2</definedName>
    <definedName name="ExternalData_1" localSheetId="5" hidden="1">dim_customers!$A$1:$G$4001</definedName>
    <definedName name="ExternalData_3" localSheetId="6" hidden="1">fact_spends__2!$A$1:$B$4001</definedName>
    <definedName name="Slicer_age_group1">#N/A</definedName>
    <definedName name="Slicer_city1">#N/A</definedName>
    <definedName name="Slicer_gender">#N/A</definedName>
    <definedName name="Slicer_marital_status1">#N/A</definedName>
    <definedName name="Slicer_occupation1">#N/A</definedName>
  </definedNames>
  <calcPr calcId="191029" calcMode="manual"/>
  <pivotCaches>
    <pivotCache cacheId="0" r:id="rId8"/>
    <pivotCache cacheId="1" r:id="rId9"/>
    <pivotCache cacheId="2" r:id="rId10"/>
    <pivotCache cacheId="3" r:id="rId11"/>
    <pivotCache cacheId="4" r:id="rId12"/>
    <pivotCache cacheId="5" r:id="rId13"/>
    <pivotCache cacheId="6" r:id="rId14"/>
    <pivotCache cacheId="7" r:id="rId15"/>
    <pivotCache cacheId="8" r:id="rId16"/>
    <pivotCache cacheId="9" r:id="rId17"/>
    <pivotCache cacheId="10" r:id="rId18"/>
    <pivotCache cacheId="11" r:id="rId19"/>
    <pivotCache cacheId="12" r:id="rId20"/>
  </pivotCaches>
  <extLst>
    <ext xmlns:x14="http://schemas.microsoft.com/office/spreadsheetml/2009/9/main" uri="{876F7934-8845-4945-9796-88D515C7AA90}">
      <x14:pivotCaches>
        <pivotCache cacheId="13" r:id="rId21"/>
      </x14:pivotCaches>
    </ext>
    <ext xmlns:x14="http://schemas.microsoft.com/office/spreadsheetml/2009/9/main" uri="{BBE1A952-AA13-448e-AADC-164F8A28A991}">
      <x14:slicerCaches>
        <x14:slicerCache r:id="rId22"/>
        <x14:slicerCache r:id="rId23"/>
        <x14:slicerCache r:id="rId24"/>
        <x14:slicerCache r:id="rId25"/>
        <x14:slicerCache r:id="rId26"/>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dim_customers  2_b1c8ae02-3c65-442f-9270-3c68867f8ccd" name="dim_customers  2" connection="Query - dim_customers (2)"/>
          <x15:modelTable id="fact_spends__2" name="fact_spends__2" connection="WorksheetConnection_LATEST Book1.xlsx!fact_spends__2"/>
          <x15:modelTable id="dim_customers__3" name="dim_customers__3" connection="WorksheetConnection_LATEST Book1.xlsx!dim_customers__3"/>
          <x15:modelTable id="Table6" name="Table6" connection="WorksheetConnection_Book1.xlsx!Table6"/>
          <x15:modelTable id="Table5" name="Table5" connection="WorksheetConnection_Book1.xlsx!Table5"/>
          <x15:modelTable id="Table4" name="Table4" connection="WorksheetConnection_Book1.xlsx!Table4"/>
          <x15:modelTable id="Table3" name="Table3" connection="WorksheetConnection_Book1.xlsx!Table3"/>
          <x15:modelTable id="fact_spends" name="fact_spends" connection="WorksheetConnection_Book1!fact_spends"/>
          <x15:modelTable id="dim_customers" name="dim_customers" connection="WorksheetConnection_Book1!dim_customers"/>
        </x15:modelTables>
        <x15:modelRelationships>
          <x15:modelRelationship fromTable="fact_spends" fromColumn="customer_id" toTable="dim_customers" toColumn="customer_id"/>
          <x15:modelRelationship fromTable="Table3" fromColumn="Total Amount Spent" toTable="Table4" toColumn="Average of income"/>
          <x15:modelRelationship fromTable="Table6" fromColumn="Total Income" toTable="Table3" toColumn="Total Amount Spent"/>
          <x15:modelRelationship fromTable="fact_spends__2" fromColumn="customer_id" toTable="dim_customers" toColumn="customer_id"/>
          <x15:modelRelationship fromTable="fact_spends__2" fromColumn="customer_id" toTable="dim_customers__3" toColumn="customer_id"/>
        </x15:modelRelationship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I193" i="2" l="1"/>
  <c r="I257" i="2"/>
  <c r="I297" i="2"/>
  <c r="I361" i="2"/>
  <c r="I625" i="2"/>
  <c r="I649" i="2"/>
  <c r="I681" i="2"/>
  <c r="I690" i="2"/>
  <c r="I691" i="2"/>
  <c r="I731" i="2"/>
  <c r="I745" i="2"/>
  <c r="I785" i="2"/>
  <c r="I794" i="2"/>
  <c r="I795" i="2"/>
  <c r="I817" i="2"/>
  <c r="I818" i="2"/>
  <c r="I827" i="2"/>
  <c r="I842" i="2"/>
  <c r="I851" i="2"/>
  <c r="I881" i="2"/>
  <c r="I923" i="2"/>
  <c r="I946" i="2"/>
  <c r="I947" i="2"/>
  <c r="I955" i="2"/>
  <c r="I987" i="2"/>
  <c r="I1019" i="2"/>
  <c r="I1033" i="2"/>
  <c r="I1059" i="2"/>
  <c r="I1065" i="2"/>
  <c r="I1105" i="2"/>
  <c r="I1106" i="2"/>
  <c r="I1129" i="2"/>
  <c r="I1145" i="2"/>
  <c r="I1146" i="2"/>
  <c r="I1154" i="2"/>
  <c r="I1155" i="2"/>
  <c r="I1171" i="2"/>
  <c r="I1201" i="2"/>
  <c r="I1202" i="2"/>
  <c r="I1217" i="2"/>
  <c r="I1218" i="2"/>
  <c r="I1219" i="2"/>
  <c r="I1227" i="2"/>
  <c r="I1243" i="2"/>
  <c r="I1273" i="2"/>
  <c r="I1274" i="2"/>
  <c r="I1289" i="2"/>
  <c r="I1290" i="2"/>
  <c r="I1291" i="2"/>
  <c r="I1337" i="2"/>
  <c r="I1345" i="2"/>
  <c r="I1346" i="2"/>
  <c r="I1362" i="2"/>
  <c r="I1363" i="2"/>
  <c r="I1403" i="2"/>
  <c r="I1409" i="2"/>
  <c r="I1410" i="2"/>
  <c r="I1418" i="2"/>
  <c r="I1426" i="2"/>
  <c r="I1435" i="2"/>
  <c r="I1449" i="2"/>
  <c r="I1475" i="2"/>
  <c r="I1481" i="2"/>
  <c r="I1482" i="2"/>
  <c r="I1483" i="2"/>
  <c r="I1499" i="2"/>
  <c r="I1521" i="2"/>
  <c r="I1522" i="2"/>
  <c r="I1539" i="2"/>
  <c r="I1546" i="2"/>
  <c r="I1547" i="2"/>
  <c r="I1562" i="2"/>
  <c r="I1563" i="2"/>
  <c r="I1571" i="2"/>
  <c r="I1585" i="2"/>
  <c r="I1586" i="2"/>
  <c r="I1587" i="2"/>
  <c r="I1602" i="2"/>
  <c r="I1603" i="2"/>
  <c r="I1610" i="2"/>
  <c r="I1611" i="2"/>
  <c r="I1625" i="2"/>
  <c r="I1626" i="2"/>
  <c r="I1627" i="2"/>
  <c r="I1635" i="2"/>
  <c r="I1642" i="2"/>
  <c r="I1649" i="2"/>
  <c r="I1650" i="2"/>
  <c r="I1651" i="2"/>
  <c r="I1665" i="2"/>
  <c r="I1666" i="2"/>
  <c r="I1667" i="2"/>
  <c r="I1674" i="2"/>
  <c r="I1675" i="2"/>
  <c r="I1689" i="2"/>
  <c r="I1690" i="2"/>
  <c r="I1691" i="2"/>
  <c r="I1705" i="2"/>
  <c r="I1706" i="2"/>
  <c r="I1713" i="2"/>
  <c r="I1714" i="2"/>
  <c r="I1715" i="2"/>
  <c r="I1729" i="2"/>
  <c r="I1730" i="2"/>
  <c r="I1731" i="2"/>
  <c r="I1738" i="2"/>
  <c r="I1745" i="2"/>
  <c r="I1753" i="2"/>
  <c r="I1754" i="2"/>
  <c r="I1755" i="2"/>
  <c r="I1769" i="2"/>
  <c r="I1770" i="2"/>
  <c r="I1777" i="2"/>
  <c r="I1778" i="2"/>
  <c r="I1793" i="2"/>
  <c r="I1794" i="2"/>
  <c r="I1795" i="2"/>
  <c r="I1809" i="2"/>
  <c r="I1817" i="2"/>
  <c r="I1818" i="2"/>
  <c r="I1833" i="2"/>
  <c r="I1834" i="2"/>
  <c r="I1841" i="2"/>
  <c r="I1857" i="2"/>
  <c r="I1858" i="2"/>
  <c r="I1873" i="2"/>
  <c r="I1881" i="2"/>
  <c r="I1891" i="2"/>
  <c r="I1897" i="2"/>
  <c r="I1906" i="2"/>
  <c r="I1907" i="2"/>
  <c r="I1913" i="2"/>
  <c r="I1914" i="2"/>
  <c r="I1915" i="2"/>
  <c r="I1929" i="2"/>
  <c r="I1939" i="2"/>
  <c r="I1945" i="2"/>
  <c r="I1946" i="2"/>
  <c r="I1947" i="2"/>
  <c r="I1961" i="2"/>
  <c r="I1977" i="2"/>
  <c r="I1978" i="2"/>
  <c r="I1979" i="2"/>
  <c r="I1993" i="2"/>
  <c r="I2001" i="2"/>
  <c r="I2010" i="2"/>
  <c r="I2011" i="2"/>
  <c r="I2019" i="2"/>
  <c r="I2025" i="2"/>
  <c r="I2033" i="2"/>
  <c r="I2034" i="2"/>
  <c r="I2043" i="2"/>
  <c r="I2051" i="2"/>
  <c r="I2065" i="2"/>
  <c r="I2066" i="2"/>
  <c r="I2097" i="2"/>
  <c r="I2098" i="2"/>
  <c r="I2105" i="2"/>
  <c r="I2129" i="2"/>
  <c r="I2130" i="2"/>
  <c r="I2137" i="2"/>
  <c r="I2145" i="2"/>
  <c r="I2146" i="2"/>
  <c r="H2" i="2"/>
  <c r="I2" i="2" s="1"/>
  <c r="H3" i="2"/>
  <c r="I3" i="2" s="1"/>
  <c r="H4" i="2"/>
  <c r="I4" i="2" s="1"/>
  <c r="H5" i="2"/>
  <c r="I5" i="2" s="1"/>
  <c r="H6" i="2"/>
  <c r="I6" i="2" s="1"/>
  <c r="H7" i="2"/>
  <c r="I7" i="2" s="1"/>
  <c r="H8" i="2"/>
  <c r="I8" i="2" s="1"/>
  <c r="H9" i="2"/>
  <c r="I9" i="2" s="1"/>
  <c r="H10" i="2"/>
  <c r="I10" i="2" s="1"/>
  <c r="H11" i="2"/>
  <c r="I11" i="2" s="1"/>
  <c r="H12" i="2"/>
  <c r="I12" i="2" s="1"/>
  <c r="H13" i="2"/>
  <c r="I13" i="2" s="1"/>
  <c r="H14" i="2"/>
  <c r="I14" i="2" s="1"/>
  <c r="H15" i="2"/>
  <c r="I15" i="2" s="1"/>
  <c r="H16" i="2"/>
  <c r="I16" i="2" s="1"/>
  <c r="H17" i="2"/>
  <c r="I17" i="2" s="1"/>
  <c r="H18" i="2"/>
  <c r="I18" i="2" s="1"/>
  <c r="H19" i="2"/>
  <c r="I19" i="2" s="1"/>
  <c r="H20" i="2"/>
  <c r="I20" i="2" s="1"/>
  <c r="H21" i="2"/>
  <c r="I21" i="2" s="1"/>
  <c r="H22" i="2"/>
  <c r="I22" i="2" s="1"/>
  <c r="H23" i="2"/>
  <c r="I23" i="2" s="1"/>
  <c r="H24" i="2"/>
  <c r="I24" i="2" s="1"/>
  <c r="H25" i="2"/>
  <c r="I25" i="2" s="1"/>
  <c r="H26" i="2"/>
  <c r="I26" i="2" s="1"/>
  <c r="H27" i="2"/>
  <c r="I27" i="2" s="1"/>
  <c r="H28" i="2"/>
  <c r="I28" i="2" s="1"/>
  <c r="H29" i="2"/>
  <c r="I29" i="2" s="1"/>
  <c r="H30" i="2"/>
  <c r="I30" i="2" s="1"/>
  <c r="H31" i="2"/>
  <c r="I31" i="2" s="1"/>
  <c r="H32" i="2"/>
  <c r="I32" i="2" s="1"/>
  <c r="H33" i="2"/>
  <c r="I33" i="2" s="1"/>
  <c r="H34" i="2"/>
  <c r="I34" i="2" s="1"/>
  <c r="H35" i="2"/>
  <c r="I35" i="2" s="1"/>
  <c r="H36" i="2"/>
  <c r="I36" i="2" s="1"/>
  <c r="H37" i="2"/>
  <c r="I37" i="2" s="1"/>
  <c r="H38" i="2"/>
  <c r="I38" i="2" s="1"/>
  <c r="H39" i="2"/>
  <c r="I39" i="2" s="1"/>
  <c r="H40" i="2"/>
  <c r="I40" i="2" s="1"/>
  <c r="H41" i="2"/>
  <c r="I41" i="2" s="1"/>
  <c r="H42" i="2"/>
  <c r="I42" i="2" s="1"/>
  <c r="H43" i="2"/>
  <c r="I43" i="2" s="1"/>
  <c r="H44" i="2"/>
  <c r="I44" i="2" s="1"/>
  <c r="H45" i="2"/>
  <c r="I45" i="2" s="1"/>
  <c r="H46" i="2"/>
  <c r="I46" i="2" s="1"/>
  <c r="H47" i="2"/>
  <c r="I47" i="2" s="1"/>
  <c r="H48" i="2"/>
  <c r="I48" i="2" s="1"/>
  <c r="H49" i="2"/>
  <c r="I49" i="2" s="1"/>
  <c r="H50" i="2"/>
  <c r="I50" i="2" s="1"/>
  <c r="H51" i="2"/>
  <c r="I51" i="2" s="1"/>
  <c r="H52" i="2"/>
  <c r="I52" i="2" s="1"/>
  <c r="H53" i="2"/>
  <c r="I53" i="2" s="1"/>
  <c r="H54" i="2"/>
  <c r="I54" i="2" s="1"/>
  <c r="H55" i="2"/>
  <c r="I55" i="2" s="1"/>
  <c r="H56" i="2"/>
  <c r="I56" i="2" s="1"/>
  <c r="H57" i="2"/>
  <c r="I57" i="2" s="1"/>
  <c r="H58" i="2"/>
  <c r="I58" i="2" s="1"/>
  <c r="H59" i="2"/>
  <c r="I59" i="2" s="1"/>
  <c r="H60" i="2"/>
  <c r="I60" i="2" s="1"/>
  <c r="H61" i="2"/>
  <c r="I61" i="2" s="1"/>
  <c r="H62" i="2"/>
  <c r="I62" i="2" s="1"/>
  <c r="H63" i="2"/>
  <c r="I63" i="2" s="1"/>
  <c r="H64" i="2"/>
  <c r="I64" i="2" s="1"/>
  <c r="H65" i="2"/>
  <c r="I65" i="2" s="1"/>
  <c r="H66" i="2"/>
  <c r="I66" i="2" s="1"/>
  <c r="H67" i="2"/>
  <c r="I67" i="2" s="1"/>
  <c r="H68" i="2"/>
  <c r="I68" i="2" s="1"/>
  <c r="H69" i="2"/>
  <c r="I69" i="2" s="1"/>
  <c r="H70" i="2"/>
  <c r="I70" i="2" s="1"/>
  <c r="H71" i="2"/>
  <c r="I71" i="2" s="1"/>
  <c r="H72" i="2"/>
  <c r="I72" i="2" s="1"/>
  <c r="H73" i="2"/>
  <c r="I73" i="2" s="1"/>
  <c r="H74" i="2"/>
  <c r="I74" i="2" s="1"/>
  <c r="H75" i="2"/>
  <c r="I75" i="2" s="1"/>
  <c r="H76" i="2"/>
  <c r="I76" i="2" s="1"/>
  <c r="H77" i="2"/>
  <c r="I77" i="2" s="1"/>
  <c r="H78" i="2"/>
  <c r="I78" i="2" s="1"/>
  <c r="H79" i="2"/>
  <c r="I79" i="2" s="1"/>
  <c r="H80" i="2"/>
  <c r="I80" i="2" s="1"/>
  <c r="H81" i="2"/>
  <c r="I81" i="2" s="1"/>
  <c r="H82" i="2"/>
  <c r="I82" i="2" s="1"/>
  <c r="H83" i="2"/>
  <c r="I83" i="2" s="1"/>
  <c r="H84" i="2"/>
  <c r="I84" i="2" s="1"/>
  <c r="H85" i="2"/>
  <c r="I85" i="2" s="1"/>
  <c r="H86" i="2"/>
  <c r="I86" i="2" s="1"/>
  <c r="H87" i="2"/>
  <c r="I87" i="2" s="1"/>
  <c r="H88" i="2"/>
  <c r="I88" i="2" s="1"/>
  <c r="H89" i="2"/>
  <c r="I89" i="2" s="1"/>
  <c r="H90" i="2"/>
  <c r="I90" i="2" s="1"/>
  <c r="H91" i="2"/>
  <c r="I91" i="2" s="1"/>
  <c r="H92" i="2"/>
  <c r="I92" i="2" s="1"/>
  <c r="H93" i="2"/>
  <c r="I93" i="2" s="1"/>
  <c r="H94" i="2"/>
  <c r="I94" i="2" s="1"/>
  <c r="H95" i="2"/>
  <c r="I95" i="2" s="1"/>
  <c r="H96" i="2"/>
  <c r="I96" i="2" s="1"/>
  <c r="H97" i="2"/>
  <c r="I97" i="2" s="1"/>
  <c r="H98" i="2"/>
  <c r="I98" i="2" s="1"/>
  <c r="H99" i="2"/>
  <c r="I99" i="2" s="1"/>
  <c r="H100" i="2"/>
  <c r="I100" i="2" s="1"/>
  <c r="H101" i="2"/>
  <c r="I101" i="2" s="1"/>
  <c r="H102" i="2"/>
  <c r="I102" i="2" s="1"/>
  <c r="H103" i="2"/>
  <c r="I103" i="2" s="1"/>
  <c r="H104" i="2"/>
  <c r="I104" i="2" s="1"/>
  <c r="H105" i="2"/>
  <c r="I105" i="2" s="1"/>
  <c r="H106" i="2"/>
  <c r="I106" i="2" s="1"/>
  <c r="H107" i="2"/>
  <c r="I107" i="2" s="1"/>
  <c r="H108" i="2"/>
  <c r="I108" i="2" s="1"/>
  <c r="H109" i="2"/>
  <c r="I109" i="2" s="1"/>
  <c r="H110" i="2"/>
  <c r="I110" i="2" s="1"/>
  <c r="H111" i="2"/>
  <c r="I111" i="2" s="1"/>
  <c r="H112" i="2"/>
  <c r="I112" i="2" s="1"/>
  <c r="H113" i="2"/>
  <c r="I113" i="2" s="1"/>
  <c r="H114" i="2"/>
  <c r="I114" i="2" s="1"/>
  <c r="H115" i="2"/>
  <c r="I115" i="2" s="1"/>
  <c r="H116" i="2"/>
  <c r="I116" i="2" s="1"/>
  <c r="H117" i="2"/>
  <c r="I117" i="2" s="1"/>
  <c r="H118" i="2"/>
  <c r="I118" i="2" s="1"/>
  <c r="H119" i="2"/>
  <c r="I119" i="2" s="1"/>
  <c r="H120" i="2"/>
  <c r="I120" i="2" s="1"/>
  <c r="H121" i="2"/>
  <c r="I121" i="2" s="1"/>
  <c r="H122" i="2"/>
  <c r="I122" i="2" s="1"/>
  <c r="H123" i="2"/>
  <c r="I123" i="2" s="1"/>
  <c r="H124" i="2"/>
  <c r="I124" i="2" s="1"/>
  <c r="H125" i="2"/>
  <c r="I125" i="2" s="1"/>
  <c r="H126" i="2"/>
  <c r="I126" i="2" s="1"/>
  <c r="H127" i="2"/>
  <c r="I127" i="2" s="1"/>
  <c r="H128" i="2"/>
  <c r="I128" i="2" s="1"/>
  <c r="H129" i="2"/>
  <c r="I129" i="2" s="1"/>
  <c r="H130" i="2"/>
  <c r="I130" i="2" s="1"/>
  <c r="H131" i="2"/>
  <c r="I131" i="2" s="1"/>
  <c r="H132" i="2"/>
  <c r="I132" i="2" s="1"/>
  <c r="H133" i="2"/>
  <c r="I133" i="2" s="1"/>
  <c r="H134" i="2"/>
  <c r="I134" i="2" s="1"/>
  <c r="H135" i="2"/>
  <c r="I135" i="2" s="1"/>
  <c r="H136" i="2"/>
  <c r="I136" i="2" s="1"/>
  <c r="H137" i="2"/>
  <c r="I137" i="2" s="1"/>
  <c r="H138" i="2"/>
  <c r="I138" i="2" s="1"/>
  <c r="H139" i="2"/>
  <c r="I139" i="2" s="1"/>
  <c r="H140" i="2"/>
  <c r="I140" i="2" s="1"/>
  <c r="H141" i="2"/>
  <c r="I141" i="2" s="1"/>
  <c r="H142" i="2"/>
  <c r="I142" i="2" s="1"/>
  <c r="H143" i="2"/>
  <c r="I143" i="2" s="1"/>
  <c r="H144" i="2"/>
  <c r="I144" i="2" s="1"/>
  <c r="H145" i="2"/>
  <c r="I145" i="2" s="1"/>
  <c r="H146" i="2"/>
  <c r="I146" i="2" s="1"/>
  <c r="H147" i="2"/>
  <c r="I147" i="2" s="1"/>
  <c r="H148" i="2"/>
  <c r="I148" i="2" s="1"/>
  <c r="H149" i="2"/>
  <c r="I149" i="2" s="1"/>
  <c r="H150" i="2"/>
  <c r="I150" i="2" s="1"/>
  <c r="H151" i="2"/>
  <c r="I151" i="2" s="1"/>
  <c r="H152" i="2"/>
  <c r="I152" i="2" s="1"/>
  <c r="H153" i="2"/>
  <c r="I153" i="2" s="1"/>
  <c r="H154" i="2"/>
  <c r="I154" i="2" s="1"/>
  <c r="H155" i="2"/>
  <c r="I155" i="2" s="1"/>
  <c r="H156" i="2"/>
  <c r="I156" i="2" s="1"/>
  <c r="H157" i="2"/>
  <c r="I157" i="2" s="1"/>
  <c r="H158" i="2"/>
  <c r="I158" i="2" s="1"/>
  <c r="H159" i="2"/>
  <c r="I159" i="2" s="1"/>
  <c r="H160" i="2"/>
  <c r="I160" i="2" s="1"/>
  <c r="H161" i="2"/>
  <c r="I161" i="2" s="1"/>
  <c r="H162" i="2"/>
  <c r="I162" i="2" s="1"/>
  <c r="H163" i="2"/>
  <c r="I163" i="2" s="1"/>
  <c r="H164" i="2"/>
  <c r="I164" i="2" s="1"/>
  <c r="H165" i="2"/>
  <c r="I165" i="2" s="1"/>
  <c r="H166" i="2"/>
  <c r="I166" i="2" s="1"/>
  <c r="H167" i="2"/>
  <c r="I167" i="2" s="1"/>
  <c r="H168" i="2"/>
  <c r="I168" i="2" s="1"/>
  <c r="H169" i="2"/>
  <c r="I169" i="2" s="1"/>
  <c r="H170" i="2"/>
  <c r="I170" i="2" s="1"/>
  <c r="H171" i="2"/>
  <c r="I171" i="2" s="1"/>
  <c r="H172" i="2"/>
  <c r="I172" i="2" s="1"/>
  <c r="H173" i="2"/>
  <c r="I173" i="2" s="1"/>
  <c r="H174" i="2"/>
  <c r="I174" i="2" s="1"/>
  <c r="H175" i="2"/>
  <c r="I175" i="2" s="1"/>
  <c r="H176" i="2"/>
  <c r="I176" i="2" s="1"/>
  <c r="H177" i="2"/>
  <c r="I177" i="2" s="1"/>
  <c r="H178" i="2"/>
  <c r="I178" i="2" s="1"/>
  <c r="H179" i="2"/>
  <c r="I179" i="2" s="1"/>
  <c r="H180" i="2"/>
  <c r="I180" i="2" s="1"/>
  <c r="H181" i="2"/>
  <c r="I181" i="2" s="1"/>
  <c r="H182" i="2"/>
  <c r="I182" i="2" s="1"/>
  <c r="H183" i="2"/>
  <c r="I183" i="2" s="1"/>
  <c r="H184" i="2"/>
  <c r="I184" i="2" s="1"/>
  <c r="H185" i="2"/>
  <c r="I185" i="2" s="1"/>
  <c r="H186" i="2"/>
  <c r="I186" i="2" s="1"/>
  <c r="H187" i="2"/>
  <c r="I187" i="2" s="1"/>
  <c r="H188" i="2"/>
  <c r="I188" i="2" s="1"/>
  <c r="H189" i="2"/>
  <c r="I189" i="2" s="1"/>
  <c r="H190" i="2"/>
  <c r="I190" i="2" s="1"/>
  <c r="H191" i="2"/>
  <c r="I191" i="2" s="1"/>
  <c r="H192" i="2"/>
  <c r="I192" i="2" s="1"/>
  <c r="H193" i="2"/>
  <c r="H194" i="2"/>
  <c r="I194" i="2" s="1"/>
  <c r="H195" i="2"/>
  <c r="I195" i="2" s="1"/>
  <c r="H196" i="2"/>
  <c r="I196" i="2" s="1"/>
  <c r="H197" i="2"/>
  <c r="I197" i="2" s="1"/>
  <c r="H198" i="2"/>
  <c r="I198" i="2" s="1"/>
  <c r="H199" i="2"/>
  <c r="I199" i="2" s="1"/>
  <c r="H200" i="2"/>
  <c r="I200" i="2" s="1"/>
  <c r="H201" i="2"/>
  <c r="I201" i="2" s="1"/>
  <c r="H202" i="2"/>
  <c r="I202" i="2" s="1"/>
  <c r="H203" i="2"/>
  <c r="I203" i="2" s="1"/>
  <c r="H204" i="2"/>
  <c r="I204" i="2" s="1"/>
  <c r="H205" i="2"/>
  <c r="I205" i="2" s="1"/>
  <c r="H206" i="2"/>
  <c r="I206" i="2" s="1"/>
  <c r="H207" i="2"/>
  <c r="I207" i="2" s="1"/>
  <c r="H208" i="2"/>
  <c r="I208" i="2" s="1"/>
  <c r="H209" i="2"/>
  <c r="I209" i="2" s="1"/>
  <c r="H210" i="2"/>
  <c r="I210" i="2" s="1"/>
  <c r="H211" i="2"/>
  <c r="I211" i="2" s="1"/>
  <c r="H212" i="2"/>
  <c r="I212" i="2" s="1"/>
  <c r="H213" i="2"/>
  <c r="I213" i="2" s="1"/>
  <c r="H214" i="2"/>
  <c r="I214" i="2" s="1"/>
  <c r="H215" i="2"/>
  <c r="I215" i="2" s="1"/>
  <c r="H216" i="2"/>
  <c r="I216" i="2" s="1"/>
  <c r="H217" i="2"/>
  <c r="I217" i="2" s="1"/>
  <c r="H218" i="2"/>
  <c r="I218" i="2" s="1"/>
  <c r="H219" i="2"/>
  <c r="I219" i="2" s="1"/>
  <c r="H220" i="2"/>
  <c r="I220" i="2" s="1"/>
  <c r="H221" i="2"/>
  <c r="I221" i="2" s="1"/>
  <c r="H222" i="2"/>
  <c r="I222" i="2" s="1"/>
  <c r="H223" i="2"/>
  <c r="I223" i="2" s="1"/>
  <c r="H224" i="2"/>
  <c r="I224" i="2" s="1"/>
  <c r="H225" i="2"/>
  <c r="I225" i="2" s="1"/>
  <c r="H226" i="2"/>
  <c r="I226" i="2" s="1"/>
  <c r="H227" i="2"/>
  <c r="I227" i="2" s="1"/>
  <c r="H228" i="2"/>
  <c r="I228" i="2" s="1"/>
  <c r="H229" i="2"/>
  <c r="I229" i="2" s="1"/>
  <c r="H230" i="2"/>
  <c r="I230" i="2" s="1"/>
  <c r="H231" i="2"/>
  <c r="I231" i="2" s="1"/>
  <c r="H232" i="2"/>
  <c r="I232" i="2" s="1"/>
  <c r="H233" i="2"/>
  <c r="I233" i="2" s="1"/>
  <c r="H234" i="2"/>
  <c r="I234" i="2" s="1"/>
  <c r="H235" i="2"/>
  <c r="I235" i="2" s="1"/>
  <c r="H236" i="2"/>
  <c r="I236" i="2" s="1"/>
  <c r="H237" i="2"/>
  <c r="I237" i="2" s="1"/>
  <c r="H238" i="2"/>
  <c r="I238" i="2" s="1"/>
  <c r="H239" i="2"/>
  <c r="I239" i="2" s="1"/>
  <c r="H240" i="2"/>
  <c r="I240" i="2" s="1"/>
  <c r="H241" i="2"/>
  <c r="I241" i="2" s="1"/>
  <c r="H242" i="2"/>
  <c r="I242" i="2" s="1"/>
  <c r="H243" i="2"/>
  <c r="I243" i="2" s="1"/>
  <c r="H244" i="2"/>
  <c r="I244" i="2" s="1"/>
  <c r="H245" i="2"/>
  <c r="I245" i="2" s="1"/>
  <c r="H246" i="2"/>
  <c r="I246" i="2" s="1"/>
  <c r="H247" i="2"/>
  <c r="I247" i="2" s="1"/>
  <c r="H248" i="2"/>
  <c r="I248" i="2" s="1"/>
  <c r="H249" i="2"/>
  <c r="I249" i="2" s="1"/>
  <c r="H250" i="2"/>
  <c r="I250" i="2" s="1"/>
  <c r="H251" i="2"/>
  <c r="I251" i="2" s="1"/>
  <c r="H252" i="2"/>
  <c r="I252" i="2" s="1"/>
  <c r="H253" i="2"/>
  <c r="I253" i="2" s="1"/>
  <c r="H254" i="2"/>
  <c r="I254" i="2" s="1"/>
  <c r="H255" i="2"/>
  <c r="I255" i="2" s="1"/>
  <c r="H256" i="2"/>
  <c r="I256" i="2" s="1"/>
  <c r="H257" i="2"/>
  <c r="H258" i="2"/>
  <c r="I258" i="2" s="1"/>
  <c r="H259" i="2"/>
  <c r="I259" i="2" s="1"/>
  <c r="H260" i="2"/>
  <c r="I260" i="2" s="1"/>
  <c r="H261" i="2"/>
  <c r="I261" i="2" s="1"/>
  <c r="H262" i="2"/>
  <c r="I262" i="2" s="1"/>
  <c r="H263" i="2"/>
  <c r="I263" i="2" s="1"/>
  <c r="H264" i="2"/>
  <c r="I264" i="2" s="1"/>
  <c r="H265" i="2"/>
  <c r="I265" i="2" s="1"/>
  <c r="H266" i="2"/>
  <c r="I266" i="2" s="1"/>
  <c r="H267" i="2"/>
  <c r="I267" i="2" s="1"/>
  <c r="H268" i="2"/>
  <c r="I268" i="2" s="1"/>
  <c r="H269" i="2"/>
  <c r="I269" i="2" s="1"/>
  <c r="H270" i="2"/>
  <c r="I270" i="2" s="1"/>
  <c r="H271" i="2"/>
  <c r="I271" i="2" s="1"/>
  <c r="H272" i="2"/>
  <c r="I272" i="2" s="1"/>
  <c r="H273" i="2"/>
  <c r="I273" i="2" s="1"/>
  <c r="H274" i="2"/>
  <c r="I274" i="2" s="1"/>
  <c r="H275" i="2"/>
  <c r="I275" i="2" s="1"/>
  <c r="H276" i="2"/>
  <c r="I276" i="2" s="1"/>
  <c r="H277" i="2"/>
  <c r="I277" i="2" s="1"/>
  <c r="H278" i="2"/>
  <c r="I278" i="2" s="1"/>
  <c r="H279" i="2"/>
  <c r="I279" i="2" s="1"/>
  <c r="H280" i="2"/>
  <c r="I280" i="2" s="1"/>
  <c r="H281" i="2"/>
  <c r="I281" i="2" s="1"/>
  <c r="H282" i="2"/>
  <c r="I282" i="2" s="1"/>
  <c r="H283" i="2"/>
  <c r="I283" i="2" s="1"/>
  <c r="H284" i="2"/>
  <c r="I284" i="2" s="1"/>
  <c r="H285" i="2"/>
  <c r="I285" i="2" s="1"/>
  <c r="H286" i="2"/>
  <c r="I286" i="2" s="1"/>
  <c r="H287" i="2"/>
  <c r="I287" i="2" s="1"/>
  <c r="H288" i="2"/>
  <c r="I288" i="2" s="1"/>
  <c r="H289" i="2"/>
  <c r="I289" i="2" s="1"/>
  <c r="H290" i="2"/>
  <c r="I290" i="2" s="1"/>
  <c r="H291" i="2"/>
  <c r="I291" i="2" s="1"/>
  <c r="H292" i="2"/>
  <c r="I292" i="2" s="1"/>
  <c r="H293" i="2"/>
  <c r="I293" i="2" s="1"/>
  <c r="H294" i="2"/>
  <c r="I294" i="2" s="1"/>
  <c r="H295" i="2"/>
  <c r="I295" i="2" s="1"/>
  <c r="H296" i="2"/>
  <c r="I296" i="2" s="1"/>
  <c r="H297" i="2"/>
  <c r="H298" i="2"/>
  <c r="I298" i="2" s="1"/>
  <c r="H299" i="2"/>
  <c r="I299" i="2" s="1"/>
  <c r="H300" i="2"/>
  <c r="I300" i="2" s="1"/>
  <c r="H301" i="2"/>
  <c r="I301" i="2" s="1"/>
  <c r="H302" i="2"/>
  <c r="I302" i="2" s="1"/>
  <c r="H303" i="2"/>
  <c r="I303" i="2" s="1"/>
  <c r="H304" i="2"/>
  <c r="I304" i="2" s="1"/>
  <c r="H305" i="2"/>
  <c r="I305" i="2" s="1"/>
  <c r="H306" i="2"/>
  <c r="I306" i="2" s="1"/>
  <c r="H307" i="2"/>
  <c r="I307" i="2" s="1"/>
  <c r="H308" i="2"/>
  <c r="I308" i="2" s="1"/>
  <c r="H309" i="2"/>
  <c r="I309" i="2" s="1"/>
  <c r="H310" i="2"/>
  <c r="I310" i="2" s="1"/>
  <c r="H311" i="2"/>
  <c r="I311" i="2" s="1"/>
  <c r="H312" i="2"/>
  <c r="I312" i="2" s="1"/>
  <c r="H313" i="2"/>
  <c r="I313" i="2" s="1"/>
  <c r="H314" i="2"/>
  <c r="I314" i="2" s="1"/>
  <c r="H315" i="2"/>
  <c r="I315" i="2" s="1"/>
  <c r="H316" i="2"/>
  <c r="I316" i="2" s="1"/>
  <c r="H317" i="2"/>
  <c r="I317" i="2" s="1"/>
  <c r="H318" i="2"/>
  <c r="I318" i="2" s="1"/>
  <c r="H319" i="2"/>
  <c r="I319" i="2" s="1"/>
  <c r="H320" i="2"/>
  <c r="I320" i="2" s="1"/>
  <c r="H321" i="2"/>
  <c r="I321" i="2" s="1"/>
  <c r="H322" i="2"/>
  <c r="I322" i="2" s="1"/>
  <c r="H323" i="2"/>
  <c r="I323" i="2" s="1"/>
  <c r="H324" i="2"/>
  <c r="I324" i="2" s="1"/>
  <c r="H325" i="2"/>
  <c r="I325" i="2" s="1"/>
  <c r="H326" i="2"/>
  <c r="I326" i="2" s="1"/>
  <c r="H327" i="2"/>
  <c r="I327" i="2" s="1"/>
  <c r="H328" i="2"/>
  <c r="I328" i="2" s="1"/>
  <c r="H329" i="2"/>
  <c r="I329" i="2" s="1"/>
  <c r="H330" i="2"/>
  <c r="I330" i="2" s="1"/>
  <c r="H331" i="2"/>
  <c r="I331" i="2" s="1"/>
  <c r="H332" i="2"/>
  <c r="I332" i="2" s="1"/>
  <c r="H333" i="2"/>
  <c r="I333" i="2" s="1"/>
  <c r="H334" i="2"/>
  <c r="I334" i="2" s="1"/>
  <c r="H335" i="2"/>
  <c r="I335" i="2" s="1"/>
  <c r="H336" i="2"/>
  <c r="I336" i="2" s="1"/>
  <c r="H337" i="2"/>
  <c r="I337" i="2" s="1"/>
  <c r="H338" i="2"/>
  <c r="I338" i="2" s="1"/>
  <c r="H339" i="2"/>
  <c r="I339" i="2" s="1"/>
  <c r="H340" i="2"/>
  <c r="I340" i="2" s="1"/>
  <c r="H341" i="2"/>
  <c r="I341" i="2" s="1"/>
  <c r="H342" i="2"/>
  <c r="I342" i="2" s="1"/>
  <c r="H343" i="2"/>
  <c r="I343" i="2" s="1"/>
  <c r="H344" i="2"/>
  <c r="I344" i="2" s="1"/>
  <c r="H345" i="2"/>
  <c r="I345" i="2" s="1"/>
  <c r="H346" i="2"/>
  <c r="I346" i="2" s="1"/>
  <c r="H347" i="2"/>
  <c r="I347" i="2" s="1"/>
  <c r="H348" i="2"/>
  <c r="I348" i="2" s="1"/>
  <c r="H349" i="2"/>
  <c r="I349" i="2" s="1"/>
  <c r="H350" i="2"/>
  <c r="I350" i="2" s="1"/>
  <c r="H351" i="2"/>
  <c r="I351" i="2" s="1"/>
  <c r="H352" i="2"/>
  <c r="I352" i="2" s="1"/>
  <c r="H353" i="2"/>
  <c r="I353" i="2" s="1"/>
  <c r="H354" i="2"/>
  <c r="I354" i="2" s="1"/>
  <c r="H355" i="2"/>
  <c r="I355" i="2" s="1"/>
  <c r="H356" i="2"/>
  <c r="I356" i="2" s="1"/>
  <c r="H357" i="2"/>
  <c r="I357" i="2" s="1"/>
  <c r="H358" i="2"/>
  <c r="I358" i="2" s="1"/>
  <c r="H359" i="2"/>
  <c r="I359" i="2" s="1"/>
  <c r="H360" i="2"/>
  <c r="I360" i="2" s="1"/>
  <c r="H361" i="2"/>
  <c r="H362" i="2"/>
  <c r="I362" i="2" s="1"/>
  <c r="H363" i="2"/>
  <c r="I363" i="2" s="1"/>
  <c r="H364" i="2"/>
  <c r="I364" i="2" s="1"/>
  <c r="H365" i="2"/>
  <c r="I365" i="2" s="1"/>
  <c r="H366" i="2"/>
  <c r="I366" i="2" s="1"/>
  <c r="H367" i="2"/>
  <c r="I367" i="2" s="1"/>
  <c r="H368" i="2"/>
  <c r="I368" i="2" s="1"/>
  <c r="H369" i="2"/>
  <c r="I369" i="2" s="1"/>
  <c r="H370" i="2"/>
  <c r="I370" i="2" s="1"/>
  <c r="H371" i="2"/>
  <c r="I371" i="2" s="1"/>
  <c r="H372" i="2"/>
  <c r="I372" i="2" s="1"/>
  <c r="H373" i="2"/>
  <c r="I373" i="2" s="1"/>
  <c r="H374" i="2"/>
  <c r="I374" i="2" s="1"/>
  <c r="H375" i="2"/>
  <c r="I375" i="2" s="1"/>
  <c r="H376" i="2"/>
  <c r="I376" i="2" s="1"/>
  <c r="H377" i="2"/>
  <c r="I377" i="2" s="1"/>
  <c r="H378" i="2"/>
  <c r="I378" i="2" s="1"/>
  <c r="H379" i="2"/>
  <c r="I379" i="2" s="1"/>
  <c r="H380" i="2"/>
  <c r="I380" i="2" s="1"/>
  <c r="H381" i="2"/>
  <c r="I381" i="2" s="1"/>
  <c r="H382" i="2"/>
  <c r="I382" i="2" s="1"/>
  <c r="H383" i="2"/>
  <c r="I383" i="2" s="1"/>
  <c r="H384" i="2"/>
  <c r="I384" i="2" s="1"/>
  <c r="H385" i="2"/>
  <c r="I385" i="2" s="1"/>
  <c r="H386" i="2"/>
  <c r="I386" i="2" s="1"/>
  <c r="H387" i="2"/>
  <c r="I387" i="2" s="1"/>
  <c r="H388" i="2"/>
  <c r="I388" i="2" s="1"/>
  <c r="H389" i="2"/>
  <c r="I389" i="2" s="1"/>
  <c r="H390" i="2"/>
  <c r="I390" i="2" s="1"/>
  <c r="H391" i="2"/>
  <c r="I391" i="2" s="1"/>
  <c r="H392" i="2"/>
  <c r="I392" i="2" s="1"/>
  <c r="H393" i="2"/>
  <c r="I393" i="2" s="1"/>
  <c r="H394" i="2"/>
  <c r="I394" i="2" s="1"/>
  <c r="H395" i="2"/>
  <c r="I395" i="2" s="1"/>
  <c r="H396" i="2"/>
  <c r="I396" i="2" s="1"/>
  <c r="H397" i="2"/>
  <c r="I397" i="2" s="1"/>
  <c r="H398" i="2"/>
  <c r="I398" i="2" s="1"/>
  <c r="H399" i="2"/>
  <c r="I399" i="2" s="1"/>
  <c r="H400" i="2"/>
  <c r="I400" i="2" s="1"/>
  <c r="H401" i="2"/>
  <c r="I401" i="2" s="1"/>
  <c r="H402" i="2"/>
  <c r="I402" i="2" s="1"/>
  <c r="H403" i="2"/>
  <c r="I403" i="2" s="1"/>
  <c r="H404" i="2"/>
  <c r="I404" i="2" s="1"/>
  <c r="H405" i="2"/>
  <c r="I405" i="2" s="1"/>
  <c r="H406" i="2"/>
  <c r="I406" i="2" s="1"/>
  <c r="H407" i="2"/>
  <c r="I407" i="2" s="1"/>
  <c r="H408" i="2"/>
  <c r="I408" i="2" s="1"/>
  <c r="H409" i="2"/>
  <c r="I409" i="2" s="1"/>
  <c r="H410" i="2"/>
  <c r="I410" i="2" s="1"/>
  <c r="H411" i="2"/>
  <c r="I411" i="2" s="1"/>
  <c r="H412" i="2"/>
  <c r="I412" i="2" s="1"/>
  <c r="H413" i="2"/>
  <c r="I413" i="2" s="1"/>
  <c r="H414" i="2"/>
  <c r="I414" i="2" s="1"/>
  <c r="H415" i="2"/>
  <c r="I415" i="2" s="1"/>
  <c r="H416" i="2"/>
  <c r="I416" i="2" s="1"/>
  <c r="H417" i="2"/>
  <c r="I417" i="2" s="1"/>
  <c r="H418" i="2"/>
  <c r="I418" i="2" s="1"/>
  <c r="H419" i="2"/>
  <c r="I419" i="2" s="1"/>
  <c r="H420" i="2"/>
  <c r="I420" i="2" s="1"/>
  <c r="H421" i="2"/>
  <c r="I421" i="2" s="1"/>
  <c r="H422" i="2"/>
  <c r="I422" i="2" s="1"/>
  <c r="H423" i="2"/>
  <c r="I423" i="2" s="1"/>
  <c r="H424" i="2"/>
  <c r="I424" i="2" s="1"/>
  <c r="H425" i="2"/>
  <c r="I425" i="2" s="1"/>
  <c r="H426" i="2"/>
  <c r="I426" i="2" s="1"/>
  <c r="H427" i="2"/>
  <c r="I427" i="2" s="1"/>
  <c r="H428" i="2"/>
  <c r="I428" i="2" s="1"/>
  <c r="H429" i="2"/>
  <c r="I429" i="2" s="1"/>
  <c r="H430" i="2"/>
  <c r="I430" i="2" s="1"/>
  <c r="H431" i="2"/>
  <c r="I431" i="2" s="1"/>
  <c r="H432" i="2"/>
  <c r="I432" i="2" s="1"/>
  <c r="H433" i="2"/>
  <c r="I433" i="2" s="1"/>
  <c r="H434" i="2"/>
  <c r="I434" i="2" s="1"/>
  <c r="H435" i="2"/>
  <c r="I435" i="2" s="1"/>
  <c r="H436" i="2"/>
  <c r="I436" i="2" s="1"/>
  <c r="H437" i="2"/>
  <c r="I437" i="2" s="1"/>
  <c r="H438" i="2"/>
  <c r="I438" i="2" s="1"/>
  <c r="H439" i="2"/>
  <c r="I439" i="2" s="1"/>
  <c r="H440" i="2"/>
  <c r="I440" i="2" s="1"/>
  <c r="H441" i="2"/>
  <c r="I441" i="2" s="1"/>
  <c r="H442" i="2"/>
  <c r="I442" i="2" s="1"/>
  <c r="H443" i="2"/>
  <c r="I443" i="2" s="1"/>
  <c r="H444" i="2"/>
  <c r="I444" i="2" s="1"/>
  <c r="H445" i="2"/>
  <c r="I445" i="2" s="1"/>
  <c r="H446" i="2"/>
  <c r="I446" i="2" s="1"/>
  <c r="H447" i="2"/>
  <c r="I447" i="2" s="1"/>
  <c r="H448" i="2"/>
  <c r="I448" i="2" s="1"/>
  <c r="H449" i="2"/>
  <c r="I449" i="2" s="1"/>
  <c r="H450" i="2"/>
  <c r="I450" i="2" s="1"/>
  <c r="H451" i="2"/>
  <c r="I451" i="2" s="1"/>
  <c r="H452" i="2"/>
  <c r="I452" i="2" s="1"/>
  <c r="H453" i="2"/>
  <c r="I453" i="2" s="1"/>
  <c r="H454" i="2"/>
  <c r="I454" i="2" s="1"/>
  <c r="H455" i="2"/>
  <c r="I455" i="2" s="1"/>
  <c r="H456" i="2"/>
  <c r="I456" i="2" s="1"/>
  <c r="H457" i="2"/>
  <c r="I457" i="2" s="1"/>
  <c r="H458" i="2"/>
  <c r="I458" i="2" s="1"/>
  <c r="H459" i="2"/>
  <c r="I459" i="2" s="1"/>
  <c r="H460" i="2"/>
  <c r="I460" i="2" s="1"/>
  <c r="H461" i="2"/>
  <c r="I461" i="2" s="1"/>
  <c r="H462" i="2"/>
  <c r="I462" i="2" s="1"/>
  <c r="H463" i="2"/>
  <c r="I463" i="2" s="1"/>
  <c r="H464" i="2"/>
  <c r="I464" i="2" s="1"/>
  <c r="H465" i="2"/>
  <c r="I465" i="2" s="1"/>
  <c r="H466" i="2"/>
  <c r="I466" i="2" s="1"/>
  <c r="H467" i="2"/>
  <c r="I467" i="2" s="1"/>
  <c r="H468" i="2"/>
  <c r="I468" i="2" s="1"/>
  <c r="H469" i="2"/>
  <c r="I469" i="2" s="1"/>
  <c r="H470" i="2"/>
  <c r="I470" i="2" s="1"/>
  <c r="H471" i="2"/>
  <c r="I471" i="2" s="1"/>
  <c r="H472" i="2"/>
  <c r="I472" i="2" s="1"/>
  <c r="H473" i="2"/>
  <c r="I473" i="2" s="1"/>
  <c r="H474" i="2"/>
  <c r="I474" i="2" s="1"/>
  <c r="H475" i="2"/>
  <c r="I475" i="2" s="1"/>
  <c r="H476" i="2"/>
  <c r="I476" i="2" s="1"/>
  <c r="H477" i="2"/>
  <c r="I477" i="2" s="1"/>
  <c r="H478" i="2"/>
  <c r="I478" i="2" s="1"/>
  <c r="H479" i="2"/>
  <c r="I479" i="2" s="1"/>
  <c r="H480" i="2"/>
  <c r="I480" i="2" s="1"/>
  <c r="H481" i="2"/>
  <c r="I481" i="2" s="1"/>
  <c r="H482" i="2"/>
  <c r="I482" i="2" s="1"/>
  <c r="H483" i="2"/>
  <c r="I483" i="2" s="1"/>
  <c r="H484" i="2"/>
  <c r="I484" i="2" s="1"/>
  <c r="H485" i="2"/>
  <c r="I485" i="2" s="1"/>
  <c r="H486" i="2"/>
  <c r="I486" i="2" s="1"/>
  <c r="H487" i="2"/>
  <c r="I487" i="2" s="1"/>
  <c r="H488" i="2"/>
  <c r="I488" i="2" s="1"/>
  <c r="H489" i="2"/>
  <c r="I489" i="2" s="1"/>
  <c r="H490" i="2"/>
  <c r="I490" i="2" s="1"/>
  <c r="H491" i="2"/>
  <c r="I491" i="2" s="1"/>
  <c r="H492" i="2"/>
  <c r="I492" i="2" s="1"/>
  <c r="H493" i="2"/>
  <c r="I493" i="2" s="1"/>
  <c r="H494" i="2"/>
  <c r="I494" i="2" s="1"/>
  <c r="H495" i="2"/>
  <c r="I495" i="2" s="1"/>
  <c r="H496" i="2"/>
  <c r="I496" i="2" s="1"/>
  <c r="H497" i="2"/>
  <c r="I497" i="2" s="1"/>
  <c r="H498" i="2"/>
  <c r="I498" i="2" s="1"/>
  <c r="H499" i="2"/>
  <c r="I499" i="2" s="1"/>
  <c r="H500" i="2"/>
  <c r="I500" i="2" s="1"/>
  <c r="H501" i="2"/>
  <c r="I501" i="2" s="1"/>
  <c r="H502" i="2"/>
  <c r="I502" i="2" s="1"/>
  <c r="H503" i="2"/>
  <c r="I503" i="2" s="1"/>
  <c r="H504" i="2"/>
  <c r="I504" i="2" s="1"/>
  <c r="H505" i="2"/>
  <c r="I505" i="2" s="1"/>
  <c r="H506" i="2"/>
  <c r="I506" i="2" s="1"/>
  <c r="H507" i="2"/>
  <c r="I507" i="2" s="1"/>
  <c r="H508" i="2"/>
  <c r="I508" i="2" s="1"/>
  <c r="H509" i="2"/>
  <c r="I509" i="2" s="1"/>
  <c r="H510" i="2"/>
  <c r="I510" i="2" s="1"/>
  <c r="H511" i="2"/>
  <c r="I511" i="2" s="1"/>
  <c r="H512" i="2"/>
  <c r="I512" i="2" s="1"/>
  <c r="H513" i="2"/>
  <c r="I513" i="2" s="1"/>
  <c r="H514" i="2"/>
  <c r="I514" i="2" s="1"/>
  <c r="H515" i="2"/>
  <c r="I515" i="2" s="1"/>
  <c r="H516" i="2"/>
  <c r="I516" i="2" s="1"/>
  <c r="H517" i="2"/>
  <c r="I517" i="2" s="1"/>
  <c r="H518" i="2"/>
  <c r="I518" i="2" s="1"/>
  <c r="H519" i="2"/>
  <c r="I519" i="2" s="1"/>
  <c r="H520" i="2"/>
  <c r="I520" i="2" s="1"/>
  <c r="H521" i="2"/>
  <c r="I521" i="2" s="1"/>
  <c r="H522" i="2"/>
  <c r="I522" i="2" s="1"/>
  <c r="H523" i="2"/>
  <c r="I523" i="2" s="1"/>
  <c r="H524" i="2"/>
  <c r="I524" i="2" s="1"/>
  <c r="H525" i="2"/>
  <c r="I525" i="2" s="1"/>
  <c r="H526" i="2"/>
  <c r="I526" i="2" s="1"/>
  <c r="H527" i="2"/>
  <c r="I527" i="2" s="1"/>
  <c r="H528" i="2"/>
  <c r="I528" i="2" s="1"/>
  <c r="H529" i="2"/>
  <c r="I529" i="2" s="1"/>
  <c r="H530" i="2"/>
  <c r="I530" i="2" s="1"/>
  <c r="H531" i="2"/>
  <c r="I531" i="2" s="1"/>
  <c r="H532" i="2"/>
  <c r="I532" i="2" s="1"/>
  <c r="H533" i="2"/>
  <c r="I533" i="2" s="1"/>
  <c r="H534" i="2"/>
  <c r="I534" i="2" s="1"/>
  <c r="H535" i="2"/>
  <c r="I535" i="2" s="1"/>
  <c r="H536" i="2"/>
  <c r="I536" i="2" s="1"/>
  <c r="H537" i="2"/>
  <c r="I537" i="2" s="1"/>
  <c r="H538" i="2"/>
  <c r="I538" i="2" s="1"/>
  <c r="H539" i="2"/>
  <c r="I539" i="2" s="1"/>
  <c r="H540" i="2"/>
  <c r="I540" i="2" s="1"/>
  <c r="H541" i="2"/>
  <c r="I541" i="2" s="1"/>
  <c r="H542" i="2"/>
  <c r="I542" i="2" s="1"/>
  <c r="H543" i="2"/>
  <c r="I543" i="2" s="1"/>
  <c r="H544" i="2"/>
  <c r="I544" i="2" s="1"/>
  <c r="H545" i="2"/>
  <c r="I545" i="2" s="1"/>
  <c r="H546" i="2"/>
  <c r="I546" i="2" s="1"/>
  <c r="H547" i="2"/>
  <c r="I547" i="2" s="1"/>
  <c r="H548" i="2"/>
  <c r="I548" i="2" s="1"/>
  <c r="H549" i="2"/>
  <c r="I549" i="2" s="1"/>
  <c r="H550" i="2"/>
  <c r="I550" i="2" s="1"/>
  <c r="H551" i="2"/>
  <c r="I551" i="2" s="1"/>
  <c r="H552" i="2"/>
  <c r="I552" i="2" s="1"/>
  <c r="H553" i="2"/>
  <c r="I553" i="2" s="1"/>
  <c r="H554" i="2"/>
  <c r="I554" i="2" s="1"/>
  <c r="H555" i="2"/>
  <c r="I555" i="2" s="1"/>
  <c r="H556" i="2"/>
  <c r="I556" i="2" s="1"/>
  <c r="H557" i="2"/>
  <c r="I557" i="2" s="1"/>
  <c r="H558" i="2"/>
  <c r="I558" i="2" s="1"/>
  <c r="H559" i="2"/>
  <c r="I559" i="2" s="1"/>
  <c r="H560" i="2"/>
  <c r="I560" i="2" s="1"/>
  <c r="H561" i="2"/>
  <c r="I561" i="2" s="1"/>
  <c r="H562" i="2"/>
  <c r="I562" i="2" s="1"/>
  <c r="H563" i="2"/>
  <c r="I563" i="2" s="1"/>
  <c r="H564" i="2"/>
  <c r="I564" i="2" s="1"/>
  <c r="H565" i="2"/>
  <c r="I565" i="2" s="1"/>
  <c r="H566" i="2"/>
  <c r="I566" i="2" s="1"/>
  <c r="H567" i="2"/>
  <c r="I567" i="2" s="1"/>
  <c r="H568" i="2"/>
  <c r="I568" i="2" s="1"/>
  <c r="H569" i="2"/>
  <c r="I569" i="2" s="1"/>
  <c r="H570" i="2"/>
  <c r="I570" i="2" s="1"/>
  <c r="H571" i="2"/>
  <c r="I571" i="2" s="1"/>
  <c r="H572" i="2"/>
  <c r="I572" i="2" s="1"/>
  <c r="H573" i="2"/>
  <c r="I573" i="2" s="1"/>
  <c r="H574" i="2"/>
  <c r="I574" i="2" s="1"/>
  <c r="H575" i="2"/>
  <c r="I575" i="2" s="1"/>
  <c r="H576" i="2"/>
  <c r="I576" i="2" s="1"/>
  <c r="H577" i="2"/>
  <c r="I577" i="2" s="1"/>
  <c r="H578" i="2"/>
  <c r="I578" i="2" s="1"/>
  <c r="H579" i="2"/>
  <c r="I579" i="2" s="1"/>
  <c r="H580" i="2"/>
  <c r="I580" i="2" s="1"/>
  <c r="H581" i="2"/>
  <c r="I581" i="2" s="1"/>
  <c r="H582" i="2"/>
  <c r="I582" i="2" s="1"/>
  <c r="H583" i="2"/>
  <c r="I583" i="2" s="1"/>
  <c r="H584" i="2"/>
  <c r="I584" i="2" s="1"/>
  <c r="H585" i="2"/>
  <c r="I585" i="2" s="1"/>
  <c r="H586" i="2"/>
  <c r="I586" i="2" s="1"/>
  <c r="H587" i="2"/>
  <c r="I587" i="2" s="1"/>
  <c r="H588" i="2"/>
  <c r="I588" i="2" s="1"/>
  <c r="H589" i="2"/>
  <c r="I589" i="2" s="1"/>
  <c r="H590" i="2"/>
  <c r="I590" i="2" s="1"/>
  <c r="H591" i="2"/>
  <c r="I591" i="2" s="1"/>
  <c r="H592" i="2"/>
  <c r="I592" i="2" s="1"/>
  <c r="H593" i="2"/>
  <c r="I593" i="2" s="1"/>
  <c r="H594" i="2"/>
  <c r="I594" i="2" s="1"/>
  <c r="H595" i="2"/>
  <c r="I595" i="2" s="1"/>
  <c r="H596" i="2"/>
  <c r="I596" i="2" s="1"/>
  <c r="H597" i="2"/>
  <c r="I597" i="2" s="1"/>
  <c r="H598" i="2"/>
  <c r="I598" i="2" s="1"/>
  <c r="H599" i="2"/>
  <c r="I599" i="2" s="1"/>
  <c r="H600" i="2"/>
  <c r="I600" i="2" s="1"/>
  <c r="H601" i="2"/>
  <c r="I601" i="2" s="1"/>
  <c r="H602" i="2"/>
  <c r="I602" i="2" s="1"/>
  <c r="H603" i="2"/>
  <c r="I603" i="2" s="1"/>
  <c r="H604" i="2"/>
  <c r="I604" i="2" s="1"/>
  <c r="H605" i="2"/>
  <c r="I605" i="2" s="1"/>
  <c r="H606" i="2"/>
  <c r="I606" i="2" s="1"/>
  <c r="H607" i="2"/>
  <c r="I607" i="2" s="1"/>
  <c r="H608" i="2"/>
  <c r="I608" i="2" s="1"/>
  <c r="H609" i="2"/>
  <c r="I609" i="2" s="1"/>
  <c r="H610" i="2"/>
  <c r="I610" i="2" s="1"/>
  <c r="H611" i="2"/>
  <c r="I611" i="2" s="1"/>
  <c r="H612" i="2"/>
  <c r="I612" i="2" s="1"/>
  <c r="H613" i="2"/>
  <c r="I613" i="2" s="1"/>
  <c r="H614" i="2"/>
  <c r="I614" i="2" s="1"/>
  <c r="H615" i="2"/>
  <c r="I615" i="2" s="1"/>
  <c r="H616" i="2"/>
  <c r="I616" i="2" s="1"/>
  <c r="H617" i="2"/>
  <c r="I617" i="2" s="1"/>
  <c r="H618" i="2"/>
  <c r="I618" i="2" s="1"/>
  <c r="H619" i="2"/>
  <c r="I619" i="2" s="1"/>
  <c r="H620" i="2"/>
  <c r="I620" i="2" s="1"/>
  <c r="H621" i="2"/>
  <c r="I621" i="2" s="1"/>
  <c r="H622" i="2"/>
  <c r="I622" i="2" s="1"/>
  <c r="H623" i="2"/>
  <c r="I623" i="2" s="1"/>
  <c r="H624" i="2"/>
  <c r="I624" i="2" s="1"/>
  <c r="H625" i="2"/>
  <c r="H626" i="2"/>
  <c r="I626" i="2" s="1"/>
  <c r="H627" i="2"/>
  <c r="I627" i="2" s="1"/>
  <c r="H628" i="2"/>
  <c r="I628" i="2" s="1"/>
  <c r="H629" i="2"/>
  <c r="I629" i="2" s="1"/>
  <c r="H630" i="2"/>
  <c r="I630" i="2" s="1"/>
  <c r="H631" i="2"/>
  <c r="I631" i="2" s="1"/>
  <c r="H632" i="2"/>
  <c r="I632" i="2" s="1"/>
  <c r="H633" i="2"/>
  <c r="I633" i="2" s="1"/>
  <c r="H634" i="2"/>
  <c r="I634" i="2" s="1"/>
  <c r="H635" i="2"/>
  <c r="I635" i="2" s="1"/>
  <c r="H636" i="2"/>
  <c r="I636" i="2" s="1"/>
  <c r="H637" i="2"/>
  <c r="I637" i="2" s="1"/>
  <c r="H638" i="2"/>
  <c r="I638" i="2" s="1"/>
  <c r="H639" i="2"/>
  <c r="I639" i="2" s="1"/>
  <c r="H640" i="2"/>
  <c r="I640" i="2" s="1"/>
  <c r="H641" i="2"/>
  <c r="I641" i="2" s="1"/>
  <c r="H642" i="2"/>
  <c r="I642" i="2" s="1"/>
  <c r="H643" i="2"/>
  <c r="I643" i="2" s="1"/>
  <c r="H644" i="2"/>
  <c r="I644" i="2" s="1"/>
  <c r="H645" i="2"/>
  <c r="I645" i="2" s="1"/>
  <c r="H646" i="2"/>
  <c r="I646" i="2" s="1"/>
  <c r="H647" i="2"/>
  <c r="I647" i="2" s="1"/>
  <c r="H648" i="2"/>
  <c r="I648" i="2" s="1"/>
  <c r="H649" i="2"/>
  <c r="H650" i="2"/>
  <c r="I650" i="2" s="1"/>
  <c r="H651" i="2"/>
  <c r="I651" i="2" s="1"/>
  <c r="H652" i="2"/>
  <c r="I652" i="2" s="1"/>
  <c r="H653" i="2"/>
  <c r="I653" i="2" s="1"/>
  <c r="H654" i="2"/>
  <c r="I654" i="2" s="1"/>
  <c r="H655" i="2"/>
  <c r="I655" i="2" s="1"/>
  <c r="H656" i="2"/>
  <c r="I656" i="2" s="1"/>
  <c r="H657" i="2"/>
  <c r="I657" i="2" s="1"/>
  <c r="H658" i="2"/>
  <c r="I658" i="2" s="1"/>
  <c r="H659" i="2"/>
  <c r="I659" i="2" s="1"/>
  <c r="H660" i="2"/>
  <c r="I660" i="2" s="1"/>
  <c r="H661" i="2"/>
  <c r="I661" i="2" s="1"/>
  <c r="H662" i="2"/>
  <c r="I662" i="2" s="1"/>
  <c r="H663" i="2"/>
  <c r="I663" i="2" s="1"/>
  <c r="H664" i="2"/>
  <c r="I664" i="2" s="1"/>
  <c r="H665" i="2"/>
  <c r="I665" i="2" s="1"/>
  <c r="H666" i="2"/>
  <c r="I666" i="2" s="1"/>
  <c r="H667" i="2"/>
  <c r="I667" i="2" s="1"/>
  <c r="H668" i="2"/>
  <c r="I668" i="2" s="1"/>
  <c r="H669" i="2"/>
  <c r="I669" i="2" s="1"/>
  <c r="H670" i="2"/>
  <c r="I670" i="2" s="1"/>
  <c r="H671" i="2"/>
  <c r="I671" i="2" s="1"/>
  <c r="H672" i="2"/>
  <c r="I672" i="2" s="1"/>
  <c r="H673" i="2"/>
  <c r="I673" i="2" s="1"/>
  <c r="H674" i="2"/>
  <c r="I674" i="2" s="1"/>
  <c r="H675" i="2"/>
  <c r="I675" i="2" s="1"/>
  <c r="H676" i="2"/>
  <c r="I676" i="2" s="1"/>
  <c r="H677" i="2"/>
  <c r="I677" i="2" s="1"/>
  <c r="H678" i="2"/>
  <c r="I678" i="2" s="1"/>
  <c r="H679" i="2"/>
  <c r="I679" i="2" s="1"/>
  <c r="H680" i="2"/>
  <c r="I680" i="2" s="1"/>
  <c r="H681" i="2"/>
  <c r="H682" i="2"/>
  <c r="I682" i="2" s="1"/>
  <c r="H683" i="2"/>
  <c r="I683" i="2" s="1"/>
  <c r="H684" i="2"/>
  <c r="I684" i="2" s="1"/>
  <c r="H685" i="2"/>
  <c r="I685" i="2" s="1"/>
  <c r="H686" i="2"/>
  <c r="I686" i="2" s="1"/>
  <c r="H687" i="2"/>
  <c r="I687" i="2" s="1"/>
  <c r="H688" i="2"/>
  <c r="I688" i="2" s="1"/>
  <c r="H689" i="2"/>
  <c r="I689" i="2" s="1"/>
  <c r="H690" i="2"/>
  <c r="H691" i="2"/>
  <c r="H692" i="2"/>
  <c r="I692" i="2" s="1"/>
  <c r="H693" i="2"/>
  <c r="I693" i="2" s="1"/>
  <c r="H694" i="2"/>
  <c r="I694" i="2" s="1"/>
  <c r="H695" i="2"/>
  <c r="I695" i="2" s="1"/>
  <c r="H696" i="2"/>
  <c r="I696" i="2" s="1"/>
  <c r="H697" i="2"/>
  <c r="I697" i="2" s="1"/>
  <c r="H698" i="2"/>
  <c r="I698" i="2" s="1"/>
  <c r="H699" i="2"/>
  <c r="I699" i="2" s="1"/>
  <c r="H700" i="2"/>
  <c r="I700" i="2" s="1"/>
  <c r="H701" i="2"/>
  <c r="I701" i="2" s="1"/>
  <c r="H702" i="2"/>
  <c r="I702" i="2" s="1"/>
  <c r="H703" i="2"/>
  <c r="I703" i="2" s="1"/>
  <c r="H704" i="2"/>
  <c r="I704" i="2" s="1"/>
  <c r="H705" i="2"/>
  <c r="I705" i="2" s="1"/>
  <c r="H706" i="2"/>
  <c r="I706" i="2" s="1"/>
  <c r="H707" i="2"/>
  <c r="I707" i="2" s="1"/>
  <c r="H708" i="2"/>
  <c r="I708" i="2" s="1"/>
  <c r="H709" i="2"/>
  <c r="I709" i="2" s="1"/>
  <c r="H710" i="2"/>
  <c r="I710" i="2" s="1"/>
  <c r="H711" i="2"/>
  <c r="I711" i="2" s="1"/>
  <c r="H712" i="2"/>
  <c r="I712" i="2" s="1"/>
  <c r="H713" i="2"/>
  <c r="I713" i="2" s="1"/>
  <c r="H714" i="2"/>
  <c r="I714" i="2" s="1"/>
  <c r="H715" i="2"/>
  <c r="I715" i="2" s="1"/>
  <c r="H716" i="2"/>
  <c r="I716" i="2" s="1"/>
  <c r="H717" i="2"/>
  <c r="I717" i="2" s="1"/>
  <c r="H718" i="2"/>
  <c r="I718" i="2" s="1"/>
  <c r="H719" i="2"/>
  <c r="I719" i="2" s="1"/>
  <c r="H720" i="2"/>
  <c r="I720" i="2" s="1"/>
  <c r="H721" i="2"/>
  <c r="I721" i="2" s="1"/>
  <c r="H722" i="2"/>
  <c r="I722" i="2" s="1"/>
  <c r="H723" i="2"/>
  <c r="I723" i="2" s="1"/>
  <c r="H724" i="2"/>
  <c r="I724" i="2" s="1"/>
  <c r="H725" i="2"/>
  <c r="I725" i="2" s="1"/>
  <c r="H726" i="2"/>
  <c r="I726" i="2" s="1"/>
  <c r="H727" i="2"/>
  <c r="I727" i="2" s="1"/>
  <c r="H728" i="2"/>
  <c r="I728" i="2" s="1"/>
  <c r="H729" i="2"/>
  <c r="I729" i="2" s="1"/>
  <c r="H730" i="2"/>
  <c r="I730" i="2" s="1"/>
  <c r="H731" i="2"/>
  <c r="H732" i="2"/>
  <c r="I732" i="2" s="1"/>
  <c r="H733" i="2"/>
  <c r="I733" i="2" s="1"/>
  <c r="H734" i="2"/>
  <c r="I734" i="2" s="1"/>
  <c r="H735" i="2"/>
  <c r="I735" i="2" s="1"/>
  <c r="H736" i="2"/>
  <c r="I736" i="2" s="1"/>
  <c r="H737" i="2"/>
  <c r="I737" i="2" s="1"/>
  <c r="H738" i="2"/>
  <c r="I738" i="2" s="1"/>
  <c r="H739" i="2"/>
  <c r="I739" i="2" s="1"/>
  <c r="H740" i="2"/>
  <c r="I740" i="2" s="1"/>
  <c r="H741" i="2"/>
  <c r="I741" i="2" s="1"/>
  <c r="H742" i="2"/>
  <c r="I742" i="2" s="1"/>
  <c r="H743" i="2"/>
  <c r="I743" i="2" s="1"/>
  <c r="H744" i="2"/>
  <c r="I744" i="2" s="1"/>
  <c r="H745" i="2"/>
  <c r="H746" i="2"/>
  <c r="I746" i="2" s="1"/>
  <c r="H747" i="2"/>
  <c r="I747" i="2" s="1"/>
  <c r="H748" i="2"/>
  <c r="I748" i="2" s="1"/>
  <c r="H749" i="2"/>
  <c r="I749" i="2" s="1"/>
  <c r="H750" i="2"/>
  <c r="I750" i="2" s="1"/>
  <c r="H751" i="2"/>
  <c r="I751" i="2" s="1"/>
  <c r="H752" i="2"/>
  <c r="I752" i="2" s="1"/>
  <c r="H753" i="2"/>
  <c r="I753" i="2" s="1"/>
  <c r="H754" i="2"/>
  <c r="I754" i="2" s="1"/>
  <c r="H755" i="2"/>
  <c r="I755" i="2" s="1"/>
  <c r="H756" i="2"/>
  <c r="I756" i="2" s="1"/>
  <c r="H757" i="2"/>
  <c r="I757" i="2" s="1"/>
  <c r="H758" i="2"/>
  <c r="I758" i="2" s="1"/>
  <c r="H759" i="2"/>
  <c r="I759" i="2" s="1"/>
  <c r="H760" i="2"/>
  <c r="I760" i="2" s="1"/>
  <c r="H761" i="2"/>
  <c r="I761" i="2" s="1"/>
  <c r="H762" i="2"/>
  <c r="I762" i="2" s="1"/>
  <c r="H763" i="2"/>
  <c r="I763" i="2" s="1"/>
  <c r="H764" i="2"/>
  <c r="I764" i="2" s="1"/>
  <c r="H765" i="2"/>
  <c r="I765" i="2" s="1"/>
  <c r="H766" i="2"/>
  <c r="I766" i="2" s="1"/>
  <c r="H767" i="2"/>
  <c r="I767" i="2" s="1"/>
  <c r="H768" i="2"/>
  <c r="I768" i="2" s="1"/>
  <c r="H769" i="2"/>
  <c r="I769" i="2" s="1"/>
  <c r="H770" i="2"/>
  <c r="I770" i="2" s="1"/>
  <c r="H771" i="2"/>
  <c r="I771" i="2" s="1"/>
  <c r="H772" i="2"/>
  <c r="I772" i="2" s="1"/>
  <c r="H773" i="2"/>
  <c r="I773" i="2" s="1"/>
  <c r="H774" i="2"/>
  <c r="I774" i="2" s="1"/>
  <c r="H775" i="2"/>
  <c r="I775" i="2" s="1"/>
  <c r="H776" i="2"/>
  <c r="I776" i="2" s="1"/>
  <c r="H777" i="2"/>
  <c r="I777" i="2" s="1"/>
  <c r="H778" i="2"/>
  <c r="I778" i="2" s="1"/>
  <c r="H779" i="2"/>
  <c r="I779" i="2" s="1"/>
  <c r="H780" i="2"/>
  <c r="I780" i="2" s="1"/>
  <c r="H781" i="2"/>
  <c r="I781" i="2" s="1"/>
  <c r="H782" i="2"/>
  <c r="I782" i="2" s="1"/>
  <c r="H783" i="2"/>
  <c r="I783" i="2" s="1"/>
  <c r="H784" i="2"/>
  <c r="I784" i="2" s="1"/>
  <c r="H785" i="2"/>
  <c r="H786" i="2"/>
  <c r="I786" i="2" s="1"/>
  <c r="H787" i="2"/>
  <c r="I787" i="2" s="1"/>
  <c r="H788" i="2"/>
  <c r="I788" i="2" s="1"/>
  <c r="H789" i="2"/>
  <c r="I789" i="2" s="1"/>
  <c r="H790" i="2"/>
  <c r="I790" i="2" s="1"/>
  <c r="H791" i="2"/>
  <c r="I791" i="2" s="1"/>
  <c r="H792" i="2"/>
  <c r="I792" i="2" s="1"/>
  <c r="H793" i="2"/>
  <c r="I793" i="2" s="1"/>
  <c r="H794" i="2"/>
  <c r="H795" i="2"/>
  <c r="H796" i="2"/>
  <c r="I796" i="2" s="1"/>
  <c r="H797" i="2"/>
  <c r="I797" i="2" s="1"/>
  <c r="H798" i="2"/>
  <c r="I798" i="2" s="1"/>
  <c r="H799" i="2"/>
  <c r="I799" i="2" s="1"/>
  <c r="H800" i="2"/>
  <c r="I800" i="2" s="1"/>
  <c r="H801" i="2"/>
  <c r="I801" i="2" s="1"/>
  <c r="H802" i="2"/>
  <c r="I802" i="2" s="1"/>
  <c r="H803" i="2"/>
  <c r="I803" i="2" s="1"/>
  <c r="H804" i="2"/>
  <c r="I804" i="2" s="1"/>
  <c r="H805" i="2"/>
  <c r="I805" i="2" s="1"/>
  <c r="H806" i="2"/>
  <c r="I806" i="2" s="1"/>
  <c r="H807" i="2"/>
  <c r="I807" i="2" s="1"/>
  <c r="H808" i="2"/>
  <c r="I808" i="2" s="1"/>
  <c r="H809" i="2"/>
  <c r="I809" i="2" s="1"/>
  <c r="H810" i="2"/>
  <c r="I810" i="2" s="1"/>
  <c r="H811" i="2"/>
  <c r="I811" i="2" s="1"/>
  <c r="H812" i="2"/>
  <c r="I812" i="2" s="1"/>
  <c r="H813" i="2"/>
  <c r="I813" i="2" s="1"/>
  <c r="H814" i="2"/>
  <c r="I814" i="2" s="1"/>
  <c r="H815" i="2"/>
  <c r="I815" i="2" s="1"/>
  <c r="H816" i="2"/>
  <c r="I816" i="2" s="1"/>
  <c r="H817" i="2"/>
  <c r="H818" i="2"/>
  <c r="H819" i="2"/>
  <c r="I819" i="2" s="1"/>
  <c r="H820" i="2"/>
  <c r="I820" i="2" s="1"/>
  <c r="H821" i="2"/>
  <c r="I821" i="2" s="1"/>
  <c r="H822" i="2"/>
  <c r="I822" i="2" s="1"/>
  <c r="H823" i="2"/>
  <c r="I823" i="2" s="1"/>
  <c r="H824" i="2"/>
  <c r="I824" i="2" s="1"/>
  <c r="H825" i="2"/>
  <c r="I825" i="2" s="1"/>
  <c r="H826" i="2"/>
  <c r="I826" i="2" s="1"/>
  <c r="H827" i="2"/>
  <c r="H828" i="2"/>
  <c r="I828" i="2" s="1"/>
  <c r="H829" i="2"/>
  <c r="I829" i="2" s="1"/>
  <c r="H830" i="2"/>
  <c r="I830" i="2" s="1"/>
  <c r="H831" i="2"/>
  <c r="I831" i="2" s="1"/>
  <c r="H832" i="2"/>
  <c r="I832" i="2" s="1"/>
  <c r="H833" i="2"/>
  <c r="I833" i="2" s="1"/>
  <c r="H834" i="2"/>
  <c r="I834" i="2" s="1"/>
  <c r="H835" i="2"/>
  <c r="I835" i="2" s="1"/>
  <c r="H836" i="2"/>
  <c r="I836" i="2" s="1"/>
  <c r="H837" i="2"/>
  <c r="I837" i="2" s="1"/>
  <c r="H838" i="2"/>
  <c r="I838" i="2" s="1"/>
  <c r="H839" i="2"/>
  <c r="I839" i="2" s="1"/>
  <c r="H840" i="2"/>
  <c r="I840" i="2" s="1"/>
  <c r="H841" i="2"/>
  <c r="I841" i="2" s="1"/>
  <c r="H842" i="2"/>
  <c r="H843" i="2"/>
  <c r="I843" i="2" s="1"/>
  <c r="H844" i="2"/>
  <c r="I844" i="2" s="1"/>
  <c r="H845" i="2"/>
  <c r="I845" i="2" s="1"/>
  <c r="H846" i="2"/>
  <c r="I846" i="2" s="1"/>
  <c r="H847" i="2"/>
  <c r="I847" i="2" s="1"/>
  <c r="H848" i="2"/>
  <c r="I848" i="2" s="1"/>
  <c r="H849" i="2"/>
  <c r="I849" i="2" s="1"/>
  <c r="H850" i="2"/>
  <c r="I850" i="2" s="1"/>
  <c r="H851" i="2"/>
  <c r="H852" i="2"/>
  <c r="I852" i="2" s="1"/>
  <c r="H853" i="2"/>
  <c r="I853" i="2" s="1"/>
  <c r="H854" i="2"/>
  <c r="I854" i="2" s="1"/>
  <c r="H855" i="2"/>
  <c r="I855" i="2" s="1"/>
  <c r="H856" i="2"/>
  <c r="I856" i="2" s="1"/>
  <c r="H857" i="2"/>
  <c r="I857" i="2" s="1"/>
  <c r="H858" i="2"/>
  <c r="I858" i="2" s="1"/>
  <c r="H859" i="2"/>
  <c r="I859" i="2" s="1"/>
  <c r="H860" i="2"/>
  <c r="I860" i="2" s="1"/>
  <c r="H861" i="2"/>
  <c r="I861" i="2" s="1"/>
  <c r="H862" i="2"/>
  <c r="I862" i="2" s="1"/>
  <c r="H863" i="2"/>
  <c r="I863" i="2" s="1"/>
  <c r="H864" i="2"/>
  <c r="I864" i="2" s="1"/>
  <c r="H865" i="2"/>
  <c r="I865" i="2" s="1"/>
  <c r="H866" i="2"/>
  <c r="I866" i="2" s="1"/>
  <c r="H867" i="2"/>
  <c r="I867" i="2" s="1"/>
  <c r="H868" i="2"/>
  <c r="I868" i="2" s="1"/>
  <c r="H869" i="2"/>
  <c r="I869" i="2" s="1"/>
  <c r="H870" i="2"/>
  <c r="I870" i="2" s="1"/>
  <c r="H871" i="2"/>
  <c r="I871" i="2" s="1"/>
  <c r="H872" i="2"/>
  <c r="I872" i="2" s="1"/>
  <c r="H873" i="2"/>
  <c r="I873" i="2" s="1"/>
  <c r="H874" i="2"/>
  <c r="I874" i="2" s="1"/>
  <c r="H875" i="2"/>
  <c r="I875" i="2" s="1"/>
  <c r="H876" i="2"/>
  <c r="I876" i="2" s="1"/>
  <c r="H877" i="2"/>
  <c r="I877" i="2" s="1"/>
  <c r="H878" i="2"/>
  <c r="I878" i="2" s="1"/>
  <c r="H879" i="2"/>
  <c r="I879" i="2" s="1"/>
  <c r="H880" i="2"/>
  <c r="I880" i="2" s="1"/>
  <c r="H881" i="2"/>
  <c r="H882" i="2"/>
  <c r="I882" i="2" s="1"/>
  <c r="H883" i="2"/>
  <c r="I883" i="2" s="1"/>
  <c r="H884" i="2"/>
  <c r="I884" i="2" s="1"/>
  <c r="H885" i="2"/>
  <c r="I885" i="2" s="1"/>
  <c r="H886" i="2"/>
  <c r="I886" i="2" s="1"/>
  <c r="H887" i="2"/>
  <c r="I887" i="2" s="1"/>
  <c r="H888" i="2"/>
  <c r="I888" i="2" s="1"/>
  <c r="H889" i="2"/>
  <c r="I889" i="2" s="1"/>
  <c r="H890" i="2"/>
  <c r="I890" i="2" s="1"/>
  <c r="H891" i="2"/>
  <c r="I891" i="2" s="1"/>
  <c r="H892" i="2"/>
  <c r="I892" i="2" s="1"/>
  <c r="H893" i="2"/>
  <c r="I893" i="2" s="1"/>
  <c r="H894" i="2"/>
  <c r="I894" i="2" s="1"/>
  <c r="H895" i="2"/>
  <c r="I895" i="2" s="1"/>
  <c r="H896" i="2"/>
  <c r="I896" i="2" s="1"/>
  <c r="H897" i="2"/>
  <c r="I897" i="2" s="1"/>
  <c r="H898" i="2"/>
  <c r="I898" i="2" s="1"/>
  <c r="H899" i="2"/>
  <c r="I899" i="2" s="1"/>
  <c r="H900" i="2"/>
  <c r="I900" i="2" s="1"/>
  <c r="H901" i="2"/>
  <c r="I901" i="2" s="1"/>
  <c r="H902" i="2"/>
  <c r="I902" i="2" s="1"/>
  <c r="H903" i="2"/>
  <c r="I903" i="2" s="1"/>
  <c r="H904" i="2"/>
  <c r="I904" i="2" s="1"/>
  <c r="H905" i="2"/>
  <c r="I905" i="2" s="1"/>
  <c r="H906" i="2"/>
  <c r="I906" i="2" s="1"/>
  <c r="H907" i="2"/>
  <c r="I907" i="2" s="1"/>
  <c r="H908" i="2"/>
  <c r="I908" i="2" s="1"/>
  <c r="H909" i="2"/>
  <c r="I909" i="2" s="1"/>
  <c r="H910" i="2"/>
  <c r="I910" i="2" s="1"/>
  <c r="H911" i="2"/>
  <c r="I911" i="2" s="1"/>
  <c r="H912" i="2"/>
  <c r="I912" i="2" s="1"/>
  <c r="H913" i="2"/>
  <c r="I913" i="2" s="1"/>
  <c r="H914" i="2"/>
  <c r="I914" i="2" s="1"/>
  <c r="H915" i="2"/>
  <c r="I915" i="2" s="1"/>
  <c r="H916" i="2"/>
  <c r="I916" i="2" s="1"/>
  <c r="H917" i="2"/>
  <c r="I917" i="2" s="1"/>
  <c r="H918" i="2"/>
  <c r="I918" i="2" s="1"/>
  <c r="H919" i="2"/>
  <c r="I919" i="2" s="1"/>
  <c r="H920" i="2"/>
  <c r="I920" i="2" s="1"/>
  <c r="H921" i="2"/>
  <c r="I921" i="2" s="1"/>
  <c r="H922" i="2"/>
  <c r="I922" i="2" s="1"/>
  <c r="H923" i="2"/>
  <c r="H924" i="2"/>
  <c r="I924" i="2" s="1"/>
  <c r="H925" i="2"/>
  <c r="I925" i="2" s="1"/>
  <c r="H926" i="2"/>
  <c r="I926" i="2" s="1"/>
  <c r="H927" i="2"/>
  <c r="I927" i="2" s="1"/>
  <c r="H928" i="2"/>
  <c r="I928" i="2" s="1"/>
  <c r="H929" i="2"/>
  <c r="I929" i="2" s="1"/>
  <c r="H930" i="2"/>
  <c r="I930" i="2" s="1"/>
  <c r="H931" i="2"/>
  <c r="I931" i="2" s="1"/>
  <c r="H932" i="2"/>
  <c r="I932" i="2" s="1"/>
  <c r="H933" i="2"/>
  <c r="I933" i="2" s="1"/>
  <c r="H934" i="2"/>
  <c r="I934" i="2" s="1"/>
  <c r="H935" i="2"/>
  <c r="I935" i="2" s="1"/>
  <c r="H936" i="2"/>
  <c r="I936" i="2" s="1"/>
  <c r="H937" i="2"/>
  <c r="I937" i="2" s="1"/>
  <c r="H938" i="2"/>
  <c r="I938" i="2" s="1"/>
  <c r="H939" i="2"/>
  <c r="I939" i="2" s="1"/>
  <c r="H940" i="2"/>
  <c r="I940" i="2" s="1"/>
  <c r="H941" i="2"/>
  <c r="I941" i="2" s="1"/>
  <c r="H942" i="2"/>
  <c r="I942" i="2" s="1"/>
  <c r="H943" i="2"/>
  <c r="I943" i="2" s="1"/>
  <c r="H944" i="2"/>
  <c r="I944" i="2" s="1"/>
  <c r="H945" i="2"/>
  <c r="I945" i="2" s="1"/>
  <c r="H946" i="2"/>
  <c r="H947" i="2"/>
  <c r="H948" i="2"/>
  <c r="I948" i="2" s="1"/>
  <c r="H949" i="2"/>
  <c r="I949" i="2" s="1"/>
  <c r="H950" i="2"/>
  <c r="I950" i="2" s="1"/>
  <c r="H951" i="2"/>
  <c r="I951" i="2" s="1"/>
  <c r="H952" i="2"/>
  <c r="I952" i="2" s="1"/>
  <c r="H953" i="2"/>
  <c r="I953" i="2" s="1"/>
  <c r="H954" i="2"/>
  <c r="I954" i="2" s="1"/>
  <c r="H955" i="2"/>
  <c r="H956" i="2"/>
  <c r="I956" i="2" s="1"/>
  <c r="H957" i="2"/>
  <c r="I957" i="2" s="1"/>
  <c r="H958" i="2"/>
  <c r="I958" i="2" s="1"/>
  <c r="H959" i="2"/>
  <c r="I959" i="2" s="1"/>
  <c r="H960" i="2"/>
  <c r="I960" i="2" s="1"/>
  <c r="H961" i="2"/>
  <c r="I961" i="2" s="1"/>
  <c r="H962" i="2"/>
  <c r="I962" i="2" s="1"/>
  <c r="H963" i="2"/>
  <c r="I963" i="2" s="1"/>
  <c r="H964" i="2"/>
  <c r="I964" i="2" s="1"/>
  <c r="H965" i="2"/>
  <c r="I965" i="2" s="1"/>
  <c r="H966" i="2"/>
  <c r="I966" i="2" s="1"/>
  <c r="H967" i="2"/>
  <c r="I967" i="2" s="1"/>
  <c r="H968" i="2"/>
  <c r="I968" i="2" s="1"/>
  <c r="H969" i="2"/>
  <c r="I969" i="2" s="1"/>
  <c r="H970" i="2"/>
  <c r="I970" i="2" s="1"/>
  <c r="H971" i="2"/>
  <c r="I971" i="2" s="1"/>
  <c r="H972" i="2"/>
  <c r="I972" i="2" s="1"/>
  <c r="H973" i="2"/>
  <c r="I973" i="2" s="1"/>
  <c r="H974" i="2"/>
  <c r="I974" i="2" s="1"/>
  <c r="H975" i="2"/>
  <c r="I975" i="2" s="1"/>
  <c r="H976" i="2"/>
  <c r="I976" i="2" s="1"/>
  <c r="H977" i="2"/>
  <c r="I977" i="2" s="1"/>
  <c r="H978" i="2"/>
  <c r="I978" i="2" s="1"/>
  <c r="H979" i="2"/>
  <c r="I979" i="2" s="1"/>
  <c r="H980" i="2"/>
  <c r="I980" i="2" s="1"/>
  <c r="H981" i="2"/>
  <c r="I981" i="2" s="1"/>
  <c r="H982" i="2"/>
  <c r="I982" i="2" s="1"/>
  <c r="H983" i="2"/>
  <c r="I983" i="2" s="1"/>
  <c r="H984" i="2"/>
  <c r="I984" i="2" s="1"/>
  <c r="H985" i="2"/>
  <c r="I985" i="2" s="1"/>
  <c r="H986" i="2"/>
  <c r="I986" i="2" s="1"/>
  <c r="H987" i="2"/>
  <c r="H988" i="2"/>
  <c r="I988" i="2" s="1"/>
  <c r="H989" i="2"/>
  <c r="I989" i="2" s="1"/>
  <c r="H990" i="2"/>
  <c r="I990" i="2" s="1"/>
  <c r="H991" i="2"/>
  <c r="I991" i="2" s="1"/>
  <c r="H992" i="2"/>
  <c r="I992" i="2" s="1"/>
  <c r="H993" i="2"/>
  <c r="I993" i="2" s="1"/>
  <c r="H994" i="2"/>
  <c r="I994" i="2" s="1"/>
  <c r="H995" i="2"/>
  <c r="I995" i="2" s="1"/>
  <c r="H996" i="2"/>
  <c r="I996" i="2" s="1"/>
  <c r="H997" i="2"/>
  <c r="I997" i="2" s="1"/>
  <c r="H998" i="2"/>
  <c r="I998" i="2" s="1"/>
  <c r="H999" i="2"/>
  <c r="I999" i="2" s="1"/>
  <c r="H1000" i="2"/>
  <c r="I1000" i="2" s="1"/>
  <c r="H1001" i="2"/>
  <c r="I1001" i="2" s="1"/>
  <c r="H1002" i="2"/>
  <c r="I1002" i="2" s="1"/>
  <c r="H1003" i="2"/>
  <c r="I1003" i="2" s="1"/>
  <c r="H1004" i="2"/>
  <c r="I1004" i="2" s="1"/>
  <c r="H1005" i="2"/>
  <c r="I1005" i="2" s="1"/>
  <c r="H1006" i="2"/>
  <c r="I1006" i="2" s="1"/>
  <c r="H1007" i="2"/>
  <c r="I1007" i="2" s="1"/>
  <c r="H1008" i="2"/>
  <c r="I1008" i="2" s="1"/>
  <c r="H1009" i="2"/>
  <c r="I1009" i="2" s="1"/>
  <c r="H1010" i="2"/>
  <c r="I1010" i="2" s="1"/>
  <c r="H1011" i="2"/>
  <c r="I1011" i="2" s="1"/>
  <c r="H1012" i="2"/>
  <c r="I1012" i="2" s="1"/>
  <c r="H1013" i="2"/>
  <c r="I1013" i="2" s="1"/>
  <c r="H1014" i="2"/>
  <c r="I1014" i="2" s="1"/>
  <c r="H1015" i="2"/>
  <c r="I1015" i="2" s="1"/>
  <c r="H1016" i="2"/>
  <c r="I1016" i="2" s="1"/>
  <c r="H1017" i="2"/>
  <c r="I1017" i="2" s="1"/>
  <c r="H1018" i="2"/>
  <c r="I1018" i="2" s="1"/>
  <c r="H1019" i="2"/>
  <c r="H1020" i="2"/>
  <c r="I1020" i="2" s="1"/>
  <c r="H1021" i="2"/>
  <c r="I1021" i="2" s="1"/>
  <c r="H1022" i="2"/>
  <c r="I1022" i="2" s="1"/>
  <c r="H1023" i="2"/>
  <c r="I1023" i="2" s="1"/>
  <c r="H1024" i="2"/>
  <c r="I1024" i="2" s="1"/>
  <c r="H1025" i="2"/>
  <c r="I1025" i="2" s="1"/>
  <c r="H1026" i="2"/>
  <c r="I1026" i="2" s="1"/>
  <c r="H1027" i="2"/>
  <c r="I1027" i="2" s="1"/>
  <c r="H1028" i="2"/>
  <c r="I1028" i="2" s="1"/>
  <c r="H1029" i="2"/>
  <c r="I1029" i="2" s="1"/>
  <c r="H1030" i="2"/>
  <c r="I1030" i="2" s="1"/>
  <c r="H1031" i="2"/>
  <c r="I1031" i="2" s="1"/>
  <c r="H1032" i="2"/>
  <c r="I1032" i="2" s="1"/>
  <c r="H1033" i="2"/>
  <c r="H1034" i="2"/>
  <c r="I1034" i="2" s="1"/>
  <c r="H1035" i="2"/>
  <c r="I1035" i="2" s="1"/>
  <c r="H1036" i="2"/>
  <c r="I1036" i="2" s="1"/>
  <c r="H1037" i="2"/>
  <c r="I1037" i="2" s="1"/>
  <c r="H1038" i="2"/>
  <c r="I1038" i="2" s="1"/>
  <c r="H1039" i="2"/>
  <c r="I1039" i="2" s="1"/>
  <c r="H1040" i="2"/>
  <c r="I1040" i="2" s="1"/>
  <c r="H1041" i="2"/>
  <c r="I1041" i="2" s="1"/>
  <c r="H1042" i="2"/>
  <c r="I1042" i="2" s="1"/>
  <c r="H1043" i="2"/>
  <c r="I1043" i="2" s="1"/>
  <c r="H1044" i="2"/>
  <c r="I1044" i="2" s="1"/>
  <c r="H1045" i="2"/>
  <c r="I1045" i="2" s="1"/>
  <c r="H1046" i="2"/>
  <c r="I1046" i="2" s="1"/>
  <c r="H1047" i="2"/>
  <c r="I1047" i="2" s="1"/>
  <c r="H1048" i="2"/>
  <c r="I1048" i="2" s="1"/>
  <c r="H1049" i="2"/>
  <c r="I1049" i="2" s="1"/>
  <c r="H1050" i="2"/>
  <c r="I1050" i="2" s="1"/>
  <c r="H1051" i="2"/>
  <c r="I1051" i="2" s="1"/>
  <c r="H1052" i="2"/>
  <c r="I1052" i="2" s="1"/>
  <c r="H1053" i="2"/>
  <c r="I1053" i="2" s="1"/>
  <c r="H1054" i="2"/>
  <c r="I1054" i="2" s="1"/>
  <c r="H1055" i="2"/>
  <c r="I1055" i="2" s="1"/>
  <c r="H1056" i="2"/>
  <c r="I1056" i="2" s="1"/>
  <c r="H1057" i="2"/>
  <c r="I1057" i="2" s="1"/>
  <c r="H1058" i="2"/>
  <c r="I1058" i="2" s="1"/>
  <c r="H1059" i="2"/>
  <c r="H1060" i="2"/>
  <c r="I1060" i="2" s="1"/>
  <c r="H1061" i="2"/>
  <c r="I1061" i="2" s="1"/>
  <c r="H1062" i="2"/>
  <c r="I1062" i="2" s="1"/>
  <c r="H1063" i="2"/>
  <c r="I1063" i="2" s="1"/>
  <c r="H1064" i="2"/>
  <c r="I1064" i="2" s="1"/>
  <c r="H1065" i="2"/>
  <c r="H1066" i="2"/>
  <c r="I1066" i="2" s="1"/>
  <c r="H1067" i="2"/>
  <c r="I1067" i="2" s="1"/>
  <c r="H1068" i="2"/>
  <c r="I1068" i="2" s="1"/>
  <c r="H1069" i="2"/>
  <c r="I1069" i="2" s="1"/>
  <c r="H1070" i="2"/>
  <c r="I1070" i="2" s="1"/>
  <c r="H1071" i="2"/>
  <c r="I1071" i="2" s="1"/>
  <c r="H1072" i="2"/>
  <c r="I1072" i="2" s="1"/>
  <c r="H1073" i="2"/>
  <c r="I1073" i="2" s="1"/>
  <c r="H1074" i="2"/>
  <c r="I1074" i="2" s="1"/>
  <c r="H1075" i="2"/>
  <c r="I1075" i="2" s="1"/>
  <c r="H1076" i="2"/>
  <c r="I1076" i="2" s="1"/>
  <c r="H1077" i="2"/>
  <c r="I1077" i="2" s="1"/>
  <c r="H1078" i="2"/>
  <c r="I1078" i="2" s="1"/>
  <c r="H1079" i="2"/>
  <c r="I1079" i="2" s="1"/>
  <c r="H1080" i="2"/>
  <c r="I1080" i="2" s="1"/>
  <c r="H1081" i="2"/>
  <c r="I1081" i="2" s="1"/>
  <c r="H1082" i="2"/>
  <c r="I1082" i="2" s="1"/>
  <c r="H1083" i="2"/>
  <c r="I1083" i="2" s="1"/>
  <c r="H1084" i="2"/>
  <c r="I1084" i="2" s="1"/>
  <c r="H1085" i="2"/>
  <c r="I1085" i="2" s="1"/>
  <c r="H1086" i="2"/>
  <c r="I1086" i="2" s="1"/>
  <c r="H1087" i="2"/>
  <c r="I1087" i="2" s="1"/>
  <c r="H1088" i="2"/>
  <c r="I1088" i="2" s="1"/>
  <c r="H1089" i="2"/>
  <c r="I1089" i="2" s="1"/>
  <c r="H1090" i="2"/>
  <c r="I1090" i="2" s="1"/>
  <c r="H1091" i="2"/>
  <c r="I1091" i="2" s="1"/>
  <c r="H1092" i="2"/>
  <c r="I1092" i="2" s="1"/>
  <c r="H1093" i="2"/>
  <c r="I1093" i="2" s="1"/>
  <c r="H1094" i="2"/>
  <c r="I1094" i="2" s="1"/>
  <c r="H1095" i="2"/>
  <c r="I1095" i="2" s="1"/>
  <c r="H1096" i="2"/>
  <c r="I1096" i="2" s="1"/>
  <c r="H1097" i="2"/>
  <c r="I1097" i="2" s="1"/>
  <c r="H1098" i="2"/>
  <c r="I1098" i="2" s="1"/>
  <c r="H1099" i="2"/>
  <c r="I1099" i="2" s="1"/>
  <c r="H1100" i="2"/>
  <c r="I1100" i="2" s="1"/>
  <c r="H1101" i="2"/>
  <c r="I1101" i="2" s="1"/>
  <c r="H1102" i="2"/>
  <c r="I1102" i="2" s="1"/>
  <c r="H1103" i="2"/>
  <c r="I1103" i="2" s="1"/>
  <c r="H1104" i="2"/>
  <c r="I1104" i="2" s="1"/>
  <c r="H1105" i="2"/>
  <c r="H1106" i="2"/>
  <c r="H1107" i="2"/>
  <c r="I1107" i="2" s="1"/>
  <c r="H1108" i="2"/>
  <c r="I1108" i="2" s="1"/>
  <c r="H1109" i="2"/>
  <c r="I1109" i="2" s="1"/>
  <c r="H1110" i="2"/>
  <c r="I1110" i="2" s="1"/>
  <c r="H1111" i="2"/>
  <c r="I1111" i="2" s="1"/>
  <c r="H1112" i="2"/>
  <c r="I1112" i="2" s="1"/>
  <c r="H1113" i="2"/>
  <c r="I1113" i="2" s="1"/>
  <c r="H1114" i="2"/>
  <c r="I1114" i="2" s="1"/>
  <c r="H1115" i="2"/>
  <c r="I1115" i="2" s="1"/>
  <c r="H1116" i="2"/>
  <c r="I1116" i="2" s="1"/>
  <c r="H1117" i="2"/>
  <c r="I1117" i="2" s="1"/>
  <c r="H1118" i="2"/>
  <c r="I1118" i="2" s="1"/>
  <c r="H1119" i="2"/>
  <c r="I1119" i="2" s="1"/>
  <c r="H1120" i="2"/>
  <c r="I1120" i="2" s="1"/>
  <c r="H1121" i="2"/>
  <c r="I1121" i="2" s="1"/>
  <c r="H1122" i="2"/>
  <c r="I1122" i="2" s="1"/>
  <c r="H1123" i="2"/>
  <c r="I1123" i="2" s="1"/>
  <c r="H1124" i="2"/>
  <c r="I1124" i="2" s="1"/>
  <c r="H1125" i="2"/>
  <c r="I1125" i="2" s="1"/>
  <c r="H1126" i="2"/>
  <c r="I1126" i="2" s="1"/>
  <c r="H1127" i="2"/>
  <c r="I1127" i="2" s="1"/>
  <c r="H1128" i="2"/>
  <c r="I1128" i="2" s="1"/>
  <c r="H1129" i="2"/>
  <c r="H1130" i="2"/>
  <c r="I1130" i="2" s="1"/>
  <c r="H1131" i="2"/>
  <c r="I1131" i="2" s="1"/>
  <c r="H1132" i="2"/>
  <c r="I1132" i="2" s="1"/>
  <c r="H1133" i="2"/>
  <c r="I1133" i="2" s="1"/>
  <c r="H1134" i="2"/>
  <c r="I1134" i="2" s="1"/>
  <c r="H1135" i="2"/>
  <c r="I1135" i="2" s="1"/>
  <c r="H1136" i="2"/>
  <c r="I1136" i="2" s="1"/>
  <c r="H1137" i="2"/>
  <c r="I1137" i="2" s="1"/>
  <c r="H1138" i="2"/>
  <c r="I1138" i="2" s="1"/>
  <c r="H1139" i="2"/>
  <c r="I1139" i="2" s="1"/>
  <c r="H1140" i="2"/>
  <c r="I1140" i="2" s="1"/>
  <c r="H1141" i="2"/>
  <c r="I1141" i="2" s="1"/>
  <c r="H1142" i="2"/>
  <c r="I1142" i="2" s="1"/>
  <c r="H1143" i="2"/>
  <c r="I1143" i="2" s="1"/>
  <c r="H1144" i="2"/>
  <c r="I1144" i="2" s="1"/>
  <c r="H1145" i="2"/>
  <c r="H1146" i="2"/>
  <c r="H1147" i="2"/>
  <c r="I1147" i="2" s="1"/>
  <c r="H1148" i="2"/>
  <c r="I1148" i="2" s="1"/>
  <c r="H1149" i="2"/>
  <c r="I1149" i="2" s="1"/>
  <c r="H1150" i="2"/>
  <c r="I1150" i="2" s="1"/>
  <c r="H1151" i="2"/>
  <c r="I1151" i="2" s="1"/>
  <c r="H1152" i="2"/>
  <c r="I1152" i="2" s="1"/>
  <c r="H1153" i="2"/>
  <c r="I1153" i="2" s="1"/>
  <c r="H1154" i="2"/>
  <c r="H1155" i="2"/>
  <c r="H1156" i="2"/>
  <c r="I1156" i="2" s="1"/>
  <c r="H1157" i="2"/>
  <c r="I1157" i="2" s="1"/>
  <c r="H1158" i="2"/>
  <c r="I1158" i="2" s="1"/>
  <c r="H1159" i="2"/>
  <c r="I1159" i="2" s="1"/>
  <c r="H1160" i="2"/>
  <c r="I1160" i="2" s="1"/>
  <c r="H1161" i="2"/>
  <c r="I1161" i="2" s="1"/>
  <c r="H1162" i="2"/>
  <c r="I1162" i="2" s="1"/>
  <c r="H1163" i="2"/>
  <c r="I1163" i="2" s="1"/>
  <c r="H1164" i="2"/>
  <c r="I1164" i="2" s="1"/>
  <c r="H1165" i="2"/>
  <c r="I1165" i="2" s="1"/>
  <c r="H1166" i="2"/>
  <c r="I1166" i="2" s="1"/>
  <c r="H1167" i="2"/>
  <c r="I1167" i="2" s="1"/>
  <c r="H1168" i="2"/>
  <c r="I1168" i="2" s="1"/>
  <c r="H1169" i="2"/>
  <c r="I1169" i="2" s="1"/>
  <c r="H1170" i="2"/>
  <c r="I1170" i="2" s="1"/>
  <c r="H1171" i="2"/>
  <c r="H1172" i="2"/>
  <c r="I1172" i="2" s="1"/>
  <c r="H1173" i="2"/>
  <c r="I1173" i="2" s="1"/>
  <c r="H1174" i="2"/>
  <c r="I1174" i="2" s="1"/>
  <c r="H1175" i="2"/>
  <c r="I1175" i="2" s="1"/>
  <c r="H1176" i="2"/>
  <c r="I1176" i="2" s="1"/>
  <c r="H1177" i="2"/>
  <c r="I1177" i="2" s="1"/>
  <c r="H1178" i="2"/>
  <c r="I1178" i="2" s="1"/>
  <c r="H1179" i="2"/>
  <c r="I1179" i="2" s="1"/>
  <c r="H1180" i="2"/>
  <c r="I1180" i="2" s="1"/>
  <c r="H1181" i="2"/>
  <c r="I1181" i="2" s="1"/>
  <c r="H1182" i="2"/>
  <c r="I1182" i="2" s="1"/>
  <c r="H1183" i="2"/>
  <c r="I1183" i="2" s="1"/>
  <c r="H1184" i="2"/>
  <c r="I1184" i="2" s="1"/>
  <c r="H1185" i="2"/>
  <c r="I1185" i="2" s="1"/>
  <c r="H1186" i="2"/>
  <c r="I1186" i="2" s="1"/>
  <c r="H1187" i="2"/>
  <c r="I1187" i="2" s="1"/>
  <c r="H1188" i="2"/>
  <c r="I1188" i="2" s="1"/>
  <c r="H1189" i="2"/>
  <c r="I1189" i="2" s="1"/>
  <c r="H1190" i="2"/>
  <c r="I1190" i="2" s="1"/>
  <c r="H1191" i="2"/>
  <c r="I1191" i="2" s="1"/>
  <c r="H1192" i="2"/>
  <c r="I1192" i="2" s="1"/>
  <c r="H1193" i="2"/>
  <c r="I1193" i="2" s="1"/>
  <c r="H1194" i="2"/>
  <c r="I1194" i="2" s="1"/>
  <c r="H1195" i="2"/>
  <c r="I1195" i="2" s="1"/>
  <c r="H1196" i="2"/>
  <c r="I1196" i="2" s="1"/>
  <c r="H1197" i="2"/>
  <c r="I1197" i="2" s="1"/>
  <c r="H1198" i="2"/>
  <c r="I1198" i="2" s="1"/>
  <c r="H1199" i="2"/>
  <c r="I1199" i="2" s="1"/>
  <c r="H1200" i="2"/>
  <c r="I1200" i="2" s="1"/>
  <c r="H1201" i="2"/>
  <c r="H1202" i="2"/>
  <c r="H1203" i="2"/>
  <c r="I1203" i="2" s="1"/>
  <c r="H1204" i="2"/>
  <c r="I1204" i="2" s="1"/>
  <c r="H1205" i="2"/>
  <c r="I1205" i="2" s="1"/>
  <c r="H1206" i="2"/>
  <c r="I1206" i="2" s="1"/>
  <c r="H1207" i="2"/>
  <c r="I1207" i="2" s="1"/>
  <c r="H1208" i="2"/>
  <c r="I1208" i="2" s="1"/>
  <c r="H1209" i="2"/>
  <c r="I1209" i="2" s="1"/>
  <c r="H1210" i="2"/>
  <c r="I1210" i="2" s="1"/>
  <c r="H1211" i="2"/>
  <c r="I1211" i="2" s="1"/>
  <c r="H1212" i="2"/>
  <c r="I1212" i="2" s="1"/>
  <c r="H1213" i="2"/>
  <c r="I1213" i="2" s="1"/>
  <c r="H1214" i="2"/>
  <c r="I1214" i="2" s="1"/>
  <c r="H1215" i="2"/>
  <c r="I1215" i="2" s="1"/>
  <c r="H1216" i="2"/>
  <c r="I1216" i="2" s="1"/>
  <c r="H1217" i="2"/>
  <c r="H1218" i="2"/>
  <c r="H1219" i="2"/>
  <c r="H1220" i="2"/>
  <c r="I1220" i="2" s="1"/>
  <c r="H1221" i="2"/>
  <c r="I1221" i="2" s="1"/>
  <c r="H1222" i="2"/>
  <c r="I1222" i="2" s="1"/>
  <c r="H1223" i="2"/>
  <c r="I1223" i="2" s="1"/>
  <c r="H1224" i="2"/>
  <c r="I1224" i="2" s="1"/>
  <c r="H1225" i="2"/>
  <c r="I1225" i="2" s="1"/>
  <c r="H1226" i="2"/>
  <c r="I1226" i="2" s="1"/>
  <c r="H1227" i="2"/>
  <c r="H1228" i="2"/>
  <c r="I1228" i="2" s="1"/>
  <c r="H1229" i="2"/>
  <c r="I1229" i="2" s="1"/>
  <c r="H1230" i="2"/>
  <c r="I1230" i="2" s="1"/>
  <c r="H1231" i="2"/>
  <c r="I1231" i="2" s="1"/>
  <c r="H1232" i="2"/>
  <c r="I1232" i="2" s="1"/>
  <c r="H1233" i="2"/>
  <c r="I1233" i="2" s="1"/>
  <c r="H1234" i="2"/>
  <c r="I1234" i="2" s="1"/>
  <c r="H1235" i="2"/>
  <c r="I1235" i="2" s="1"/>
  <c r="H1236" i="2"/>
  <c r="I1236" i="2" s="1"/>
  <c r="H1237" i="2"/>
  <c r="I1237" i="2" s="1"/>
  <c r="H1238" i="2"/>
  <c r="I1238" i="2" s="1"/>
  <c r="H1239" i="2"/>
  <c r="I1239" i="2" s="1"/>
  <c r="H1240" i="2"/>
  <c r="I1240" i="2" s="1"/>
  <c r="H1241" i="2"/>
  <c r="I1241" i="2" s="1"/>
  <c r="H1242" i="2"/>
  <c r="I1242" i="2" s="1"/>
  <c r="H1243" i="2"/>
  <c r="H1244" i="2"/>
  <c r="I1244" i="2" s="1"/>
  <c r="H1245" i="2"/>
  <c r="I1245" i="2" s="1"/>
  <c r="H1246" i="2"/>
  <c r="I1246" i="2" s="1"/>
  <c r="H1247" i="2"/>
  <c r="I1247" i="2" s="1"/>
  <c r="H1248" i="2"/>
  <c r="I1248" i="2" s="1"/>
  <c r="H1249" i="2"/>
  <c r="I1249" i="2" s="1"/>
  <c r="H1250" i="2"/>
  <c r="I1250" i="2" s="1"/>
  <c r="H1251" i="2"/>
  <c r="I1251" i="2" s="1"/>
  <c r="H1252" i="2"/>
  <c r="I1252" i="2" s="1"/>
  <c r="H1253" i="2"/>
  <c r="I1253" i="2" s="1"/>
  <c r="H1254" i="2"/>
  <c r="I1254" i="2" s="1"/>
  <c r="H1255" i="2"/>
  <c r="I1255" i="2" s="1"/>
  <c r="H1256" i="2"/>
  <c r="I1256" i="2" s="1"/>
  <c r="H1257" i="2"/>
  <c r="I1257" i="2" s="1"/>
  <c r="H1258" i="2"/>
  <c r="I1258" i="2" s="1"/>
  <c r="H1259" i="2"/>
  <c r="I1259" i="2" s="1"/>
  <c r="H1260" i="2"/>
  <c r="I1260" i="2" s="1"/>
  <c r="H1261" i="2"/>
  <c r="I1261" i="2" s="1"/>
  <c r="H1262" i="2"/>
  <c r="I1262" i="2" s="1"/>
  <c r="H1263" i="2"/>
  <c r="I1263" i="2" s="1"/>
  <c r="H1264" i="2"/>
  <c r="I1264" i="2" s="1"/>
  <c r="H1265" i="2"/>
  <c r="I1265" i="2" s="1"/>
  <c r="H1266" i="2"/>
  <c r="I1266" i="2" s="1"/>
  <c r="H1267" i="2"/>
  <c r="I1267" i="2" s="1"/>
  <c r="H1268" i="2"/>
  <c r="I1268" i="2" s="1"/>
  <c r="H1269" i="2"/>
  <c r="I1269" i="2" s="1"/>
  <c r="H1270" i="2"/>
  <c r="I1270" i="2" s="1"/>
  <c r="H1271" i="2"/>
  <c r="I1271" i="2" s="1"/>
  <c r="H1272" i="2"/>
  <c r="I1272" i="2" s="1"/>
  <c r="H1273" i="2"/>
  <c r="H1274" i="2"/>
  <c r="H1275" i="2"/>
  <c r="I1275" i="2" s="1"/>
  <c r="H1276" i="2"/>
  <c r="I1276" i="2" s="1"/>
  <c r="H1277" i="2"/>
  <c r="I1277" i="2" s="1"/>
  <c r="H1278" i="2"/>
  <c r="I1278" i="2" s="1"/>
  <c r="H1279" i="2"/>
  <c r="I1279" i="2" s="1"/>
  <c r="H1280" i="2"/>
  <c r="I1280" i="2" s="1"/>
  <c r="H1281" i="2"/>
  <c r="I1281" i="2" s="1"/>
  <c r="H1282" i="2"/>
  <c r="I1282" i="2" s="1"/>
  <c r="H1283" i="2"/>
  <c r="I1283" i="2" s="1"/>
  <c r="H1284" i="2"/>
  <c r="I1284" i="2" s="1"/>
  <c r="H1285" i="2"/>
  <c r="I1285" i="2" s="1"/>
  <c r="H1286" i="2"/>
  <c r="I1286" i="2" s="1"/>
  <c r="H1287" i="2"/>
  <c r="I1287" i="2" s="1"/>
  <c r="H1288" i="2"/>
  <c r="I1288" i="2" s="1"/>
  <c r="H1289" i="2"/>
  <c r="H1290" i="2"/>
  <c r="H1291" i="2"/>
  <c r="H1292" i="2"/>
  <c r="I1292" i="2" s="1"/>
  <c r="H1293" i="2"/>
  <c r="I1293" i="2" s="1"/>
  <c r="H1294" i="2"/>
  <c r="I1294" i="2" s="1"/>
  <c r="H1295" i="2"/>
  <c r="I1295" i="2" s="1"/>
  <c r="H1296" i="2"/>
  <c r="I1296" i="2" s="1"/>
  <c r="H1297" i="2"/>
  <c r="I1297" i="2" s="1"/>
  <c r="H1298" i="2"/>
  <c r="I1298" i="2" s="1"/>
  <c r="H1299" i="2"/>
  <c r="I1299" i="2" s="1"/>
  <c r="H1300" i="2"/>
  <c r="I1300" i="2" s="1"/>
  <c r="H1301" i="2"/>
  <c r="I1301" i="2" s="1"/>
  <c r="H1302" i="2"/>
  <c r="I1302" i="2" s="1"/>
  <c r="H1303" i="2"/>
  <c r="I1303" i="2" s="1"/>
  <c r="H1304" i="2"/>
  <c r="I1304" i="2" s="1"/>
  <c r="H1305" i="2"/>
  <c r="I1305" i="2" s="1"/>
  <c r="H1306" i="2"/>
  <c r="I1306" i="2" s="1"/>
  <c r="H1307" i="2"/>
  <c r="I1307" i="2" s="1"/>
  <c r="H1308" i="2"/>
  <c r="I1308" i="2" s="1"/>
  <c r="H1309" i="2"/>
  <c r="I1309" i="2" s="1"/>
  <c r="H1310" i="2"/>
  <c r="I1310" i="2" s="1"/>
  <c r="H1311" i="2"/>
  <c r="I1311" i="2" s="1"/>
  <c r="H1312" i="2"/>
  <c r="I1312" i="2" s="1"/>
  <c r="H1313" i="2"/>
  <c r="I1313" i="2" s="1"/>
  <c r="H1314" i="2"/>
  <c r="I1314" i="2" s="1"/>
  <c r="H1315" i="2"/>
  <c r="I1315" i="2" s="1"/>
  <c r="H1316" i="2"/>
  <c r="I1316" i="2" s="1"/>
  <c r="H1317" i="2"/>
  <c r="I1317" i="2" s="1"/>
  <c r="H1318" i="2"/>
  <c r="I1318" i="2" s="1"/>
  <c r="H1319" i="2"/>
  <c r="I1319" i="2" s="1"/>
  <c r="H1320" i="2"/>
  <c r="I1320" i="2" s="1"/>
  <c r="H1321" i="2"/>
  <c r="I1321" i="2" s="1"/>
  <c r="H1322" i="2"/>
  <c r="I1322" i="2" s="1"/>
  <c r="H1323" i="2"/>
  <c r="I1323" i="2" s="1"/>
  <c r="H1324" i="2"/>
  <c r="I1324" i="2" s="1"/>
  <c r="H1325" i="2"/>
  <c r="I1325" i="2" s="1"/>
  <c r="H1326" i="2"/>
  <c r="I1326" i="2" s="1"/>
  <c r="H1327" i="2"/>
  <c r="I1327" i="2" s="1"/>
  <c r="H1328" i="2"/>
  <c r="I1328" i="2" s="1"/>
  <c r="H1329" i="2"/>
  <c r="I1329" i="2" s="1"/>
  <c r="H1330" i="2"/>
  <c r="I1330" i="2" s="1"/>
  <c r="H1331" i="2"/>
  <c r="I1331" i="2" s="1"/>
  <c r="H1332" i="2"/>
  <c r="I1332" i="2" s="1"/>
  <c r="H1333" i="2"/>
  <c r="I1333" i="2" s="1"/>
  <c r="H1334" i="2"/>
  <c r="I1334" i="2" s="1"/>
  <c r="H1335" i="2"/>
  <c r="I1335" i="2" s="1"/>
  <c r="H1336" i="2"/>
  <c r="I1336" i="2" s="1"/>
  <c r="H1337" i="2"/>
  <c r="H1338" i="2"/>
  <c r="I1338" i="2" s="1"/>
  <c r="H1339" i="2"/>
  <c r="I1339" i="2" s="1"/>
  <c r="H1340" i="2"/>
  <c r="I1340" i="2" s="1"/>
  <c r="H1341" i="2"/>
  <c r="I1341" i="2" s="1"/>
  <c r="H1342" i="2"/>
  <c r="I1342" i="2" s="1"/>
  <c r="H1343" i="2"/>
  <c r="I1343" i="2" s="1"/>
  <c r="H1344" i="2"/>
  <c r="I1344" i="2" s="1"/>
  <c r="H1345" i="2"/>
  <c r="H1346" i="2"/>
  <c r="H1347" i="2"/>
  <c r="I1347" i="2" s="1"/>
  <c r="H1348" i="2"/>
  <c r="I1348" i="2" s="1"/>
  <c r="H1349" i="2"/>
  <c r="I1349" i="2" s="1"/>
  <c r="H1350" i="2"/>
  <c r="I1350" i="2" s="1"/>
  <c r="H1351" i="2"/>
  <c r="I1351" i="2" s="1"/>
  <c r="H1352" i="2"/>
  <c r="I1352" i="2" s="1"/>
  <c r="H1353" i="2"/>
  <c r="I1353" i="2" s="1"/>
  <c r="H1354" i="2"/>
  <c r="I1354" i="2" s="1"/>
  <c r="H1355" i="2"/>
  <c r="I1355" i="2" s="1"/>
  <c r="H1356" i="2"/>
  <c r="I1356" i="2" s="1"/>
  <c r="H1357" i="2"/>
  <c r="I1357" i="2" s="1"/>
  <c r="H1358" i="2"/>
  <c r="I1358" i="2" s="1"/>
  <c r="H1359" i="2"/>
  <c r="I1359" i="2" s="1"/>
  <c r="H1360" i="2"/>
  <c r="I1360" i="2" s="1"/>
  <c r="H1361" i="2"/>
  <c r="I1361" i="2" s="1"/>
  <c r="H1362" i="2"/>
  <c r="H1363" i="2"/>
  <c r="H1364" i="2"/>
  <c r="I1364" i="2" s="1"/>
  <c r="H1365" i="2"/>
  <c r="I1365" i="2" s="1"/>
  <c r="H1366" i="2"/>
  <c r="I1366" i="2" s="1"/>
  <c r="H1367" i="2"/>
  <c r="I1367" i="2" s="1"/>
  <c r="H1368" i="2"/>
  <c r="I1368" i="2" s="1"/>
  <c r="H1369" i="2"/>
  <c r="I1369" i="2" s="1"/>
  <c r="H1370" i="2"/>
  <c r="I1370" i="2" s="1"/>
  <c r="H1371" i="2"/>
  <c r="I1371" i="2" s="1"/>
  <c r="H1372" i="2"/>
  <c r="I1372" i="2" s="1"/>
  <c r="H1373" i="2"/>
  <c r="I1373" i="2" s="1"/>
  <c r="H1374" i="2"/>
  <c r="I1374" i="2" s="1"/>
  <c r="H1375" i="2"/>
  <c r="I1375" i="2" s="1"/>
  <c r="H1376" i="2"/>
  <c r="I1376" i="2" s="1"/>
  <c r="H1377" i="2"/>
  <c r="I1377" i="2" s="1"/>
  <c r="H1378" i="2"/>
  <c r="I1378" i="2" s="1"/>
  <c r="H1379" i="2"/>
  <c r="I1379" i="2" s="1"/>
  <c r="H1380" i="2"/>
  <c r="I1380" i="2" s="1"/>
  <c r="H1381" i="2"/>
  <c r="I1381" i="2" s="1"/>
  <c r="H1382" i="2"/>
  <c r="I1382" i="2" s="1"/>
  <c r="H1383" i="2"/>
  <c r="I1383" i="2" s="1"/>
  <c r="H1384" i="2"/>
  <c r="I1384" i="2" s="1"/>
  <c r="H1385" i="2"/>
  <c r="I1385" i="2" s="1"/>
  <c r="H1386" i="2"/>
  <c r="I1386" i="2" s="1"/>
  <c r="H1387" i="2"/>
  <c r="I1387" i="2" s="1"/>
  <c r="H1388" i="2"/>
  <c r="I1388" i="2" s="1"/>
  <c r="H1389" i="2"/>
  <c r="I1389" i="2" s="1"/>
  <c r="H1390" i="2"/>
  <c r="I1390" i="2" s="1"/>
  <c r="H1391" i="2"/>
  <c r="I1391" i="2" s="1"/>
  <c r="H1392" i="2"/>
  <c r="I1392" i="2" s="1"/>
  <c r="H1393" i="2"/>
  <c r="I1393" i="2" s="1"/>
  <c r="H1394" i="2"/>
  <c r="I1394" i="2" s="1"/>
  <c r="H1395" i="2"/>
  <c r="I1395" i="2" s="1"/>
  <c r="H1396" i="2"/>
  <c r="I1396" i="2" s="1"/>
  <c r="H1397" i="2"/>
  <c r="I1397" i="2" s="1"/>
  <c r="H1398" i="2"/>
  <c r="I1398" i="2" s="1"/>
  <c r="H1399" i="2"/>
  <c r="I1399" i="2" s="1"/>
  <c r="H1400" i="2"/>
  <c r="I1400" i="2" s="1"/>
  <c r="H1401" i="2"/>
  <c r="I1401" i="2" s="1"/>
  <c r="H1402" i="2"/>
  <c r="I1402" i="2" s="1"/>
  <c r="H1403" i="2"/>
  <c r="H1404" i="2"/>
  <c r="I1404" i="2" s="1"/>
  <c r="H1405" i="2"/>
  <c r="I1405" i="2" s="1"/>
  <c r="H1406" i="2"/>
  <c r="I1406" i="2" s="1"/>
  <c r="H1407" i="2"/>
  <c r="I1407" i="2" s="1"/>
  <c r="H1408" i="2"/>
  <c r="I1408" i="2" s="1"/>
  <c r="H1409" i="2"/>
  <c r="H1410" i="2"/>
  <c r="H1411" i="2"/>
  <c r="I1411" i="2" s="1"/>
  <c r="H1412" i="2"/>
  <c r="I1412" i="2" s="1"/>
  <c r="H1413" i="2"/>
  <c r="I1413" i="2" s="1"/>
  <c r="H1414" i="2"/>
  <c r="I1414" i="2" s="1"/>
  <c r="H1415" i="2"/>
  <c r="I1415" i="2" s="1"/>
  <c r="H1416" i="2"/>
  <c r="I1416" i="2" s="1"/>
  <c r="H1417" i="2"/>
  <c r="I1417" i="2" s="1"/>
  <c r="H1418" i="2"/>
  <c r="H1419" i="2"/>
  <c r="I1419" i="2" s="1"/>
  <c r="H1420" i="2"/>
  <c r="I1420" i="2" s="1"/>
  <c r="H1421" i="2"/>
  <c r="I1421" i="2" s="1"/>
  <c r="H1422" i="2"/>
  <c r="I1422" i="2" s="1"/>
  <c r="H1423" i="2"/>
  <c r="I1423" i="2" s="1"/>
  <c r="H1424" i="2"/>
  <c r="I1424" i="2" s="1"/>
  <c r="H1425" i="2"/>
  <c r="I1425" i="2" s="1"/>
  <c r="H1426" i="2"/>
  <c r="H1427" i="2"/>
  <c r="I1427" i="2" s="1"/>
  <c r="H1428" i="2"/>
  <c r="I1428" i="2" s="1"/>
  <c r="H1429" i="2"/>
  <c r="I1429" i="2" s="1"/>
  <c r="H1430" i="2"/>
  <c r="I1430" i="2" s="1"/>
  <c r="H1431" i="2"/>
  <c r="I1431" i="2" s="1"/>
  <c r="H1432" i="2"/>
  <c r="I1432" i="2" s="1"/>
  <c r="H1433" i="2"/>
  <c r="I1433" i="2" s="1"/>
  <c r="H1434" i="2"/>
  <c r="I1434" i="2" s="1"/>
  <c r="H1435" i="2"/>
  <c r="H1436" i="2"/>
  <c r="I1436" i="2" s="1"/>
  <c r="H1437" i="2"/>
  <c r="I1437" i="2" s="1"/>
  <c r="H1438" i="2"/>
  <c r="I1438" i="2" s="1"/>
  <c r="H1439" i="2"/>
  <c r="I1439" i="2" s="1"/>
  <c r="H1440" i="2"/>
  <c r="I1440" i="2" s="1"/>
  <c r="H1441" i="2"/>
  <c r="I1441" i="2" s="1"/>
  <c r="H1442" i="2"/>
  <c r="I1442" i="2" s="1"/>
  <c r="H1443" i="2"/>
  <c r="I1443" i="2" s="1"/>
  <c r="H1444" i="2"/>
  <c r="I1444" i="2" s="1"/>
  <c r="H1445" i="2"/>
  <c r="I1445" i="2" s="1"/>
  <c r="H1446" i="2"/>
  <c r="I1446" i="2" s="1"/>
  <c r="H1447" i="2"/>
  <c r="I1447" i="2" s="1"/>
  <c r="H1448" i="2"/>
  <c r="I1448" i="2" s="1"/>
  <c r="H1449" i="2"/>
  <c r="H1450" i="2"/>
  <c r="I1450" i="2" s="1"/>
  <c r="H1451" i="2"/>
  <c r="I1451" i="2" s="1"/>
  <c r="H1452" i="2"/>
  <c r="I1452" i="2" s="1"/>
  <c r="H1453" i="2"/>
  <c r="I1453" i="2" s="1"/>
  <c r="H1454" i="2"/>
  <c r="I1454" i="2" s="1"/>
  <c r="H1455" i="2"/>
  <c r="I1455" i="2" s="1"/>
  <c r="H1456" i="2"/>
  <c r="I1456" i="2" s="1"/>
  <c r="H1457" i="2"/>
  <c r="I1457" i="2" s="1"/>
  <c r="H1458" i="2"/>
  <c r="I1458" i="2" s="1"/>
  <c r="H1459" i="2"/>
  <c r="I1459" i="2" s="1"/>
  <c r="H1460" i="2"/>
  <c r="I1460" i="2" s="1"/>
  <c r="H1461" i="2"/>
  <c r="I1461" i="2" s="1"/>
  <c r="H1462" i="2"/>
  <c r="I1462" i="2" s="1"/>
  <c r="H1463" i="2"/>
  <c r="I1463" i="2" s="1"/>
  <c r="H1464" i="2"/>
  <c r="I1464" i="2" s="1"/>
  <c r="H1465" i="2"/>
  <c r="I1465" i="2" s="1"/>
  <c r="H1466" i="2"/>
  <c r="I1466" i="2" s="1"/>
  <c r="H1467" i="2"/>
  <c r="I1467" i="2" s="1"/>
  <c r="H1468" i="2"/>
  <c r="I1468" i="2" s="1"/>
  <c r="H1469" i="2"/>
  <c r="I1469" i="2" s="1"/>
  <c r="H1470" i="2"/>
  <c r="I1470" i="2" s="1"/>
  <c r="H1471" i="2"/>
  <c r="I1471" i="2" s="1"/>
  <c r="H1472" i="2"/>
  <c r="I1472" i="2" s="1"/>
  <c r="H1473" i="2"/>
  <c r="I1473" i="2" s="1"/>
  <c r="H1474" i="2"/>
  <c r="I1474" i="2" s="1"/>
  <c r="H1475" i="2"/>
  <c r="H1476" i="2"/>
  <c r="I1476" i="2" s="1"/>
  <c r="H1477" i="2"/>
  <c r="I1477" i="2" s="1"/>
  <c r="H1478" i="2"/>
  <c r="I1478" i="2" s="1"/>
  <c r="H1479" i="2"/>
  <c r="I1479" i="2" s="1"/>
  <c r="H1480" i="2"/>
  <c r="I1480" i="2" s="1"/>
  <c r="H1481" i="2"/>
  <c r="H1482" i="2"/>
  <c r="H1483" i="2"/>
  <c r="H1484" i="2"/>
  <c r="I1484" i="2" s="1"/>
  <c r="H1485" i="2"/>
  <c r="I1485" i="2" s="1"/>
  <c r="H1486" i="2"/>
  <c r="I1486" i="2" s="1"/>
  <c r="H1487" i="2"/>
  <c r="I1487" i="2" s="1"/>
  <c r="H1488" i="2"/>
  <c r="I1488" i="2" s="1"/>
  <c r="H1489" i="2"/>
  <c r="I1489" i="2" s="1"/>
  <c r="H1490" i="2"/>
  <c r="I1490" i="2" s="1"/>
  <c r="H1491" i="2"/>
  <c r="I1491" i="2" s="1"/>
  <c r="H1492" i="2"/>
  <c r="I1492" i="2" s="1"/>
  <c r="H1493" i="2"/>
  <c r="I1493" i="2" s="1"/>
  <c r="H1494" i="2"/>
  <c r="I1494" i="2" s="1"/>
  <c r="H1495" i="2"/>
  <c r="I1495" i="2" s="1"/>
  <c r="H1496" i="2"/>
  <c r="I1496" i="2" s="1"/>
  <c r="H1497" i="2"/>
  <c r="I1497" i="2" s="1"/>
  <c r="H1498" i="2"/>
  <c r="I1498" i="2" s="1"/>
  <c r="H1499" i="2"/>
  <c r="H1500" i="2"/>
  <c r="I1500" i="2" s="1"/>
  <c r="H1501" i="2"/>
  <c r="I1501" i="2" s="1"/>
  <c r="H1502" i="2"/>
  <c r="I1502" i="2" s="1"/>
  <c r="H1503" i="2"/>
  <c r="I1503" i="2" s="1"/>
  <c r="H1504" i="2"/>
  <c r="I1504" i="2" s="1"/>
  <c r="H1505" i="2"/>
  <c r="I1505" i="2" s="1"/>
  <c r="H1506" i="2"/>
  <c r="I1506" i="2" s="1"/>
  <c r="H1507" i="2"/>
  <c r="I1507" i="2" s="1"/>
  <c r="H1508" i="2"/>
  <c r="I1508" i="2" s="1"/>
  <c r="H1509" i="2"/>
  <c r="I1509" i="2" s="1"/>
  <c r="H1510" i="2"/>
  <c r="I1510" i="2" s="1"/>
  <c r="H1511" i="2"/>
  <c r="I1511" i="2" s="1"/>
  <c r="H1512" i="2"/>
  <c r="I1512" i="2" s="1"/>
  <c r="H1513" i="2"/>
  <c r="I1513" i="2" s="1"/>
  <c r="H1514" i="2"/>
  <c r="I1514" i="2" s="1"/>
  <c r="H1515" i="2"/>
  <c r="I1515" i="2" s="1"/>
  <c r="H1516" i="2"/>
  <c r="I1516" i="2" s="1"/>
  <c r="H1517" i="2"/>
  <c r="I1517" i="2" s="1"/>
  <c r="H1518" i="2"/>
  <c r="I1518" i="2" s="1"/>
  <c r="H1519" i="2"/>
  <c r="I1519" i="2" s="1"/>
  <c r="H1520" i="2"/>
  <c r="I1520" i="2" s="1"/>
  <c r="H1521" i="2"/>
  <c r="H1522" i="2"/>
  <c r="H1523" i="2"/>
  <c r="I1523" i="2" s="1"/>
  <c r="H1524" i="2"/>
  <c r="I1524" i="2" s="1"/>
  <c r="H1525" i="2"/>
  <c r="I1525" i="2" s="1"/>
  <c r="H1526" i="2"/>
  <c r="I1526" i="2" s="1"/>
  <c r="H1527" i="2"/>
  <c r="I1527" i="2" s="1"/>
  <c r="H1528" i="2"/>
  <c r="I1528" i="2" s="1"/>
  <c r="H1529" i="2"/>
  <c r="I1529" i="2" s="1"/>
  <c r="H1530" i="2"/>
  <c r="I1530" i="2" s="1"/>
  <c r="H1531" i="2"/>
  <c r="I1531" i="2" s="1"/>
  <c r="H1532" i="2"/>
  <c r="I1532" i="2" s="1"/>
  <c r="H1533" i="2"/>
  <c r="I1533" i="2" s="1"/>
  <c r="H1534" i="2"/>
  <c r="I1534" i="2" s="1"/>
  <c r="H1535" i="2"/>
  <c r="I1535" i="2" s="1"/>
  <c r="H1536" i="2"/>
  <c r="I1536" i="2" s="1"/>
  <c r="H1537" i="2"/>
  <c r="I1537" i="2" s="1"/>
  <c r="H1538" i="2"/>
  <c r="I1538" i="2" s="1"/>
  <c r="H1539" i="2"/>
  <c r="H1540" i="2"/>
  <c r="I1540" i="2" s="1"/>
  <c r="H1541" i="2"/>
  <c r="I1541" i="2" s="1"/>
  <c r="H1542" i="2"/>
  <c r="I1542" i="2" s="1"/>
  <c r="H1543" i="2"/>
  <c r="I1543" i="2" s="1"/>
  <c r="H1544" i="2"/>
  <c r="I1544" i="2" s="1"/>
  <c r="H1545" i="2"/>
  <c r="I1545" i="2" s="1"/>
  <c r="H1546" i="2"/>
  <c r="H1547" i="2"/>
  <c r="H1548" i="2"/>
  <c r="I1548" i="2" s="1"/>
  <c r="H1549" i="2"/>
  <c r="I1549" i="2" s="1"/>
  <c r="H1550" i="2"/>
  <c r="I1550" i="2" s="1"/>
  <c r="H1551" i="2"/>
  <c r="I1551" i="2" s="1"/>
  <c r="H1552" i="2"/>
  <c r="I1552" i="2" s="1"/>
  <c r="H1553" i="2"/>
  <c r="I1553" i="2" s="1"/>
  <c r="H1554" i="2"/>
  <c r="I1554" i="2" s="1"/>
  <c r="H1555" i="2"/>
  <c r="I1555" i="2" s="1"/>
  <c r="H1556" i="2"/>
  <c r="I1556" i="2" s="1"/>
  <c r="H1557" i="2"/>
  <c r="I1557" i="2" s="1"/>
  <c r="H1558" i="2"/>
  <c r="I1558" i="2" s="1"/>
  <c r="H1559" i="2"/>
  <c r="I1559" i="2" s="1"/>
  <c r="H1560" i="2"/>
  <c r="I1560" i="2" s="1"/>
  <c r="H1561" i="2"/>
  <c r="I1561" i="2" s="1"/>
  <c r="H1562" i="2"/>
  <c r="H1563" i="2"/>
  <c r="H1564" i="2"/>
  <c r="I1564" i="2" s="1"/>
  <c r="H1565" i="2"/>
  <c r="I1565" i="2" s="1"/>
  <c r="H1566" i="2"/>
  <c r="I1566" i="2" s="1"/>
  <c r="H1567" i="2"/>
  <c r="I1567" i="2" s="1"/>
  <c r="H1568" i="2"/>
  <c r="I1568" i="2" s="1"/>
  <c r="H1569" i="2"/>
  <c r="I1569" i="2" s="1"/>
  <c r="H1570" i="2"/>
  <c r="I1570" i="2" s="1"/>
  <c r="H1571" i="2"/>
  <c r="H1572" i="2"/>
  <c r="I1572" i="2" s="1"/>
  <c r="H1573" i="2"/>
  <c r="I1573" i="2" s="1"/>
  <c r="H1574" i="2"/>
  <c r="I1574" i="2" s="1"/>
  <c r="H1575" i="2"/>
  <c r="I1575" i="2" s="1"/>
  <c r="H1576" i="2"/>
  <c r="I1576" i="2" s="1"/>
  <c r="H1577" i="2"/>
  <c r="I1577" i="2" s="1"/>
  <c r="H1578" i="2"/>
  <c r="I1578" i="2" s="1"/>
  <c r="H1579" i="2"/>
  <c r="I1579" i="2" s="1"/>
  <c r="H1580" i="2"/>
  <c r="I1580" i="2" s="1"/>
  <c r="H1581" i="2"/>
  <c r="I1581" i="2" s="1"/>
  <c r="H1582" i="2"/>
  <c r="I1582" i="2" s="1"/>
  <c r="H1583" i="2"/>
  <c r="I1583" i="2" s="1"/>
  <c r="H1584" i="2"/>
  <c r="I1584" i="2" s="1"/>
  <c r="H1585" i="2"/>
  <c r="H1586" i="2"/>
  <c r="H1587" i="2"/>
  <c r="H1588" i="2"/>
  <c r="I1588" i="2" s="1"/>
  <c r="H1589" i="2"/>
  <c r="I1589" i="2" s="1"/>
  <c r="H1590" i="2"/>
  <c r="I1590" i="2" s="1"/>
  <c r="H1591" i="2"/>
  <c r="I1591" i="2" s="1"/>
  <c r="H1592" i="2"/>
  <c r="I1592" i="2" s="1"/>
  <c r="H1593" i="2"/>
  <c r="I1593" i="2" s="1"/>
  <c r="H1594" i="2"/>
  <c r="I1594" i="2" s="1"/>
  <c r="H1595" i="2"/>
  <c r="I1595" i="2" s="1"/>
  <c r="H1596" i="2"/>
  <c r="I1596" i="2" s="1"/>
  <c r="H1597" i="2"/>
  <c r="I1597" i="2" s="1"/>
  <c r="H1598" i="2"/>
  <c r="I1598" i="2" s="1"/>
  <c r="H1599" i="2"/>
  <c r="I1599" i="2" s="1"/>
  <c r="H1600" i="2"/>
  <c r="I1600" i="2" s="1"/>
  <c r="H1601" i="2"/>
  <c r="I1601" i="2" s="1"/>
  <c r="H1602" i="2"/>
  <c r="H1603" i="2"/>
  <c r="H1604" i="2"/>
  <c r="I1604" i="2" s="1"/>
  <c r="H1605" i="2"/>
  <c r="I1605" i="2" s="1"/>
  <c r="H1606" i="2"/>
  <c r="I1606" i="2" s="1"/>
  <c r="H1607" i="2"/>
  <c r="I1607" i="2" s="1"/>
  <c r="H1608" i="2"/>
  <c r="I1608" i="2" s="1"/>
  <c r="H1609" i="2"/>
  <c r="I1609" i="2" s="1"/>
  <c r="H1610" i="2"/>
  <c r="H1611" i="2"/>
  <c r="H1612" i="2"/>
  <c r="I1612" i="2" s="1"/>
  <c r="H1613" i="2"/>
  <c r="I1613" i="2" s="1"/>
  <c r="H1614" i="2"/>
  <c r="I1614" i="2" s="1"/>
  <c r="H1615" i="2"/>
  <c r="I1615" i="2" s="1"/>
  <c r="H1616" i="2"/>
  <c r="I1616" i="2" s="1"/>
  <c r="H1617" i="2"/>
  <c r="I1617" i="2" s="1"/>
  <c r="H1618" i="2"/>
  <c r="I1618" i="2" s="1"/>
  <c r="H1619" i="2"/>
  <c r="I1619" i="2" s="1"/>
  <c r="H1620" i="2"/>
  <c r="I1620" i="2" s="1"/>
  <c r="H1621" i="2"/>
  <c r="I1621" i="2" s="1"/>
  <c r="H1622" i="2"/>
  <c r="I1622" i="2" s="1"/>
  <c r="H1623" i="2"/>
  <c r="I1623" i="2" s="1"/>
  <c r="H1624" i="2"/>
  <c r="I1624" i="2" s="1"/>
  <c r="H1625" i="2"/>
  <c r="H1626" i="2"/>
  <c r="H1627" i="2"/>
  <c r="H1628" i="2"/>
  <c r="I1628" i="2" s="1"/>
  <c r="H1629" i="2"/>
  <c r="I1629" i="2" s="1"/>
  <c r="H1630" i="2"/>
  <c r="I1630" i="2" s="1"/>
  <c r="H1631" i="2"/>
  <c r="I1631" i="2" s="1"/>
  <c r="H1632" i="2"/>
  <c r="I1632" i="2" s="1"/>
  <c r="H1633" i="2"/>
  <c r="I1633" i="2" s="1"/>
  <c r="H1634" i="2"/>
  <c r="I1634" i="2" s="1"/>
  <c r="H1635" i="2"/>
  <c r="H1636" i="2"/>
  <c r="I1636" i="2" s="1"/>
  <c r="H1637" i="2"/>
  <c r="I1637" i="2" s="1"/>
  <c r="H1638" i="2"/>
  <c r="I1638" i="2" s="1"/>
  <c r="H1639" i="2"/>
  <c r="I1639" i="2" s="1"/>
  <c r="H1640" i="2"/>
  <c r="I1640" i="2" s="1"/>
  <c r="H1641" i="2"/>
  <c r="I1641" i="2" s="1"/>
  <c r="H1642" i="2"/>
  <c r="H1643" i="2"/>
  <c r="I1643" i="2" s="1"/>
  <c r="H1644" i="2"/>
  <c r="I1644" i="2" s="1"/>
  <c r="H1645" i="2"/>
  <c r="I1645" i="2" s="1"/>
  <c r="H1646" i="2"/>
  <c r="I1646" i="2" s="1"/>
  <c r="H1647" i="2"/>
  <c r="I1647" i="2" s="1"/>
  <c r="H1648" i="2"/>
  <c r="I1648" i="2" s="1"/>
  <c r="H1649" i="2"/>
  <c r="H1650" i="2"/>
  <c r="H1651" i="2"/>
  <c r="H1652" i="2"/>
  <c r="I1652" i="2" s="1"/>
  <c r="H1653" i="2"/>
  <c r="I1653" i="2" s="1"/>
  <c r="H1654" i="2"/>
  <c r="I1654" i="2" s="1"/>
  <c r="H1655" i="2"/>
  <c r="I1655" i="2" s="1"/>
  <c r="H1656" i="2"/>
  <c r="I1656" i="2" s="1"/>
  <c r="H1657" i="2"/>
  <c r="I1657" i="2" s="1"/>
  <c r="H1658" i="2"/>
  <c r="I1658" i="2" s="1"/>
  <c r="H1659" i="2"/>
  <c r="I1659" i="2" s="1"/>
  <c r="H1660" i="2"/>
  <c r="I1660" i="2" s="1"/>
  <c r="H1661" i="2"/>
  <c r="I1661" i="2" s="1"/>
  <c r="H1662" i="2"/>
  <c r="I1662" i="2" s="1"/>
  <c r="H1663" i="2"/>
  <c r="I1663" i="2" s="1"/>
  <c r="H1664" i="2"/>
  <c r="I1664" i="2" s="1"/>
  <c r="H1665" i="2"/>
  <c r="H1666" i="2"/>
  <c r="H1667" i="2"/>
  <c r="H1668" i="2"/>
  <c r="I1668" i="2" s="1"/>
  <c r="H1669" i="2"/>
  <c r="I1669" i="2" s="1"/>
  <c r="H1670" i="2"/>
  <c r="I1670" i="2" s="1"/>
  <c r="H1671" i="2"/>
  <c r="I1671" i="2" s="1"/>
  <c r="H1672" i="2"/>
  <c r="I1672" i="2" s="1"/>
  <c r="H1673" i="2"/>
  <c r="I1673" i="2" s="1"/>
  <c r="H1674" i="2"/>
  <c r="H1675" i="2"/>
  <c r="H1676" i="2"/>
  <c r="I1676" i="2" s="1"/>
  <c r="H1677" i="2"/>
  <c r="I1677" i="2" s="1"/>
  <c r="H1678" i="2"/>
  <c r="I1678" i="2" s="1"/>
  <c r="H1679" i="2"/>
  <c r="I1679" i="2" s="1"/>
  <c r="H1680" i="2"/>
  <c r="I1680" i="2" s="1"/>
  <c r="H1681" i="2"/>
  <c r="I1681" i="2" s="1"/>
  <c r="H1682" i="2"/>
  <c r="I1682" i="2" s="1"/>
  <c r="H1683" i="2"/>
  <c r="I1683" i="2" s="1"/>
  <c r="H1684" i="2"/>
  <c r="I1684" i="2" s="1"/>
  <c r="H1685" i="2"/>
  <c r="I1685" i="2" s="1"/>
  <c r="H1686" i="2"/>
  <c r="I1686" i="2" s="1"/>
  <c r="H1687" i="2"/>
  <c r="I1687" i="2" s="1"/>
  <c r="H1688" i="2"/>
  <c r="I1688" i="2" s="1"/>
  <c r="H1689" i="2"/>
  <c r="H1690" i="2"/>
  <c r="H1691" i="2"/>
  <c r="H1692" i="2"/>
  <c r="I1692" i="2" s="1"/>
  <c r="H1693" i="2"/>
  <c r="I1693" i="2" s="1"/>
  <c r="H1694" i="2"/>
  <c r="I1694" i="2" s="1"/>
  <c r="H1695" i="2"/>
  <c r="I1695" i="2" s="1"/>
  <c r="H1696" i="2"/>
  <c r="I1696" i="2" s="1"/>
  <c r="H1697" i="2"/>
  <c r="I1697" i="2" s="1"/>
  <c r="H1698" i="2"/>
  <c r="I1698" i="2" s="1"/>
  <c r="H1699" i="2"/>
  <c r="I1699" i="2" s="1"/>
  <c r="H1700" i="2"/>
  <c r="I1700" i="2" s="1"/>
  <c r="H1701" i="2"/>
  <c r="I1701" i="2" s="1"/>
  <c r="H1702" i="2"/>
  <c r="I1702" i="2" s="1"/>
  <c r="H1703" i="2"/>
  <c r="I1703" i="2" s="1"/>
  <c r="H1704" i="2"/>
  <c r="I1704" i="2" s="1"/>
  <c r="H1705" i="2"/>
  <c r="H1706" i="2"/>
  <c r="H1707" i="2"/>
  <c r="I1707" i="2" s="1"/>
  <c r="H1708" i="2"/>
  <c r="I1708" i="2" s="1"/>
  <c r="H1709" i="2"/>
  <c r="I1709" i="2" s="1"/>
  <c r="H1710" i="2"/>
  <c r="I1710" i="2" s="1"/>
  <c r="H1711" i="2"/>
  <c r="I1711" i="2" s="1"/>
  <c r="H1712" i="2"/>
  <c r="I1712" i="2" s="1"/>
  <c r="H1713" i="2"/>
  <c r="H1714" i="2"/>
  <c r="H1715" i="2"/>
  <c r="H1716" i="2"/>
  <c r="I1716" i="2" s="1"/>
  <c r="H1717" i="2"/>
  <c r="I1717" i="2" s="1"/>
  <c r="H1718" i="2"/>
  <c r="I1718" i="2" s="1"/>
  <c r="H1719" i="2"/>
  <c r="I1719" i="2" s="1"/>
  <c r="H1720" i="2"/>
  <c r="I1720" i="2" s="1"/>
  <c r="H1721" i="2"/>
  <c r="I1721" i="2" s="1"/>
  <c r="H1722" i="2"/>
  <c r="I1722" i="2" s="1"/>
  <c r="H1723" i="2"/>
  <c r="I1723" i="2" s="1"/>
  <c r="H1724" i="2"/>
  <c r="I1724" i="2" s="1"/>
  <c r="H1725" i="2"/>
  <c r="I1725" i="2" s="1"/>
  <c r="H1726" i="2"/>
  <c r="I1726" i="2" s="1"/>
  <c r="H1727" i="2"/>
  <c r="I1727" i="2" s="1"/>
  <c r="H1728" i="2"/>
  <c r="I1728" i="2" s="1"/>
  <c r="H1729" i="2"/>
  <c r="H1730" i="2"/>
  <c r="H1731" i="2"/>
  <c r="H1732" i="2"/>
  <c r="I1732" i="2" s="1"/>
  <c r="H1733" i="2"/>
  <c r="I1733" i="2" s="1"/>
  <c r="H1734" i="2"/>
  <c r="I1734" i="2" s="1"/>
  <c r="H1735" i="2"/>
  <c r="I1735" i="2" s="1"/>
  <c r="H1736" i="2"/>
  <c r="I1736" i="2" s="1"/>
  <c r="H1737" i="2"/>
  <c r="I1737" i="2" s="1"/>
  <c r="H1738" i="2"/>
  <c r="H1739" i="2"/>
  <c r="I1739" i="2" s="1"/>
  <c r="H1740" i="2"/>
  <c r="I1740" i="2" s="1"/>
  <c r="H1741" i="2"/>
  <c r="I1741" i="2" s="1"/>
  <c r="H1742" i="2"/>
  <c r="I1742" i="2" s="1"/>
  <c r="H1743" i="2"/>
  <c r="I1743" i="2" s="1"/>
  <c r="H1744" i="2"/>
  <c r="I1744" i="2" s="1"/>
  <c r="H1745" i="2"/>
  <c r="H1746" i="2"/>
  <c r="I1746" i="2" s="1"/>
  <c r="H1747" i="2"/>
  <c r="I1747" i="2" s="1"/>
  <c r="H1748" i="2"/>
  <c r="I1748" i="2" s="1"/>
  <c r="H1749" i="2"/>
  <c r="I1749" i="2" s="1"/>
  <c r="H1750" i="2"/>
  <c r="I1750" i="2" s="1"/>
  <c r="H1751" i="2"/>
  <c r="I1751" i="2" s="1"/>
  <c r="H1752" i="2"/>
  <c r="I1752" i="2" s="1"/>
  <c r="H1753" i="2"/>
  <c r="H1754" i="2"/>
  <c r="H1755" i="2"/>
  <c r="H1756" i="2"/>
  <c r="I1756" i="2" s="1"/>
  <c r="H1757" i="2"/>
  <c r="I1757" i="2" s="1"/>
  <c r="H1758" i="2"/>
  <c r="I1758" i="2" s="1"/>
  <c r="H1759" i="2"/>
  <c r="I1759" i="2" s="1"/>
  <c r="H1760" i="2"/>
  <c r="I1760" i="2" s="1"/>
  <c r="H1761" i="2"/>
  <c r="I1761" i="2" s="1"/>
  <c r="H1762" i="2"/>
  <c r="I1762" i="2" s="1"/>
  <c r="H1763" i="2"/>
  <c r="I1763" i="2" s="1"/>
  <c r="H1764" i="2"/>
  <c r="I1764" i="2" s="1"/>
  <c r="H1765" i="2"/>
  <c r="I1765" i="2" s="1"/>
  <c r="H1766" i="2"/>
  <c r="I1766" i="2" s="1"/>
  <c r="H1767" i="2"/>
  <c r="I1767" i="2" s="1"/>
  <c r="H1768" i="2"/>
  <c r="I1768" i="2" s="1"/>
  <c r="H1769" i="2"/>
  <c r="H1770" i="2"/>
  <c r="H1771" i="2"/>
  <c r="I1771" i="2" s="1"/>
  <c r="H1772" i="2"/>
  <c r="I1772" i="2" s="1"/>
  <c r="H1773" i="2"/>
  <c r="I1773" i="2" s="1"/>
  <c r="H1774" i="2"/>
  <c r="I1774" i="2" s="1"/>
  <c r="H1775" i="2"/>
  <c r="I1775" i="2" s="1"/>
  <c r="H1776" i="2"/>
  <c r="I1776" i="2" s="1"/>
  <c r="H1777" i="2"/>
  <c r="H1778" i="2"/>
  <c r="H1779" i="2"/>
  <c r="I1779" i="2" s="1"/>
  <c r="H1780" i="2"/>
  <c r="I1780" i="2" s="1"/>
  <c r="H1781" i="2"/>
  <c r="I1781" i="2" s="1"/>
  <c r="H1782" i="2"/>
  <c r="I1782" i="2" s="1"/>
  <c r="H1783" i="2"/>
  <c r="I1783" i="2" s="1"/>
  <c r="H1784" i="2"/>
  <c r="I1784" i="2" s="1"/>
  <c r="H1785" i="2"/>
  <c r="I1785" i="2" s="1"/>
  <c r="H1786" i="2"/>
  <c r="I1786" i="2" s="1"/>
  <c r="H1787" i="2"/>
  <c r="I1787" i="2" s="1"/>
  <c r="H1788" i="2"/>
  <c r="I1788" i="2" s="1"/>
  <c r="H1789" i="2"/>
  <c r="I1789" i="2" s="1"/>
  <c r="H1790" i="2"/>
  <c r="I1790" i="2" s="1"/>
  <c r="H1791" i="2"/>
  <c r="I1791" i="2" s="1"/>
  <c r="H1792" i="2"/>
  <c r="I1792" i="2" s="1"/>
  <c r="H1793" i="2"/>
  <c r="H1794" i="2"/>
  <c r="H1795" i="2"/>
  <c r="H1796" i="2"/>
  <c r="I1796" i="2" s="1"/>
  <c r="H1797" i="2"/>
  <c r="I1797" i="2" s="1"/>
  <c r="H1798" i="2"/>
  <c r="I1798" i="2" s="1"/>
  <c r="H1799" i="2"/>
  <c r="I1799" i="2" s="1"/>
  <c r="H1800" i="2"/>
  <c r="I1800" i="2" s="1"/>
  <c r="H1801" i="2"/>
  <c r="I1801" i="2" s="1"/>
  <c r="H1802" i="2"/>
  <c r="I1802" i="2" s="1"/>
  <c r="H1803" i="2"/>
  <c r="I1803" i="2" s="1"/>
  <c r="H1804" i="2"/>
  <c r="I1804" i="2" s="1"/>
  <c r="H1805" i="2"/>
  <c r="I1805" i="2" s="1"/>
  <c r="H1806" i="2"/>
  <c r="I1806" i="2" s="1"/>
  <c r="H1807" i="2"/>
  <c r="I1807" i="2" s="1"/>
  <c r="H1808" i="2"/>
  <c r="I1808" i="2" s="1"/>
  <c r="H1809" i="2"/>
  <c r="H1810" i="2"/>
  <c r="I1810" i="2" s="1"/>
  <c r="H1811" i="2"/>
  <c r="I1811" i="2" s="1"/>
  <c r="H1812" i="2"/>
  <c r="I1812" i="2" s="1"/>
  <c r="H1813" i="2"/>
  <c r="I1813" i="2" s="1"/>
  <c r="H1814" i="2"/>
  <c r="I1814" i="2" s="1"/>
  <c r="H1815" i="2"/>
  <c r="I1815" i="2" s="1"/>
  <c r="H1816" i="2"/>
  <c r="I1816" i="2" s="1"/>
  <c r="H1817" i="2"/>
  <c r="H1818" i="2"/>
  <c r="H1819" i="2"/>
  <c r="I1819" i="2" s="1"/>
  <c r="H1820" i="2"/>
  <c r="I1820" i="2" s="1"/>
  <c r="H1821" i="2"/>
  <c r="I1821" i="2" s="1"/>
  <c r="H1822" i="2"/>
  <c r="I1822" i="2" s="1"/>
  <c r="H1823" i="2"/>
  <c r="I1823" i="2" s="1"/>
  <c r="H1824" i="2"/>
  <c r="I1824" i="2" s="1"/>
  <c r="H1825" i="2"/>
  <c r="I1825" i="2" s="1"/>
  <c r="H1826" i="2"/>
  <c r="I1826" i="2" s="1"/>
  <c r="H1827" i="2"/>
  <c r="I1827" i="2" s="1"/>
  <c r="H1828" i="2"/>
  <c r="I1828" i="2" s="1"/>
  <c r="H1829" i="2"/>
  <c r="I1829" i="2" s="1"/>
  <c r="H1830" i="2"/>
  <c r="I1830" i="2" s="1"/>
  <c r="H1831" i="2"/>
  <c r="I1831" i="2" s="1"/>
  <c r="H1832" i="2"/>
  <c r="I1832" i="2" s="1"/>
  <c r="H1833" i="2"/>
  <c r="H1834" i="2"/>
  <c r="H1835" i="2"/>
  <c r="I1835" i="2" s="1"/>
  <c r="H1836" i="2"/>
  <c r="I1836" i="2" s="1"/>
  <c r="H1837" i="2"/>
  <c r="I1837" i="2" s="1"/>
  <c r="H1838" i="2"/>
  <c r="I1838" i="2" s="1"/>
  <c r="H1839" i="2"/>
  <c r="I1839" i="2" s="1"/>
  <c r="H1840" i="2"/>
  <c r="I1840" i="2" s="1"/>
  <c r="H1841" i="2"/>
  <c r="H1842" i="2"/>
  <c r="I1842" i="2" s="1"/>
  <c r="H1843" i="2"/>
  <c r="I1843" i="2" s="1"/>
  <c r="H1844" i="2"/>
  <c r="I1844" i="2" s="1"/>
  <c r="H1845" i="2"/>
  <c r="I1845" i="2" s="1"/>
  <c r="H1846" i="2"/>
  <c r="I1846" i="2" s="1"/>
  <c r="H1847" i="2"/>
  <c r="I1847" i="2" s="1"/>
  <c r="H1848" i="2"/>
  <c r="I1848" i="2" s="1"/>
  <c r="H1849" i="2"/>
  <c r="I1849" i="2" s="1"/>
  <c r="H1850" i="2"/>
  <c r="I1850" i="2" s="1"/>
  <c r="H1851" i="2"/>
  <c r="I1851" i="2" s="1"/>
  <c r="H1852" i="2"/>
  <c r="I1852" i="2" s="1"/>
  <c r="H1853" i="2"/>
  <c r="I1853" i="2" s="1"/>
  <c r="H1854" i="2"/>
  <c r="I1854" i="2" s="1"/>
  <c r="H1855" i="2"/>
  <c r="I1855" i="2" s="1"/>
  <c r="H1856" i="2"/>
  <c r="I1856" i="2" s="1"/>
  <c r="H1857" i="2"/>
  <c r="H1858" i="2"/>
  <c r="H1859" i="2"/>
  <c r="I1859" i="2" s="1"/>
  <c r="H1860" i="2"/>
  <c r="I1860" i="2" s="1"/>
  <c r="H1861" i="2"/>
  <c r="I1861" i="2" s="1"/>
  <c r="H1862" i="2"/>
  <c r="I1862" i="2" s="1"/>
  <c r="H1863" i="2"/>
  <c r="I1863" i="2" s="1"/>
  <c r="H1864" i="2"/>
  <c r="I1864" i="2" s="1"/>
  <c r="H1865" i="2"/>
  <c r="I1865" i="2" s="1"/>
  <c r="H1866" i="2"/>
  <c r="I1866" i="2" s="1"/>
  <c r="H1867" i="2"/>
  <c r="I1867" i="2" s="1"/>
  <c r="H1868" i="2"/>
  <c r="I1868" i="2" s="1"/>
  <c r="H1869" i="2"/>
  <c r="I1869" i="2" s="1"/>
  <c r="H1870" i="2"/>
  <c r="I1870" i="2" s="1"/>
  <c r="H1871" i="2"/>
  <c r="I1871" i="2" s="1"/>
  <c r="H1872" i="2"/>
  <c r="I1872" i="2" s="1"/>
  <c r="H1873" i="2"/>
  <c r="H1874" i="2"/>
  <c r="I1874" i="2" s="1"/>
  <c r="H1875" i="2"/>
  <c r="I1875" i="2" s="1"/>
  <c r="H1876" i="2"/>
  <c r="I1876" i="2" s="1"/>
  <c r="H1877" i="2"/>
  <c r="I1877" i="2" s="1"/>
  <c r="H1878" i="2"/>
  <c r="I1878" i="2" s="1"/>
  <c r="H1879" i="2"/>
  <c r="I1879" i="2" s="1"/>
  <c r="H1880" i="2"/>
  <c r="I1880" i="2" s="1"/>
  <c r="H1881" i="2"/>
  <c r="H1882" i="2"/>
  <c r="I1882" i="2" s="1"/>
  <c r="H1883" i="2"/>
  <c r="I1883" i="2" s="1"/>
  <c r="H1884" i="2"/>
  <c r="I1884" i="2" s="1"/>
  <c r="H1885" i="2"/>
  <c r="I1885" i="2" s="1"/>
  <c r="H1886" i="2"/>
  <c r="I1886" i="2" s="1"/>
  <c r="H1887" i="2"/>
  <c r="I1887" i="2" s="1"/>
  <c r="H1888" i="2"/>
  <c r="I1888" i="2" s="1"/>
  <c r="H1889" i="2"/>
  <c r="I1889" i="2" s="1"/>
  <c r="H1890" i="2"/>
  <c r="I1890" i="2" s="1"/>
  <c r="H1891" i="2"/>
  <c r="H1892" i="2"/>
  <c r="I1892" i="2" s="1"/>
  <c r="H1893" i="2"/>
  <c r="I1893" i="2" s="1"/>
  <c r="H1894" i="2"/>
  <c r="I1894" i="2" s="1"/>
  <c r="H1895" i="2"/>
  <c r="I1895" i="2" s="1"/>
  <c r="H1896" i="2"/>
  <c r="I1896" i="2" s="1"/>
  <c r="H1897" i="2"/>
  <c r="H1898" i="2"/>
  <c r="I1898" i="2" s="1"/>
  <c r="H1899" i="2"/>
  <c r="I1899" i="2" s="1"/>
  <c r="H1900" i="2"/>
  <c r="I1900" i="2" s="1"/>
  <c r="H1901" i="2"/>
  <c r="I1901" i="2" s="1"/>
  <c r="H1902" i="2"/>
  <c r="I1902" i="2" s="1"/>
  <c r="H1903" i="2"/>
  <c r="I1903" i="2" s="1"/>
  <c r="H1904" i="2"/>
  <c r="I1904" i="2" s="1"/>
  <c r="H1905" i="2"/>
  <c r="I1905" i="2" s="1"/>
  <c r="H1906" i="2"/>
  <c r="H1907" i="2"/>
  <c r="H1908" i="2"/>
  <c r="I1908" i="2" s="1"/>
  <c r="H1909" i="2"/>
  <c r="I1909" i="2" s="1"/>
  <c r="H1910" i="2"/>
  <c r="I1910" i="2" s="1"/>
  <c r="H1911" i="2"/>
  <c r="I1911" i="2" s="1"/>
  <c r="H1912" i="2"/>
  <c r="I1912" i="2" s="1"/>
  <c r="H1913" i="2"/>
  <c r="H1914" i="2"/>
  <c r="H1915" i="2"/>
  <c r="H1916" i="2"/>
  <c r="I1916" i="2" s="1"/>
  <c r="H1917" i="2"/>
  <c r="I1917" i="2" s="1"/>
  <c r="H1918" i="2"/>
  <c r="I1918" i="2" s="1"/>
  <c r="H1919" i="2"/>
  <c r="I1919" i="2" s="1"/>
  <c r="H1920" i="2"/>
  <c r="I1920" i="2" s="1"/>
  <c r="H1921" i="2"/>
  <c r="I1921" i="2" s="1"/>
  <c r="H1922" i="2"/>
  <c r="I1922" i="2" s="1"/>
  <c r="H1923" i="2"/>
  <c r="I1923" i="2" s="1"/>
  <c r="H1924" i="2"/>
  <c r="I1924" i="2" s="1"/>
  <c r="H1925" i="2"/>
  <c r="I1925" i="2" s="1"/>
  <c r="H1926" i="2"/>
  <c r="I1926" i="2" s="1"/>
  <c r="H1927" i="2"/>
  <c r="I1927" i="2" s="1"/>
  <c r="H1928" i="2"/>
  <c r="I1928" i="2" s="1"/>
  <c r="H1929" i="2"/>
  <c r="H1930" i="2"/>
  <c r="I1930" i="2" s="1"/>
  <c r="H1931" i="2"/>
  <c r="I1931" i="2" s="1"/>
  <c r="H1932" i="2"/>
  <c r="I1932" i="2" s="1"/>
  <c r="H1933" i="2"/>
  <c r="I1933" i="2" s="1"/>
  <c r="H1934" i="2"/>
  <c r="I1934" i="2" s="1"/>
  <c r="H1935" i="2"/>
  <c r="I1935" i="2" s="1"/>
  <c r="H1936" i="2"/>
  <c r="I1936" i="2" s="1"/>
  <c r="H1937" i="2"/>
  <c r="I1937" i="2" s="1"/>
  <c r="H1938" i="2"/>
  <c r="I1938" i="2" s="1"/>
  <c r="H1939" i="2"/>
  <c r="H1940" i="2"/>
  <c r="I1940" i="2" s="1"/>
  <c r="H1941" i="2"/>
  <c r="I1941" i="2" s="1"/>
  <c r="H1942" i="2"/>
  <c r="I1942" i="2" s="1"/>
  <c r="H1943" i="2"/>
  <c r="I1943" i="2" s="1"/>
  <c r="H1944" i="2"/>
  <c r="I1944" i="2" s="1"/>
  <c r="H1945" i="2"/>
  <c r="H1946" i="2"/>
  <c r="H1947" i="2"/>
  <c r="H1948" i="2"/>
  <c r="I1948" i="2" s="1"/>
  <c r="H1949" i="2"/>
  <c r="I1949" i="2" s="1"/>
  <c r="H1950" i="2"/>
  <c r="I1950" i="2" s="1"/>
  <c r="H1951" i="2"/>
  <c r="I1951" i="2" s="1"/>
  <c r="H1952" i="2"/>
  <c r="I1952" i="2" s="1"/>
  <c r="H1953" i="2"/>
  <c r="I1953" i="2" s="1"/>
  <c r="H1954" i="2"/>
  <c r="I1954" i="2" s="1"/>
  <c r="H1955" i="2"/>
  <c r="I1955" i="2" s="1"/>
  <c r="H1956" i="2"/>
  <c r="I1956" i="2" s="1"/>
  <c r="H1957" i="2"/>
  <c r="I1957" i="2" s="1"/>
  <c r="H1958" i="2"/>
  <c r="I1958" i="2" s="1"/>
  <c r="H1959" i="2"/>
  <c r="I1959" i="2" s="1"/>
  <c r="H1960" i="2"/>
  <c r="I1960" i="2" s="1"/>
  <c r="H1961" i="2"/>
  <c r="H1962" i="2"/>
  <c r="I1962" i="2" s="1"/>
  <c r="H1963" i="2"/>
  <c r="I1963" i="2" s="1"/>
  <c r="H1964" i="2"/>
  <c r="I1964" i="2" s="1"/>
  <c r="H1965" i="2"/>
  <c r="I1965" i="2" s="1"/>
  <c r="H1966" i="2"/>
  <c r="I1966" i="2" s="1"/>
  <c r="H1967" i="2"/>
  <c r="I1967" i="2" s="1"/>
  <c r="H1968" i="2"/>
  <c r="I1968" i="2" s="1"/>
  <c r="H1969" i="2"/>
  <c r="I1969" i="2" s="1"/>
  <c r="H1970" i="2"/>
  <c r="I1970" i="2" s="1"/>
  <c r="H1971" i="2"/>
  <c r="I1971" i="2" s="1"/>
  <c r="H1972" i="2"/>
  <c r="I1972" i="2" s="1"/>
  <c r="H1973" i="2"/>
  <c r="I1973" i="2" s="1"/>
  <c r="H1974" i="2"/>
  <c r="I1974" i="2" s="1"/>
  <c r="H1975" i="2"/>
  <c r="I1975" i="2" s="1"/>
  <c r="H1976" i="2"/>
  <c r="I1976" i="2" s="1"/>
  <c r="H1977" i="2"/>
  <c r="H1978" i="2"/>
  <c r="H1979" i="2"/>
  <c r="H1980" i="2"/>
  <c r="I1980" i="2" s="1"/>
  <c r="H1981" i="2"/>
  <c r="I1981" i="2" s="1"/>
  <c r="H1982" i="2"/>
  <c r="I1982" i="2" s="1"/>
  <c r="H1983" i="2"/>
  <c r="I1983" i="2" s="1"/>
  <c r="H1984" i="2"/>
  <c r="I1984" i="2" s="1"/>
  <c r="H1985" i="2"/>
  <c r="I1985" i="2" s="1"/>
  <c r="H1986" i="2"/>
  <c r="I1986" i="2" s="1"/>
  <c r="H1987" i="2"/>
  <c r="I1987" i="2" s="1"/>
  <c r="H1988" i="2"/>
  <c r="I1988" i="2" s="1"/>
  <c r="H1989" i="2"/>
  <c r="I1989" i="2" s="1"/>
  <c r="H1990" i="2"/>
  <c r="I1990" i="2" s="1"/>
  <c r="H1991" i="2"/>
  <c r="I1991" i="2" s="1"/>
  <c r="H1992" i="2"/>
  <c r="I1992" i="2" s="1"/>
  <c r="H1993" i="2"/>
  <c r="H1994" i="2"/>
  <c r="I1994" i="2" s="1"/>
  <c r="H1995" i="2"/>
  <c r="I1995" i="2" s="1"/>
  <c r="H1996" i="2"/>
  <c r="I1996" i="2" s="1"/>
  <c r="H1997" i="2"/>
  <c r="I1997" i="2" s="1"/>
  <c r="H1998" i="2"/>
  <c r="I1998" i="2" s="1"/>
  <c r="H1999" i="2"/>
  <c r="I1999" i="2" s="1"/>
  <c r="H2000" i="2"/>
  <c r="I2000" i="2" s="1"/>
  <c r="H2001" i="2"/>
  <c r="H2002" i="2"/>
  <c r="I2002" i="2" s="1"/>
  <c r="H2003" i="2"/>
  <c r="I2003" i="2" s="1"/>
  <c r="H2004" i="2"/>
  <c r="I2004" i="2" s="1"/>
  <c r="H2005" i="2"/>
  <c r="I2005" i="2" s="1"/>
  <c r="H2006" i="2"/>
  <c r="I2006" i="2" s="1"/>
  <c r="H2007" i="2"/>
  <c r="I2007" i="2" s="1"/>
  <c r="H2008" i="2"/>
  <c r="I2008" i="2" s="1"/>
  <c r="H2009" i="2"/>
  <c r="I2009" i="2" s="1"/>
  <c r="H2010" i="2"/>
  <c r="H2011" i="2"/>
  <c r="H2012" i="2"/>
  <c r="I2012" i="2" s="1"/>
  <c r="H2013" i="2"/>
  <c r="I2013" i="2" s="1"/>
  <c r="H2014" i="2"/>
  <c r="I2014" i="2" s="1"/>
  <c r="H2015" i="2"/>
  <c r="I2015" i="2" s="1"/>
  <c r="H2016" i="2"/>
  <c r="I2016" i="2" s="1"/>
  <c r="H2017" i="2"/>
  <c r="I2017" i="2" s="1"/>
  <c r="H2018" i="2"/>
  <c r="I2018" i="2" s="1"/>
  <c r="H2019" i="2"/>
  <c r="H2020" i="2"/>
  <c r="I2020" i="2" s="1"/>
  <c r="H2021" i="2"/>
  <c r="I2021" i="2" s="1"/>
  <c r="H2022" i="2"/>
  <c r="I2022" i="2" s="1"/>
  <c r="H2023" i="2"/>
  <c r="I2023" i="2" s="1"/>
  <c r="H2024" i="2"/>
  <c r="I2024" i="2" s="1"/>
  <c r="H2025" i="2"/>
  <c r="H2026" i="2"/>
  <c r="I2026" i="2" s="1"/>
  <c r="H2027" i="2"/>
  <c r="I2027" i="2" s="1"/>
  <c r="H2028" i="2"/>
  <c r="I2028" i="2" s="1"/>
  <c r="H2029" i="2"/>
  <c r="I2029" i="2" s="1"/>
  <c r="H2030" i="2"/>
  <c r="I2030" i="2" s="1"/>
  <c r="H2031" i="2"/>
  <c r="I2031" i="2" s="1"/>
  <c r="H2032" i="2"/>
  <c r="I2032" i="2" s="1"/>
  <c r="H2033" i="2"/>
  <c r="H2034" i="2"/>
  <c r="H2035" i="2"/>
  <c r="I2035" i="2" s="1"/>
  <c r="H2036" i="2"/>
  <c r="I2036" i="2" s="1"/>
  <c r="H2037" i="2"/>
  <c r="I2037" i="2" s="1"/>
  <c r="H2038" i="2"/>
  <c r="I2038" i="2" s="1"/>
  <c r="H2039" i="2"/>
  <c r="I2039" i="2" s="1"/>
  <c r="H2040" i="2"/>
  <c r="I2040" i="2" s="1"/>
  <c r="H2041" i="2"/>
  <c r="I2041" i="2" s="1"/>
  <c r="H2042" i="2"/>
  <c r="I2042" i="2" s="1"/>
  <c r="H2043" i="2"/>
  <c r="H2044" i="2"/>
  <c r="I2044" i="2" s="1"/>
  <c r="H2045" i="2"/>
  <c r="I2045" i="2" s="1"/>
  <c r="H2046" i="2"/>
  <c r="I2046" i="2" s="1"/>
  <c r="H2047" i="2"/>
  <c r="I2047" i="2" s="1"/>
  <c r="H2048" i="2"/>
  <c r="I2048" i="2" s="1"/>
  <c r="H2049" i="2"/>
  <c r="I2049" i="2" s="1"/>
  <c r="H2050" i="2"/>
  <c r="I2050" i="2" s="1"/>
  <c r="H2051" i="2"/>
  <c r="H2052" i="2"/>
  <c r="I2052" i="2" s="1"/>
  <c r="H2053" i="2"/>
  <c r="I2053" i="2" s="1"/>
  <c r="H2054" i="2"/>
  <c r="I2054" i="2" s="1"/>
  <c r="H2055" i="2"/>
  <c r="I2055" i="2" s="1"/>
  <c r="H2056" i="2"/>
  <c r="I2056" i="2" s="1"/>
  <c r="H2057" i="2"/>
  <c r="I2057" i="2" s="1"/>
  <c r="H2058" i="2"/>
  <c r="I2058" i="2" s="1"/>
  <c r="H2059" i="2"/>
  <c r="I2059" i="2" s="1"/>
  <c r="H2060" i="2"/>
  <c r="I2060" i="2" s="1"/>
  <c r="H2061" i="2"/>
  <c r="I2061" i="2" s="1"/>
  <c r="H2062" i="2"/>
  <c r="I2062" i="2" s="1"/>
  <c r="H2063" i="2"/>
  <c r="I2063" i="2" s="1"/>
  <c r="H2064" i="2"/>
  <c r="I2064" i="2" s="1"/>
  <c r="H2065" i="2"/>
  <c r="H2066" i="2"/>
  <c r="H2067" i="2"/>
  <c r="I2067" i="2" s="1"/>
  <c r="H2068" i="2"/>
  <c r="I2068" i="2" s="1"/>
  <c r="H2069" i="2"/>
  <c r="I2069" i="2" s="1"/>
  <c r="H2070" i="2"/>
  <c r="I2070" i="2" s="1"/>
  <c r="H2071" i="2"/>
  <c r="I2071" i="2" s="1"/>
  <c r="H2072" i="2"/>
  <c r="I2072" i="2" s="1"/>
  <c r="H2073" i="2"/>
  <c r="I2073" i="2" s="1"/>
  <c r="H2074" i="2"/>
  <c r="I2074" i="2" s="1"/>
  <c r="H2075" i="2"/>
  <c r="I2075" i="2" s="1"/>
  <c r="H2076" i="2"/>
  <c r="I2076" i="2" s="1"/>
  <c r="H2077" i="2"/>
  <c r="I2077" i="2" s="1"/>
  <c r="H2078" i="2"/>
  <c r="I2078" i="2" s="1"/>
  <c r="H2079" i="2"/>
  <c r="I2079" i="2" s="1"/>
  <c r="H2080" i="2"/>
  <c r="I2080" i="2" s="1"/>
  <c r="H2081" i="2"/>
  <c r="I2081" i="2" s="1"/>
  <c r="H2082" i="2"/>
  <c r="I2082" i="2" s="1"/>
  <c r="H2083" i="2"/>
  <c r="I2083" i="2" s="1"/>
  <c r="H2084" i="2"/>
  <c r="I2084" i="2" s="1"/>
  <c r="H2085" i="2"/>
  <c r="I2085" i="2" s="1"/>
  <c r="H2086" i="2"/>
  <c r="I2086" i="2" s="1"/>
  <c r="H2087" i="2"/>
  <c r="I2087" i="2" s="1"/>
  <c r="H2088" i="2"/>
  <c r="I2088" i="2" s="1"/>
  <c r="H2089" i="2"/>
  <c r="I2089" i="2" s="1"/>
  <c r="H2090" i="2"/>
  <c r="I2090" i="2" s="1"/>
  <c r="H2091" i="2"/>
  <c r="I2091" i="2" s="1"/>
  <c r="H2092" i="2"/>
  <c r="I2092" i="2" s="1"/>
  <c r="H2093" i="2"/>
  <c r="I2093" i="2" s="1"/>
  <c r="H2094" i="2"/>
  <c r="I2094" i="2" s="1"/>
  <c r="H2095" i="2"/>
  <c r="I2095" i="2" s="1"/>
  <c r="H2096" i="2"/>
  <c r="I2096" i="2" s="1"/>
  <c r="H2097" i="2"/>
  <c r="H2098" i="2"/>
  <c r="H2099" i="2"/>
  <c r="I2099" i="2" s="1"/>
  <c r="H2100" i="2"/>
  <c r="I2100" i="2" s="1"/>
  <c r="H2101" i="2"/>
  <c r="I2101" i="2" s="1"/>
  <c r="H2102" i="2"/>
  <c r="I2102" i="2" s="1"/>
  <c r="H2103" i="2"/>
  <c r="I2103" i="2" s="1"/>
  <c r="H2104" i="2"/>
  <c r="I2104" i="2" s="1"/>
  <c r="H2105" i="2"/>
  <c r="H2106" i="2"/>
  <c r="I2106" i="2" s="1"/>
  <c r="H2107" i="2"/>
  <c r="I2107" i="2" s="1"/>
  <c r="H2108" i="2"/>
  <c r="I2108" i="2" s="1"/>
  <c r="H2109" i="2"/>
  <c r="I2109" i="2" s="1"/>
  <c r="H2110" i="2"/>
  <c r="I2110" i="2" s="1"/>
  <c r="H2111" i="2"/>
  <c r="I2111" i="2" s="1"/>
  <c r="H2112" i="2"/>
  <c r="I2112" i="2" s="1"/>
  <c r="H2113" i="2"/>
  <c r="I2113" i="2" s="1"/>
  <c r="H2114" i="2"/>
  <c r="I2114" i="2" s="1"/>
  <c r="H2115" i="2"/>
  <c r="I2115" i="2" s="1"/>
  <c r="H2116" i="2"/>
  <c r="I2116" i="2" s="1"/>
  <c r="H2117" i="2"/>
  <c r="I2117" i="2" s="1"/>
  <c r="H2118" i="2"/>
  <c r="I2118" i="2" s="1"/>
  <c r="H2119" i="2"/>
  <c r="I2119" i="2" s="1"/>
  <c r="H2120" i="2"/>
  <c r="I2120" i="2" s="1"/>
  <c r="H2121" i="2"/>
  <c r="I2121" i="2" s="1"/>
  <c r="H2122" i="2"/>
  <c r="I2122" i="2" s="1"/>
  <c r="H2123" i="2"/>
  <c r="I2123" i="2" s="1"/>
  <c r="H2124" i="2"/>
  <c r="I2124" i="2" s="1"/>
  <c r="H2125" i="2"/>
  <c r="I2125" i="2" s="1"/>
  <c r="H2126" i="2"/>
  <c r="I2126" i="2" s="1"/>
  <c r="H2127" i="2"/>
  <c r="I2127" i="2" s="1"/>
  <c r="H2128" i="2"/>
  <c r="I2128" i="2" s="1"/>
  <c r="H2129" i="2"/>
  <c r="H2130" i="2"/>
  <c r="H2131" i="2"/>
  <c r="I2131" i="2" s="1"/>
  <c r="H2132" i="2"/>
  <c r="I2132" i="2" s="1"/>
  <c r="H2133" i="2"/>
  <c r="I2133" i="2" s="1"/>
  <c r="H2134" i="2"/>
  <c r="I2134" i="2" s="1"/>
  <c r="H2135" i="2"/>
  <c r="I2135" i="2" s="1"/>
  <c r="H2136" i="2"/>
  <c r="I2136" i="2" s="1"/>
  <c r="H2137" i="2"/>
  <c r="H2138" i="2"/>
  <c r="I2138" i="2" s="1"/>
  <c r="H2139" i="2"/>
  <c r="I2139" i="2" s="1"/>
  <c r="H2140" i="2"/>
  <c r="I2140" i="2" s="1"/>
  <c r="H2141" i="2"/>
  <c r="I2141" i="2" s="1"/>
  <c r="H2142" i="2"/>
  <c r="I2142" i="2" s="1"/>
  <c r="H2143" i="2"/>
  <c r="I2143" i="2" s="1"/>
  <c r="H2144" i="2"/>
  <c r="I2144" i="2" s="1"/>
  <c r="H2145" i="2"/>
  <c r="H2146" i="2"/>
  <c r="H2147" i="2"/>
  <c r="I2147" i="2" s="1"/>
  <c r="H2148" i="2"/>
  <c r="I2148" i="2" s="1"/>
  <c r="H2149" i="2"/>
  <c r="I2149" i="2" s="1"/>
  <c r="H2150" i="2"/>
  <c r="I2150" i="2" s="1"/>
  <c r="H2151" i="2"/>
  <c r="I2151" i="2" s="1"/>
  <c r="H2152" i="2"/>
  <c r="I2152" i="2" s="1"/>
  <c r="H2153" i="2"/>
  <c r="I2153" i="2" s="1"/>
  <c r="H2154" i="2"/>
  <c r="I2154" i="2" s="1"/>
  <c r="H2155" i="2"/>
  <c r="I2155" i="2" s="1"/>
  <c r="H2156" i="2"/>
  <c r="I2156" i="2" s="1"/>
  <c r="H2157" i="2"/>
  <c r="I2157" i="2" s="1"/>
  <c r="H2158" i="2"/>
  <c r="I2158" i="2" s="1"/>
  <c r="H2159" i="2"/>
  <c r="I2159" i="2" s="1"/>
  <c r="H2160" i="2"/>
  <c r="I2160" i="2" s="1"/>
  <c r="H2161" i="2"/>
  <c r="I2161" i="2" s="1"/>
  <c r="H2162" i="2"/>
  <c r="I2162" i="2" s="1"/>
  <c r="H2163" i="2"/>
  <c r="I2163" i="2" s="1"/>
  <c r="H2164" i="2"/>
  <c r="I2164" i="2" s="1"/>
  <c r="H2165" i="2"/>
  <c r="I2165" i="2" s="1"/>
  <c r="H2166" i="2"/>
  <c r="I2166" i="2" s="1"/>
  <c r="H2167" i="2"/>
  <c r="I2167" i="2" s="1"/>
  <c r="H2168" i="2"/>
  <c r="I2168" i="2" s="1"/>
  <c r="H2169" i="2"/>
  <c r="I2169" i="2" s="1"/>
  <c r="H2170" i="2"/>
  <c r="I2170" i="2" s="1"/>
  <c r="H2171" i="2"/>
  <c r="I2171" i="2" s="1"/>
  <c r="H2172" i="2"/>
  <c r="I2172" i="2" s="1"/>
  <c r="H2173" i="2"/>
  <c r="I2173" i="2" s="1"/>
  <c r="H2174" i="2"/>
  <c r="I2174" i="2" s="1"/>
  <c r="H2175" i="2"/>
  <c r="I2175" i="2" s="1"/>
  <c r="H2176" i="2"/>
  <c r="I2176" i="2" s="1"/>
  <c r="H2177" i="2"/>
  <c r="I2177" i="2" s="1"/>
  <c r="H2178" i="2"/>
  <c r="I2178" i="2" s="1"/>
  <c r="H2179" i="2"/>
  <c r="I2179" i="2" s="1"/>
  <c r="H2180" i="2"/>
  <c r="I2180" i="2" s="1"/>
  <c r="H2181" i="2"/>
  <c r="I2181" i="2" s="1"/>
  <c r="H2182" i="2"/>
  <c r="I2182" i="2" s="1"/>
  <c r="H2183" i="2"/>
  <c r="I2183" i="2" s="1"/>
  <c r="H2184" i="2"/>
  <c r="I2184" i="2" s="1"/>
  <c r="H2185" i="2"/>
  <c r="I2185" i="2" s="1"/>
  <c r="H2186" i="2"/>
  <c r="I2186" i="2" s="1"/>
  <c r="H2187" i="2"/>
  <c r="I2187" i="2" s="1"/>
  <c r="H2188" i="2"/>
  <c r="I2188" i="2" s="1"/>
  <c r="H2189" i="2"/>
  <c r="I2189" i="2" s="1"/>
  <c r="H2190" i="2"/>
  <c r="I2190" i="2" s="1"/>
  <c r="H2191" i="2"/>
  <c r="I2191" i="2" s="1"/>
  <c r="H2192" i="2"/>
  <c r="I2192" i="2" s="1"/>
  <c r="H2193" i="2"/>
  <c r="I2193" i="2" s="1"/>
  <c r="H2194" i="2"/>
  <c r="I2194" i="2" s="1"/>
  <c r="H2195" i="2"/>
  <c r="I2195" i="2" s="1"/>
  <c r="H2196" i="2"/>
  <c r="I2196" i="2" s="1"/>
  <c r="H2197" i="2"/>
  <c r="I2197" i="2" s="1"/>
  <c r="H2198" i="2"/>
  <c r="I2198" i="2" s="1"/>
  <c r="H2199" i="2"/>
  <c r="I2199" i="2" s="1"/>
  <c r="H2200" i="2"/>
  <c r="I2200" i="2" s="1"/>
  <c r="H2201" i="2"/>
  <c r="I2201" i="2" s="1"/>
  <c r="H2202" i="2"/>
  <c r="I2202" i="2" s="1"/>
  <c r="H2203" i="2"/>
  <c r="I2203" i="2" s="1"/>
  <c r="H2204" i="2"/>
  <c r="I2204" i="2" s="1"/>
  <c r="H2205" i="2"/>
  <c r="I2205" i="2" s="1"/>
  <c r="H2206" i="2"/>
  <c r="I2206" i="2" s="1"/>
  <c r="H2207" i="2"/>
  <c r="I2207" i="2" s="1"/>
  <c r="H2208" i="2"/>
  <c r="I2208" i="2" s="1"/>
  <c r="H2209" i="2"/>
  <c r="I2209" i="2" s="1"/>
  <c r="H2210" i="2"/>
  <c r="I2210" i="2" s="1"/>
  <c r="H2211" i="2"/>
  <c r="I2211" i="2" s="1"/>
  <c r="H2212" i="2"/>
  <c r="I2212" i="2" s="1"/>
  <c r="H2213" i="2"/>
  <c r="I2213" i="2" s="1"/>
  <c r="H2214" i="2"/>
  <c r="I2214" i="2" s="1"/>
  <c r="H2215" i="2"/>
  <c r="I2215" i="2" s="1"/>
  <c r="H2216" i="2"/>
  <c r="I2216" i="2" s="1"/>
  <c r="H2217" i="2"/>
  <c r="I2217" i="2" s="1"/>
  <c r="H2218" i="2"/>
  <c r="I2218" i="2" s="1"/>
  <c r="H2219" i="2"/>
  <c r="I2219" i="2" s="1"/>
  <c r="H2220" i="2"/>
  <c r="I2220" i="2" s="1"/>
  <c r="H2221" i="2"/>
  <c r="I2221" i="2" s="1"/>
  <c r="H2222" i="2"/>
  <c r="I2222" i="2" s="1"/>
  <c r="H2223" i="2"/>
  <c r="I2223" i="2" s="1"/>
  <c r="H2224" i="2"/>
  <c r="I2224" i="2" s="1"/>
  <c r="H2225" i="2"/>
  <c r="I2225" i="2" s="1"/>
  <c r="H2226" i="2"/>
  <c r="I2226" i="2" s="1"/>
  <c r="H2227" i="2"/>
  <c r="I2227" i="2" s="1"/>
  <c r="H2228" i="2"/>
  <c r="I2228" i="2" s="1"/>
  <c r="H2229" i="2"/>
  <c r="I2229" i="2" s="1"/>
  <c r="H2230" i="2"/>
  <c r="I2230" i="2" s="1"/>
  <c r="H2231" i="2"/>
  <c r="I2231" i="2" s="1"/>
  <c r="H2232" i="2"/>
  <c r="I2232" i="2" s="1"/>
  <c r="H2233" i="2"/>
  <c r="I2233" i="2" s="1"/>
  <c r="H2234" i="2"/>
  <c r="I2234" i="2" s="1"/>
  <c r="H2235" i="2"/>
  <c r="I2235" i="2" s="1"/>
  <c r="H2236" i="2"/>
  <c r="I2236" i="2" s="1"/>
  <c r="H2237" i="2"/>
  <c r="I2237" i="2" s="1"/>
  <c r="H2238" i="2"/>
  <c r="I2238" i="2" s="1"/>
  <c r="H2239" i="2"/>
  <c r="I2239" i="2" s="1"/>
  <c r="H2240" i="2"/>
  <c r="I2240" i="2" s="1"/>
  <c r="H2241" i="2"/>
  <c r="I2241" i="2" s="1"/>
  <c r="H2242" i="2"/>
  <c r="I2242" i="2" s="1"/>
  <c r="H2243" i="2"/>
  <c r="I2243" i="2" s="1"/>
  <c r="H2244" i="2"/>
  <c r="I2244" i="2" s="1"/>
  <c r="H2245" i="2"/>
  <c r="I2245" i="2" s="1"/>
  <c r="H2246" i="2"/>
  <c r="I2246" i="2" s="1"/>
  <c r="H2247" i="2"/>
  <c r="I2247" i="2" s="1"/>
  <c r="H2248" i="2"/>
  <c r="I2248" i="2" s="1"/>
  <c r="H2249" i="2"/>
  <c r="I2249" i="2" s="1"/>
  <c r="H2250" i="2"/>
  <c r="I2250" i="2" s="1"/>
  <c r="H2251" i="2"/>
  <c r="I2251" i="2" s="1"/>
  <c r="H2252" i="2"/>
  <c r="I2252" i="2" s="1"/>
  <c r="H2253" i="2"/>
  <c r="I2253" i="2" s="1"/>
  <c r="H2254" i="2"/>
  <c r="I2254" i="2" s="1"/>
  <c r="H2255" i="2"/>
  <c r="I2255" i="2" s="1"/>
  <c r="H2256" i="2"/>
  <c r="I2256" i="2" s="1"/>
  <c r="H2257" i="2"/>
  <c r="I2257" i="2" s="1"/>
  <c r="H2258" i="2"/>
  <c r="I2258" i="2" s="1"/>
  <c r="H2259" i="2"/>
  <c r="I2259" i="2" s="1"/>
  <c r="H2260" i="2"/>
  <c r="I2260" i="2" s="1"/>
  <c r="H2261" i="2"/>
  <c r="I2261" i="2" s="1"/>
  <c r="H2262" i="2"/>
  <c r="I2262" i="2" s="1"/>
  <c r="H2263" i="2"/>
  <c r="I2263" i="2" s="1"/>
  <c r="H2264" i="2"/>
  <c r="I2264" i="2" s="1"/>
  <c r="H2265" i="2"/>
  <c r="I2265" i="2" s="1"/>
  <c r="H2266" i="2"/>
  <c r="I2266" i="2" s="1"/>
  <c r="H2267" i="2"/>
  <c r="I2267" i="2" s="1"/>
  <c r="H2268" i="2"/>
  <c r="I2268" i="2" s="1"/>
  <c r="H2269" i="2"/>
  <c r="I2269" i="2" s="1"/>
  <c r="H2270" i="2"/>
  <c r="I2270" i="2" s="1"/>
  <c r="H2271" i="2"/>
  <c r="I2271" i="2" s="1"/>
  <c r="H2272" i="2"/>
  <c r="I2272" i="2" s="1"/>
  <c r="H2273" i="2"/>
  <c r="I2273" i="2" s="1"/>
  <c r="H2274" i="2"/>
  <c r="I2274" i="2" s="1"/>
  <c r="H2275" i="2"/>
  <c r="I2275" i="2" s="1"/>
  <c r="H2276" i="2"/>
  <c r="I2276" i="2" s="1"/>
  <c r="H2277" i="2"/>
  <c r="I2277" i="2" s="1"/>
  <c r="H2278" i="2"/>
  <c r="I2278" i="2" s="1"/>
  <c r="H2279" i="2"/>
  <c r="I2279" i="2" s="1"/>
  <c r="H2280" i="2"/>
  <c r="I2280" i="2" s="1"/>
  <c r="H2281" i="2"/>
  <c r="I2281" i="2" s="1"/>
  <c r="H2282" i="2"/>
  <c r="I2282" i="2" s="1"/>
  <c r="H2283" i="2"/>
  <c r="I2283" i="2" s="1"/>
  <c r="H2284" i="2"/>
  <c r="I2284" i="2" s="1"/>
  <c r="H2285" i="2"/>
  <c r="I2285" i="2" s="1"/>
  <c r="H2286" i="2"/>
  <c r="I2286" i="2" s="1"/>
  <c r="H2287" i="2"/>
  <c r="I2287" i="2" s="1"/>
  <c r="H2288" i="2"/>
  <c r="I2288" i="2" s="1"/>
  <c r="H2289" i="2"/>
  <c r="I2289" i="2" s="1"/>
  <c r="H2290" i="2"/>
  <c r="I2290" i="2" s="1"/>
  <c r="H2291" i="2"/>
  <c r="I2291" i="2" s="1"/>
  <c r="H2292" i="2"/>
  <c r="I2292" i="2" s="1"/>
  <c r="H2293" i="2"/>
  <c r="I2293" i="2" s="1"/>
  <c r="H2294" i="2"/>
  <c r="I2294" i="2" s="1"/>
  <c r="H2295" i="2"/>
  <c r="I2295" i="2" s="1"/>
  <c r="H2296" i="2"/>
  <c r="I2296" i="2" s="1"/>
  <c r="H2297" i="2"/>
  <c r="I2297" i="2" s="1"/>
  <c r="H2298" i="2"/>
  <c r="I2298" i="2" s="1"/>
  <c r="H2299" i="2"/>
  <c r="I2299" i="2" s="1"/>
  <c r="H2300" i="2"/>
  <c r="I2300" i="2" s="1"/>
  <c r="H2301" i="2"/>
  <c r="I2301" i="2" s="1"/>
  <c r="H2302" i="2"/>
  <c r="I2302" i="2" s="1"/>
  <c r="H2303" i="2"/>
  <c r="I2303" i="2" s="1"/>
  <c r="H2304" i="2"/>
  <c r="I2304" i="2" s="1"/>
  <c r="H2305" i="2"/>
  <c r="I2305" i="2" s="1"/>
  <c r="H2306" i="2"/>
  <c r="I2306" i="2" s="1"/>
  <c r="H2307" i="2"/>
  <c r="I2307" i="2" s="1"/>
  <c r="H2308" i="2"/>
  <c r="I2308" i="2" s="1"/>
  <c r="H2309" i="2"/>
  <c r="I2309" i="2" s="1"/>
  <c r="H2310" i="2"/>
  <c r="I2310" i="2" s="1"/>
  <c r="H2311" i="2"/>
  <c r="I2311" i="2" s="1"/>
  <c r="H2312" i="2"/>
  <c r="I2312" i="2" s="1"/>
  <c r="H2313" i="2"/>
  <c r="I2313" i="2" s="1"/>
  <c r="H2314" i="2"/>
  <c r="I2314" i="2" s="1"/>
  <c r="H2315" i="2"/>
  <c r="I2315" i="2" s="1"/>
  <c r="H2316" i="2"/>
  <c r="I2316" i="2" s="1"/>
  <c r="H2317" i="2"/>
  <c r="I2317" i="2" s="1"/>
  <c r="H2318" i="2"/>
  <c r="I2318" i="2" s="1"/>
  <c r="H2319" i="2"/>
  <c r="I2319" i="2" s="1"/>
  <c r="H2320" i="2"/>
  <c r="I2320" i="2" s="1"/>
  <c r="H2321" i="2"/>
  <c r="I2321" i="2" s="1"/>
  <c r="H2322" i="2"/>
  <c r="I2322" i="2" s="1"/>
  <c r="H2323" i="2"/>
  <c r="I2323" i="2" s="1"/>
  <c r="H2324" i="2"/>
  <c r="I2324" i="2" s="1"/>
  <c r="H2325" i="2"/>
  <c r="I2325" i="2" s="1"/>
  <c r="H2326" i="2"/>
  <c r="I2326" i="2" s="1"/>
  <c r="H2327" i="2"/>
  <c r="I2327" i="2" s="1"/>
  <c r="H2328" i="2"/>
  <c r="I2328" i="2" s="1"/>
  <c r="H2329" i="2"/>
  <c r="I2329" i="2" s="1"/>
  <c r="H2330" i="2"/>
  <c r="I2330" i="2" s="1"/>
  <c r="H2331" i="2"/>
  <c r="I2331" i="2" s="1"/>
  <c r="H2332" i="2"/>
  <c r="I2332" i="2" s="1"/>
  <c r="H2333" i="2"/>
  <c r="I2333" i="2" s="1"/>
  <c r="H2334" i="2"/>
  <c r="I2334" i="2" s="1"/>
  <c r="H2335" i="2"/>
  <c r="I2335" i="2" s="1"/>
  <c r="H2336" i="2"/>
  <c r="I2336" i="2" s="1"/>
  <c r="H2337" i="2"/>
  <c r="I2337" i="2" s="1"/>
  <c r="H2338" i="2"/>
  <c r="I2338" i="2" s="1"/>
  <c r="H2339" i="2"/>
  <c r="I2339" i="2" s="1"/>
  <c r="H2340" i="2"/>
  <c r="I2340" i="2" s="1"/>
  <c r="H2341" i="2"/>
  <c r="I2341" i="2" s="1"/>
  <c r="H2342" i="2"/>
  <c r="I2342" i="2" s="1"/>
  <c r="H2343" i="2"/>
  <c r="I2343" i="2" s="1"/>
  <c r="H2344" i="2"/>
  <c r="I2344" i="2" s="1"/>
  <c r="H2345" i="2"/>
  <c r="I2345" i="2" s="1"/>
  <c r="H2346" i="2"/>
  <c r="I2346" i="2" s="1"/>
  <c r="H2347" i="2"/>
  <c r="I2347" i="2" s="1"/>
  <c r="H2348" i="2"/>
  <c r="I2348" i="2" s="1"/>
  <c r="H2349" i="2"/>
  <c r="I2349" i="2" s="1"/>
  <c r="H2350" i="2"/>
  <c r="I2350" i="2" s="1"/>
  <c r="H2351" i="2"/>
  <c r="I2351" i="2" s="1"/>
  <c r="H2352" i="2"/>
  <c r="I2352" i="2" s="1"/>
  <c r="H2353" i="2"/>
  <c r="I2353" i="2" s="1"/>
  <c r="H2354" i="2"/>
  <c r="I2354" i="2" s="1"/>
  <c r="H2355" i="2"/>
  <c r="I2355" i="2" s="1"/>
  <c r="H2356" i="2"/>
  <c r="I2356" i="2" s="1"/>
  <c r="H2357" i="2"/>
  <c r="I2357" i="2" s="1"/>
  <c r="H2358" i="2"/>
  <c r="I2358" i="2" s="1"/>
  <c r="H2359" i="2"/>
  <c r="I2359" i="2" s="1"/>
  <c r="H2360" i="2"/>
  <c r="I2360" i="2" s="1"/>
  <c r="H2361" i="2"/>
  <c r="I2361" i="2" s="1"/>
  <c r="H2362" i="2"/>
  <c r="I2362" i="2" s="1"/>
  <c r="H2363" i="2"/>
  <c r="I2363" i="2" s="1"/>
  <c r="H2364" i="2"/>
  <c r="I2364" i="2" s="1"/>
  <c r="H2365" i="2"/>
  <c r="I2365" i="2" s="1"/>
  <c r="H2366" i="2"/>
  <c r="I2366" i="2" s="1"/>
  <c r="H2367" i="2"/>
  <c r="I2367" i="2" s="1"/>
  <c r="H2368" i="2"/>
  <c r="I2368" i="2" s="1"/>
  <c r="H2369" i="2"/>
  <c r="I2369" i="2" s="1"/>
  <c r="H2370" i="2"/>
  <c r="I2370" i="2" s="1"/>
  <c r="H2371" i="2"/>
  <c r="I2371" i="2" s="1"/>
  <c r="H2372" i="2"/>
  <c r="I2372" i="2" s="1"/>
  <c r="H2373" i="2"/>
  <c r="I2373" i="2" s="1"/>
  <c r="H2374" i="2"/>
  <c r="I2374" i="2" s="1"/>
  <c r="H2375" i="2"/>
  <c r="I2375" i="2" s="1"/>
  <c r="H2376" i="2"/>
  <c r="I2376" i="2" s="1"/>
  <c r="H2377" i="2"/>
  <c r="I2377" i="2" s="1"/>
  <c r="H2378" i="2"/>
  <c r="I2378" i="2" s="1"/>
  <c r="H2379" i="2"/>
  <c r="I2379" i="2" s="1"/>
  <c r="H2380" i="2"/>
  <c r="I2380" i="2" s="1"/>
  <c r="H2381" i="2"/>
  <c r="I2381" i="2" s="1"/>
  <c r="H2382" i="2"/>
  <c r="I2382" i="2" s="1"/>
  <c r="H2383" i="2"/>
  <c r="I2383" i="2" s="1"/>
  <c r="H2384" i="2"/>
  <c r="I2384" i="2" s="1"/>
  <c r="H2385" i="2"/>
  <c r="I2385" i="2" s="1"/>
  <c r="H2386" i="2"/>
  <c r="I2386" i="2" s="1"/>
  <c r="H2387" i="2"/>
  <c r="I2387" i="2" s="1"/>
  <c r="H2388" i="2"/>
  <c r="I2388" i="2" s="1"/>
  <c r="H2389" i="2"/>
  <c r="I2389" i="2" s="1"/>
  <c r="H2390" i="2"/>
  <c r="I2390" i="2" s="1"/>
  <c r="H2391" i="2"/>
  <c r="I2391" i="2" s="1"/>
  <c r="H2392" i="2"/>
  <c r="I2392" i="2" s="1"/>
  <c r="H2393" i="2"/>
  <c r="I2393" i="2" s="1"/>
  <c r="H2394" i="2"/>
  <c r="I2394" i="2" s="1"/>
  <c r="H2395" i="2"/>
  <c r="I2395" i="2" s="1"/>
  <c r="H2396" i="2"/>
  <c r="I2396" i="2" s="1"/>
  <c r="H2397" i="2"/>
  <c r="I2397" i="2" s="1"/>
  <c r="H2398" i="2"/>
  <c r="I2398" i="2" s="1"/>
  <c r="H2399" i="2"/>
  <c r="I2399" i="2" s="1"/>
  <c r="H2400" i="2"/>
  <c r="I2400" i="2" s="1"/>
  <c r="H2401" i="2"/>
  <c r="I2401" i="2" s="1"/>
  <c r="H2402" i="2"/>
  <c r="I2402" i="2" s="1"/>
  <c r="H2403" i="2"/>
  <c r="I2403" i="2" s="1"/>
  <c r="H2404" i="2"/>
  <c r="I2404" i="2" s="1"/>
  <c r="H2405" i="2"/>
  <c r="I2405" i="2" s="1"/>
  <c r="H2406" i="2"/>
  <c r="I2406" i="2" s="1"/>
  <c r="H2407" i="2"/>
  <c r="I2407" i="2" s="1"/>
  <c r="H2408" i="2"/>
  <c r="I2408" i="2" s="1"/>
  <c r="H2409" i="2"/>
  <c r="I2409" i="2" s="1"/>
  <c r="H2410" i="2"/>
  <c r="I2410" i="2" s="1"/>
  <c r="H2411" i="2"/>
  <c r="I2411" i="2" s="1"/>
  <c r="H2412" i="2"/>
  <c r="I2412" i="2" s="1"/>
  <c r="H2413" i="2"/>
  <c r="I2413" i="2" s="1"/>
  <c r="H2414" i="2"/>
  <c r="I2414" i="2" s="1"/>
  <c r="H2415" i="2"/>
  <c r="I2415" i="2" s="1"/>
  <c r="H2416" i="2"/>
  <c r="I2416" i="2" s="1"/>
  <c r="H2417" i="2"/>
  <c r="I2417" i="2" s="1"/>
  <c r="H2418" i="2"/>
  <c r="I2418" i="2" s="1"/>
  <c r="H2419" i="2"/>
  <c r="I2419" i="2" s="1"/>
  <c r="H2420" i="2"/>
  <c r="I2420" i="2" s="1"/>
  <c r="H2421" i="2"/>
  <c r="I2421" i="2" s="1"/>
  <c r="H2422" i="2"/>
  <c r="I2422" i="2" s="1"/>
  <c r="H2423" i="2"/>
  <c r="I2423" i="2" s="1"/>
  <c r="H2424" i="2"/>
  <c r="I2424" i="2" s="1"/>
  <c r="H2425" i="2"/>
  <c r="I2425" i="2" s="1"/>
  <c r="H2426" i="2"/>
  <c r="I2426" i="2" s="1"/>
  <c r="H2427" i="2"/>
  <c r="I2427" i="2" s="1"/>
  <c r="H2428" i="2"/>
  <c r="I2428" i="2" s="1"/>
  <c r="H2429" i="2"/>
  <c r="I2429" i="2" s="1"/>
  <c r="H2430" i="2"/>
  <c r="I2430" i="2" s="1"/>
  <c r="H2431" i="2"/>
  <c r="I2431" i="2" s="1"/>
  <c r="H2432" i="2"/>
  <c r="I2432" i="2" s="1"/>
  <c r="H2433" i="2"/>
  <c r="I2433" i="2" s="1"/>
  <c r="H2434" i="2"/>
  <c r="I2434" i="2" s="1"/>
  <c r="H2435" i="2"/>
  <c r="I2435" i="2" s="1"/>
  <c r="H2436" i="2"/>
  <c r="I2436" i="2" s="1"/>
  <c r="H2437" i="2"/>
  <c r="I2437" i="2" s="1"/>
  <c r="H2438" i="2"/>
  <c r="I2438" i="2" s="1"/>
  <c r="H2439" i="2"/>
  <c r="I2439" i="2" s="1"/>
  <c r="H2440" i="2"/>
  <c r="I2440" i="2" s="1"/>
  <c r="H2441" i="2"/>
  <c r="I2441" i="2" s="1"/>
  <c r="H2442" i="2"/>
  <c r="I2442" i="2" s="1"/>
  <c r="H2443" i="2"/>
  <c r="I2443" i="2" s="1"/>
  <c r="H2444" i="2"/>
  <c r="I2444" i="2" s="1"/>
  <c r="H2445" i="2"/>
  <c r="I2445" i="2" s="1"/>
  <c r="H2446" i="2"/>
  <c r="I2446" i="2" s="1"/>
  <c r="H2447" i="2"/>
  <c r="I2447" i="2" s="1"/>
  <c r="H2448" i="2"/>
  <c r="I2448" i="2" s="1"/>
  <c r="H2449" i="2"/>
  <c r="I2449" i="2" s="1"/>
  <c r="H2450" i="2"/>
  <c r="I2450" i="2" s="1"/>
  <c r="H2451" i="2"/>
  <c r="I2451" i="2" s="1"/>
  <c r="H2452" i="2"/>
  <c r="I2452" i="2" s="1"/>
  <c r="H2453" i="2"/>
  <c r="I2453" i="2" s="1"/>
  <c r="H2454" i="2"/>
  <c r="I2454" i="2" s="1"/>
  <c r="H2455" i="2"/>
  <c r="I2455" i="2" s="1"/>
  <c r="H2456" i="2"/>
  <c r="I2456" i="2" s="1"/>
  <c r="H2457" i="2"/>
  <c r="I2457" i="2" s="1"/>
  <c r="H2458" i="2"/>
  <c r="I2458" i="2" s="1"/>
  <c r="H2459" i="2"/>
  <c r="I2459" i="2" s="1"/>
  <c r="H2460" i="2"/>
  <c r="I2460" i="2" s="1"/>
  <c r="H2461" i="2"/>
  <c r="I2461" i="2" s="1"/>
  <c r="H2462" i="2"/>
  <c r="I2462" i="2" s="1"/>
  <c r="H2463" i="2"/>
  <c r="I2463" i="2" s="1"/>
  <c r="H2464" i="2"/>
  <c r="I2464" i="2" s="1"/>
  <c r="H2465" i="2"/>
  <c r="I2465" i="2" s="1"/>
  <c r="H2466" i="2"/>
  <c r="I2466" i="2" s="1"/>
  <c r="H2467" i="2"/>
  <c r="I2467" i="2" s="1"/>
  <c r="H2468" i="2"/>
  <c r="I2468" i="2" s="1"/>
  <c r="H2469" i="2"/>
  <c r="I2469" i="2" s="1"/>
  <c r="H2470" i="2"/>
  <c r="I2470" i="2" s="1"/>
  <c r="H2471" i="2"/>
  <c r="I2471" i="2" s="1"/>
  <c r="H2472" i="2"/>
  <c r="I2472" i="2" s="1"/>
  <c r="H2473" i="2"/>
  <c r="I2473" i="2" s="1"/>
  <c r="H2474" i="2"/>
  <c r="I2474" i="2" s="1"/>
  <c r="H2475" i="2"/>
  <c r="I2475" i="2" s="1"/>
  <c r="H2476" i="2"/>
  <c r="I2476" i="2" s="1"/>
  <c r="H2477" i="2"/>
  <c r="I2477" i="2" s="1"/>
  <c r="H2478" i="2"/>
  <c r="I2478" i="2" s="1"/>
  <c r="H2479" i="2"/>
  <c r="I2479" i="2" s="1"/>
  <c r="H2480" i="2"/>
  <c r="I2480" i="2" s="1"/>
  <c r="H2481" i="2"/>
  <c r="I2481" i="2" s="1"/>
  <c r="H2482" i="2"/>
  <c r="I2482" i="2" s="1"/>
  <c r="H2483" i="2"/>
  <c r="I2483" i="2" s="1"/>
  <c r="H2484" i="2"/>
  <c r="I2484" i="2" s="1"/>
  <c r="H2485" i="2"/>
  <c r="I2485" i="2" s="1"/>
  <c r="H2486" i="2"/>
  <c r="I2486" i="2" s="1"/>
  <c r="H2487" i="2"/>
  <c r="I2487" i="2" s="1"/>
  <c r="H2488" i="2"/>
  <c r="I2488" i="2" s="1"/>
  <c r="H2489" i="2"/>
  <c r="I2489" i="2" s="1"/>
  <c r="H2490" i="2"/>
  <c r="I2490" i="2" s="1"/>
  <c r="H2491" i="2"/>
  <c r="I2491" i="2" s="1"/>
  <c r="H2492" i="2"/>
  <c r="I2492" i="2" s="1"/>
  <c r="H2493" i="2"/>
  <c r="I2493" i="2" s="1"/>
  <c r="H2494" i="2"/>
  <c r="I2494" i="2" s="1"/>
  <c r="H2495" i="2"/>
  <c r="I2495" i="2" s="1"/>
  <c r="H2496" i="2"/>
  <c r="I2496" i="2" s="1"/>
  <c r="H2497" i="2"/>
  <c r="I2497" i="2" s="1"/>
  <c r="H2498" i="2"/>
  <c r="I2498" i="2" s="1"/>
  <c r="H2499" i="2"/>
  <c r="I2499" i="2" s="1"/>
  <c r="H2500" i="2"/>
  <c r="I2500" i="2" s="1"/>
  <c r="H2501" i="2"/>
  <c r="I2501" i="2" s="1"/>
  <c r="H2502" i="2"/>
  <c r="I2502" i="2" s="1"/>
  <c r="H2503" i="2"/>
  <c r="I2503" i="2" s="1"/>
  <c r="H2504" i="2"/>
  <c r="I2504" i="2" s="1"/>
  <c r="H2505" i="2"/>
  <c r="I2505" i="2" s="1"/>
  <c r="H2506" i="2"/>
  <c r="I2506" i="2" s="1"/>
  <c r="H2507" i="2"/>
  <c r="I2507" i="2" s="1"/>
  <c r="H2508" i="2"/>
  <c r="I2508" i="2" s="1"/>
  <c r="H2509" i="2"/>
  <c r="I2509" i="2" s="1"/>
  <c r="H2510" i="2"/>
  <c r="I2510" i="2" s="1"/>
  <c r="H2511" i="2"/>
  <c r="I2511" i="2" s="1"/>
  <c r="H2512" i="2"/>
  <c r="I2512" i="2" s="1"/>
  <c r="H2513" i="2"/>
  <c r="I2513" i="2" s="1"/>
  <c r="H2514" i="2"/>
  <c r="I2514" i="2" s="1"/>
  <c r="H2515" i="2"/>
  <c r="I2515" i="2" s="1"/>
  <c r="H2516" i="2"/>
  <c r="I2516" i="2" s="1"/>
  <c r="H2517" i="2"/>
  <c r="I2517" i="2" s="1"/>
  <c r="H2518" i="2"/>
  <c r="I2518" i="2" s="1"/>
  <c r="H2519" i="2"/>
  <c r="I2519" i="2" s="1"/>
  <c r="H2520" i="2"/>
  <c r="I2520" i="2" s="1"/>
  <c r="H2521" i="2"/>
  <c r="I2521" i="2" s="1"/>
  <c r="H2522" i="2"/>
  <c r="I2522" i="2" s="1"/>
  <c r="H2523" i="2"/>
  <c r="I2523" i="2" s="1"/>
  <c r="H2524" i="2"/>
  <c r="I2524" i="2" s="1"/>
  <c r="H2525" i="2"/>
  <c r="I2525" i="2" s="1"/>
  <c r="H2526" i="2"/>
  <c r="I2526" i="2" s="1"/>
  <c r="H2527" i="2"/>
  <c r="I2527" i="2" s="1"/>
  <c r="H2528" i="2"/>
  <c r="I2528" i="2" s="1"/>
  <c r="H2529" i="2"/>
  <c r="I2529" i="2" s="1"/>
  <c r="H2530" i="2"/>
  <c r="I2530" i="2" s="1"/>
  <c r="H2531" i="2"/>
  <c r="I2531" i="2" s="1"/>
  <c r="H2532" i="2"/>
  <c r="I2532" i="2" s="1"/>
  <c r="H2533" i="2"/>
  <c r="I2533" i="2" s="1"/>
  <c r="H2534" i="2"/>
  <c r="I2534" i="2" s="1"/>
  <c r="H2535" i="2"/>
  <c r="I2535" i="2" s="1"/>
  <c r="H2536" i="2"/>
  <c r="I2536" i="2" s="1"/>
  <c r="H2537" i="2"/>
  <c r="I2537" i="2" s="1"/>
  <c r="H2538" i="2"/>
  <c r="I2538" i="2" s="1"/>
  <c r="H2539" i="2"/>
  <c r="I2539" i="2" s="1"/>
  <c r="H2540" i="2"/>
  <c r="I2540" i="2" s="1"/>
  <c r="H2541" i="2"/>
  <c r="I2541" i="2" s="1"/>
  <c r="H2542" i="2"/>
  <c r="I2542" i="2" s="1"/>
  <c r="H2543" i="2"/>
  <c r="I2543" i="2" s="1"/>
  <c r="H2544" i="2"/>
  <c r="I2544" i="2" s="1"/>
  <c r="H2545" i="2"/>
  <c r="I2545" i="2" s="1"/>
  <c r="H2546" i="2"/>
  <c r="I2546" i="2" s="1"/>
  <c r="H2547" i="2"/>
  <c r="I2547" i="2" s="1"/>
  <c r="H2548" i="2"/>
  <c r="I2548" i="2" s="1"/>
  <c r="H2549" i="2"/>
  <c r="I2549" i="2" s="1"/>
  <c r="H2550" i="2"/>
  <c r="I2550" i="2" s="1"/>
  <c r="H2551" i="2"/>
  <c r="I2551" i="2" s="1"/>
  <c r="H2552" i="2"/>
  <c r="I2552" i="2" s="1"/>
  <c r="H2553" i="2"/>
  <c r="I2553" i="2" s="1"/>
  <c r="H2554" i="2"/>
  <c r="I2554" i="2" s="1"/>
  <c r="H2555" i="2"/>
  <c r="I2555" i="2" s="1"/>
  <c r="H2556" i="2"/>
  <c r="I2556" i="2" s="1"/>
  <c r="H2557" i="2"/>
  <c r="I2557" i="2" s="1"/>
  <c r="H2558" i="2"/>
  <c r="I2558" i="2" s="1"/>
  <c r="H2559" i="2"/>
  <c r="I2559" i="2" s="1"/>
  <c r="H2560" i="2"/>
  <c r="I2560" i="2" s="1"/>
  <c r="H2561" i="2"/>
  <c r="I2561" i="2" s="1"/>
  <c r="H2562" i="2"/>
  <c r="I2562" i="2" s="1"/>
  <c r="H2563" i="2"/>
  <c r="I2563" i="2" s="1"/>
  <c r="H2564" i="2"/>
  <c r="I2564" i="2" s="1"/>
  <c r="H2565" i="2"/>
  <c r="I2565" i="2" s="1"/>
  <c r="H2566" i="2"/>
  <c r="I2566" i="2" s="1"/>
  <c r="H2567" i="2"/>
  <c r="I2567" i="2" s="1"/>
  <c r="H2568" i="2"/>
  <c r="I2568" i="2" s="1"/>
  <c r="H2569" i="2"/>
  <c r="I2569" i="2" s="1"/>
  <c r="H2570" i="2"/>
  <c r="I2570" i="2" s="1"/>
  <c r="H2571" i="2"/>
  <c r="I2571" i="2" s="1"/>
  <c r="H2572" i="2"/>
  <c r="I2572" i="2" s="1"/>
  <c r="H2573" i="2"/>
  <c r="I2573" i="2" s="1"/>
  <c r="H2574" i="2"/>
  <c r="I2574" i="2" s="1"/>
  <c r="H2575" i="2"/>
  <c r="I2575" i="2" s="1"/>
  <c r="H2576" i="2"/>
  <c r="I2576" i="2" s="1"/>
  <c r="H2577" i="2"/>
  <c r="I2577" i="2" s="1"/>
  <c r="H2578" i="2"/>
  <c r="I2578" i="2" s="1"/>
  <c r="H2579" i="2"/>
  <c r="I2579" i="2" s="1"/>
  <c r="H2580" i="2"/>
  <c r="I2580" i="2" s="1"/>
  <c r="H2581" i="2"/>
  <c r="I2581" i="2" s="1"/>
  <c r="H2582" i="2"/>
  <c r="I2582" i="2" s="1"/>
  <c r="H2583" i="2"/>
  <c r="I2583" i="2" s="1"/>
  <c r="H2584" i="2"/>
  <c r="I2584" i="2" s="1"/>
  <c r="H2585" i="2"/>
  <c r="I2585" i="2" s="1"/>
  <c r="H2586" i="2"/>
  <c r="I2586" i="2" s="1"/>
  <c r="H2587" i="2"/>
  <c r="I2587" i="2" s="1"/>
  <c r="H2588" i="2"/>
  <c r="I2588" i="2" s="1"/>
  <c r="H2589" i="2"/>
  <c r="I2589" i="2" s="1"/>
  <c r="H2590" i="2"/>
  <c r="I2590" i="2" s="1"/>
  <c r="H2591" i="2"/>
  <c r="I2591" i="2" s="1"/>
  <c r="H2592" i="2"/>
  <c r="I2592" i="2" s="1"/>
  <c r="H2593" i="2"/>
  <c r="I2593" i="2" s="1"/>
  <c r="H2594" i="2"/>
  <c r="I2594" i="2" s="1"/>
  <c r="H2595" i="2"/>
  <c r="I2595" i="2" s="1"/>
  <c r="H2596" i="2"/>
  <c r="I2596" i="2" s="1"/>
  <c r="H2597" i="2"/>
  <c r="I2597" i="2" s="1"/>
  <c r="H2598" i="2"/>
  <c r="I2598" i="2" s="1"/>
  <c r="H2599" i="2"/>
  <c r="I2599" i="2" s="1"/>
  <c r="H2600" i="2"/>
  <c r="I2600" i="2" s="1"/>
  <c r="H2601" i="2"/>
  <c r="I2601" i="2" s="1"/>
  <c r="H2602" i="2"/>
  <c r="I2602" i="2" s="1"/>
  <c r="H2603" i="2"/>
  <c r="I2603" i="2" s="1"/>
  <c r="H2604" i="2"/>
  <c r="I2604" i="2" s="1"/>
  <c r="H2605" i="2"/>
  <c r="I2605" i="2" s="1"/>
  <c r="H2606" i="2"/>
  <c r="I2606" i="2" s="1"/>
  <c r="H2607" i="2"/>
  <c r="I2607" i="2" s="1"/>
  <c r="H2608" i="2"/>
  <c r="I2608" i="2" s="1"/>
  <c r="H2609" i="2"/>
  <c r="I2609" i="2" s="1"/>
  <c r="H2610" i="2"/>
  <c r="I2610" i="2" s="1"/>
  <c r="H2611" i="2"/>
  <c r="I2611" i="2" s="1"/>
  <c r="H2612" i="2"/>
  <c r="I2612" i="2" s="1"/>
  <c r="H2613" i="2"/>
  <c r="I2613" i="2" s="1"/>
  <c r="H2614" i="2"/>
  <c r="I2614" i="2" s="1"/>
  <c r="H2615" i="2"/>
  <c r="I2615" i="2" s="1"/>
  <c r="H2616" i="2"/>
  <c r="I2616" i="2" s="1"/>
  <c r="H2617" i="2"/>
  <c r="I2617" i="2" s="1"/>
  <c r="H2618" i="2"/>
  <c r="I2618" i="2" s="1"/>
  <c r="H2619" i="2"/>
  <c r="I2619" i="2" s="1"/>
  <c r="H2620" i="2"/>
  <c r="I2620" i="2" s="1"/>
  <c r="H2621" i="2"/>
  <c r="I2621" i="2" s="1"/>
  <c r="H2622" i="2"/>
  <c r="I2622" i="2" s="1"/>
  <c r="H2623" i="2"/>
  <c r="I2623" i="2" s="1"/>
  <c r="H2624" i="2"/>
  <c r="I2624" i="2" s="1"/>
  <c r="H2625" i="2"/>
  <c r="I2625" i="2" s="1"/>
  <c r="H2626" i="2"/>
  <c r="I2626" i="2" s="1"/>
  <c r="H2627" i="2"/>
  <c r="I2627" i="2" s="1"/>
  <c r="H2628" i="2"/>
  <c r="I2628" i="2" s="1"/>
  <c r="H2629" i="2"/>
  <c r="I2629" i="2" s="1"/>
  <c r="H2630" i="2"/>
  <c r="I2630" i="2" s="1"/>
  <c r="H2631" i="2"/>
  <c r="I2631" i="2" s="1"/>
  <c r="H2632" i="2"/>
  <c r="I2632" i="2" s="1"/>
  <c r="H2633" i="2"/>
  <c r="I2633" i="2" s="1"/>
  <c r="H2634" i="2"/>
  <c r="I2634" i="2" s="1"/>
  <c r="H2635" i="2"/>
  <c r="I2635" i="2" s="1"/>
  <c r="H2636" i="2"/>
  <c r="I2636" i="2" s="1"/>
  <c r="H2637" i="2"/>
  <c r="I2637" i="2" s="1"/>
  <c r="H2638" i="2"/>
  <c r="I2638" i="2" s="1"/>
  <c r="H2639" i="2"/>
  <c r="I2639" i="2" s="1"/>
  <c r="H2640" i="2"/>
  <c r="I2640" i="2" s="1"/>
  <c r="H2641" i="2"/>
  <c r="I2641" i="2" s="1"/>
  <c r="H2642" i="2"/>
  <c r="I2642" i="2" s="1"/>
  <c r="H2643" i="2"/>
  <c r="I2643" i="2" s="1"/>
  <c r="H2644" i="2"/>
  <c r="I2644" i="2" s="1"/>
  <c r="H2645" i="2"/>
  <c r="I2645" i="2" s="1"/>
  <c r="H2646" i="2"/>
  <c r="I2646" i="2" s="1"/>
  <c r="H2647" i="2"/>
  <c r="I2647" i="2" s="1"/>
  <c r="H2648" i="2"/>
  <c r="I2648" i="2" s="1"/>
  <c r="H2649" i="2"/>
  <c r="I2649" i="2" s="1"/>
  <c r="H2650" i="2"/>
  <c r="I2650" i="2" s="1"/>
  <c r="H2651" i="2"/>
  <c r="I2651" i="2" s="1"/>
  <c r="H2652" i="2"/>
  <c r="I2652" i="2" s="1"/>
  <c r="H2653" i="2"/>
  <c r="I2653" i="2" s="1"/>
  <c r="H2654" i="2"/>
  <c r="I2654" i="2" s="1"/>
  <c r="H2655" i="2"/>
  <c r="I2655" i="2" s="1"/>
  <c r="H2656" i="2"/>
  <c r="I2656" i="2" s="1"/>
  <c r="H2657" i="2"/>
  <c r="I2657" i="2" s="1"/>
  <c r="H2658" i="2"/>
  <c r="I2658" i="2" s="1"/>
  <c r="H2659" i="2"/>
  <c r="I2659" i="2" s="1"/>
  <c r="H2660" i="2"/>
  <c r="I2660" i="2" s="1"/>
  <c r="H2661" i="2"/>
  <c r="I2661" i="2" s="1"/>
  <c r="H2662" i="2"/>
  <c r="I2662" i="2" s="1"/>
  <c r="H2663" i="2"/>
  <c r="I2663" i="2" s="1"/>
  <c r="H2664" i="2"/>
  <c r="I2664" i="2" s="1"/>
  <c r="H2665" i="2"/>
  <c r="I2665" i="2" s="1"/>
  <c r="H2666" i="2"/>
  <c r="I2666" i="2" s="1"/>
  <c r="H2667" i="2"/>
  <c r="I2667" i="2" s="1"/>
  <c r="H2668" i="2"/>
  <c r="I2668" i="2" s="1"/>
  <c r="H2669" i="2"/>
  <c r="I2669" i="2" s="1"/>
  <c r="H2670" i="2"/>
  <c r="I2670" i="2" s="1"/>
  <c r="H2671" i="2"/>
  <c r="I2671" i="2" s="1"/>
  <c r="H2672" i="2"/>
  <c r="I2672" i="2" s="1"/>
  <c r="H2673" i="2"/>
  <c r="I2673" i="2" s="1"/>
  <c r="H2674" i="2"/>
  <c r="I2674" i="2" s="1"/>
  <c r="H2675" i="2"/>
  <c r="I2675" i="2" s="1"/>
  <c r="H2676" i="2"/>
  <c r="I2676" i="2" s="1"/>
  <c r="H2677" i="2"/>
  <c r="I2677" i="2" s="1"/>
  <c r="H2678" i="2"/>
  <c r="I2678" i="2" s="1"/>
  <c r="H2679" i="2"/>
  <c r="I2679" i="2" s="1"/>
  <c r="H2680" i="2"/>
  <c r="I2680" i="2" s="1"/>
  <c r="H2681" i="2"/>
  <c r="I2681" i="2" s="1"/>
  <c r="H2682" i="2"/>
  <c r="I2682" i="2" s="1"/>
  <c r="H2683" i="2"/>
  <c r="I2683" i="2" s="1"/>
  <c r="H2684" i="2"/>
  <c r="I2684" i="2" s="1"/>
  <c r="H2685" i="2"/>
  <c r="I2685" i="2" s="1"/>
  <c r="H2686" i="2"/>
  <c r="I2686" i="2" s="1"/>
  <c r="H2687" i="2"/>
  <c r="I2687" i="2" s="1"/>
  <c r="H2688" i="2"/>
  <c r="I2688" i="2" s="1"/>
  <c r="H2689" i="2"/>
  <c r="I2689" i="2" s="1"/>
  <c r="H2690" i="2"/>
  <c r="I2690" i="2" s="1"/>
  <c r="H2691" i="2"/>
  <c r="I2691" i="2" s="1"/>
  <c r="H2692" i="2"/>
  <c r="I2692" i="2" s="1"/>
  <c r="H2693" i="2"/>
  <c r="I2693" i="2" s="1"/>
  <c r="H2694" i="2"/>
  <c r="I2694" i="2" s="1"/>
  <c r="H2695" i="2"/>
  <c r="I2695" i="2" s="1"/>
  <c r="H2696" i="2"/>
  <c r="I2696" i="2" s="1"/>
  <c r="H2697" i="2"/>
  <c r="I2697" i="2" s="1"/>
  <c r="H2698" i="2"/>
  <c r="I2698" i="2" s="1"/>
  <c r="H2699" i="2"/>
  <c r="I2699" i="2" s="1"/>
  <c r="H2700" i="2"/>
  <c r="I2700" i="2" s="1"/>
  <c r="H2701" i="2"/>
  <c r="I2701" i="2" s="1"/>
  <c r="H2702" i="2"/>
  <c r="I2702" i="2" s="1"/>
  <c r="H2703" i="2"/>
  <c r="I2703" i="2" s="1"/>
  <c r="H2704" i="2"/>
  <c r="I2704" i="2" s="1"/>
  <c r="H2705" i="2"/>
  <c r="I2705" i="2" s="1"/>
  <c r="H2706" i="2"/>
  <c r="I2706" i="2" s="1"/>
  <c r="H2707" i="2"/>
  <c r="I2707" i="2" s="1"/>
  <c r="H2708" i="2"/>
  <c r="I2708" i="2" s="1"/>
  <c r="H2709" i="2"/>
  <c r="I2709" i="2" s="1"/>
  <c r="H2710" i="2"/>
  <c r="I2710" i="2" s="1"/>
  <c r="H2711" i="2"/>
  <c r="I2711" i="2" s="1"/>
  <c r="H2712" i="2"/>
  <c r="I2712" i="2" s="1"/>
  <c r="H2713" i="2"/>
  <c r="I2713" i="2" s="1"/>
  <c r="H2714" i="2"/>
  <c r="I2714" i="2" s="1"/>
  <c r="H2715" i="2"/>
  <c r="I2715" i="2" s="1"/>
  <c r="H2716" i="2"/>
  <c r="I2716" i="2" s="1"/>
  <c r="H2717" i="2"/>
  <c r="I2717" i="2" s="1"/>
  <c r="H2718" i="2"/>
  <c r="I2718" i="2" s="1"/>
  <c r="H2719" i="2"/>
  <c r="I2719" i="2" s="1"/>
  <c r="H2720" i="2"/>
  <c r="I2720" i="2" s="1"/>
  <c r="H2721" i="2"/>
  <c r="I2721" i="2" s="1"/>
  <c r="H2722" i="2"/>
  <c r="I2722" i="2" s="1"/>
  <c r="H2723" i="2"/>
  <c r="I2723" i="2" s="1"/>
  <c r="H2724" i="2"/>
  <c r="I2724" i="2" s="1"/>
  <c r="H2725" i="2"/>
  <c r="I2725" i="2" s="1"/>
  <c r="H2726" i="2"/>
  <c r="I2726" i="2" s="1"/>
  <c r="H2727" i="2"/>
  <c r="I2727" i="2" s="1"/>
  <c r="H2728" i="2"/>
  <c r="I2728" i="2" s="1"/>
  <c r="H2729" i="2"/>
  <c r="I2729" i="2" s="1"/>
  <c r="H2730" i="2"/>
  <c r="I2730" i="2" s="1"/>
  <c r="H2731" i="2"/>
  <c r="I2731" i="2" s="1"/>
  <c r="H2732" i="2"/>
  <c r="I2732" i="2" s="1"/>
  <c r="H2733" i="2"/>
  <c r="I2733" i="2" s="1"/>
  <c r="H2734" i="2"/>
  <c r="I2734" i="2" s="1"/>
  <c r="H2735" i="2"/>
  <c r="I2735" i="2" s="1"/>
  <c r="H2736" i="2"/>
  <c r="I2736" i="2" s="1"/>
  <c r="H2737" i="2"/>
  <c r="I2737" i="2" s="1"/>
  <c r="H2738" i="2"/>
  <c r="I2738" i="2" s="1"/>
  <c r="H2739" i="2"/>
  <c r="I2739" i="2" s="1"/>
  <c r="H2740" i="2"/>
  <c r="I2740" i="2" s="1"/>
  <c r="H2741" i="2"/>
  <c r="I2741" i="2" s="1"/>
  <c r="H2742" i="2"/>
  <c r="I2742" i="2" s="1"/>
  <c r="H2743" i="2"/>
  <c r="I2743" i="2" s="1"/>
  <c r="H2744" i="2"/>
  <c r="I2744" i="2" s="1"/>
  <c r="H2745" i="2"/>
  <c r="I2745" i="2" s="1"/>
  <c r="H2746" i="2"/>
  <c r="I2746" i="2" s="1"/>
  <c r="H2747" i="2"/>
  <c r="I2747" i="2" s="1"/>
  <c r="H2748" i="2"/>
  <c r="I2748" i="2" s="1"/>
  <c r="H2749" i="2"/>
  <c r="I2749" i="2" s="1"/>
  <c r="H2750" i="2"/>
  <c r="I2750" i="2" s="1"/>
  <c r="H2751" i="2"/>
  <c r="I2751" i="2" s="1"/>
  <c r="H2752" i="2"/>
  <c r="I2752" i="2" s="1"/>
  <c r="H2753" i="2"/>
  <c r="I2753" i="2" s="1"/>
  <c r="H2754" i="2"/>
  <c r="I2754" i="2" s="1"/>
  <c r="H2755" i="2"/>
  <c r="I2755" i="2" s="1"/>
  <c r="H2756" i="2"/>
  <c r="I2756" i="2" s="1"/>
  <c r="H2757" i="2"/>
  <c r="I2757" i="2" s="1"/>
  <c r="H2758" i="2"/>
  <c r="I2758" i="2" s="1"/>
  <c r="H2759" i="2"/>
  <c r="I2759" i="2" s="1"/>
  <c r="H2760" i="2"/>
  <c r="I2760" i="2" s="1"/>
  <c r="H2761" i="2"/>
  <c r="I2761" i="2" s="1"/>
  <c r="H2762" i="2"/>
  <c r="I2762" i="2" s="1"/>
  <c r="H2763" i="2"/>
  <c r="I2763" i="2" s="1"/>
  <c r="H2764" i="2"/>
  <c r="I2764" i="2" s="1"/>
  <c r="H2765" i="2"/>
  <c r="I2765" i="2" s="1"/>
  <c r="H2766" i="2"/>
  <c r="I2766" i="2" s="1"/>
  <c r="H2767" i="2"/>
  <c r="I2767" i="2" s="1"/>
  <c r="H2768" i="2"/>
  <c r="I2768" i="2" s="1"/>
  <c r="H2769" i="2"/>
  <c r="I2769" i="2" s="1"/>
  <c r="H2770" i="2"/>
  <c r="I2770" i="2" s="1"/>
  <c r="H2771" i="2"/>
  <c r="I2771" i="2" s="1"/>
  <c r="H2772" i="2"/>
  <c r="I2772" i="2" s="1"/>
  <c r="H2773" i="2"/>
  <c r="I2773" i="2" s="1"/>
  <c r="H2774" i="2"/>
  <c r="I2774" i="2" s="1"/>
  <c r="H2775" i="2"/>
  <c r="I2775" i="2" s="1"/>
  <c r="H2776" i="2"/>
  <c r="I2776" i="2" s="1"/>
  <c r="H2777" i="2"/>
  <c r="I2777" i="2" s="1"/>
  <c r="H2778" i="2"/>
  <c r="I2778" i="2" s="1"/>
  <c r="H2779" i="2"/>
  <c r="I2779" i="2" s="1"/>
  <c r="H2780" i="2"/>
  <c r="I2780" i="2" s="1"/>
  <c r="H2781" i="2"/>
  <c r="I2781" i="2" s="1"/>
  <c r="H2782" i="2"/>
  <c r="I2782" i="2" s="1"/>
  <c r="H2783" i="2"/>
  <c r="I2783" i="2" s="1"/>
  <c r="H2784" i="2"/>
  <c r="I2784" i="2" s="1"/>
  <c r="H2785" i="2"/>
  <c r="I2785" i="2" s="1"/>
  <c r="H2786" i="2"/>
  <c r="I2786" i="2" s="1"/>
  <c r="H2787" i="2"/>
  <c r="I2787" i="2" s="1"/>
  <c r="H2788" i="2"/>
  <c r="I2788" i="2" s="1"/>
  <c r="H2789" i="2"/>
  <c r="I2789" i="2" s="1"/>
  <c r="H2790" i="2"/>
  <c r="I2790" i="2" s="1"/>
  <c r="H2791" i="2"/>
  <c r="I2791" i="2" s="1"/>
  <c r="H2792" i="2"/>
  <c r="I2792" i="2" s="1"/>
  <c r="H2793" i="2"/>
  <c r="I2793" i="2" s="1"/>
  <c r="H2794" i="2"/>
  <c r="I2794" i="2" s="1"/>
  <c r="H2795" i="2"/>
  <c r="I2795" i="2" s="1"/>
  <c r="H2796" i="2"/>
  <c r="I2796" i="2" s="1"/>
  <c r="H2797" i="2"/>
  <c r="I2797" i="2" s="1"/>
  <c r="H2798" i="2"/>
  <c r="I2798" i="2" s="1"/>
  <c r="H2799" i="2"/>
  <c r="I2799" i="2" s="1"/>
  <c r="H2800" i="2"/>
  <c r="I2800" i="2" s="1"/>
  <c r="H2801" i="2"/>
  <c r="I2801" i="2" s="1"/>
  <c r="H2802" i="2"/>
  <c r="I2802" i="2" s="1"/>
  <c r="H2803" i="2"/>
  <c r="I2803" i="2" s="1"/>
  <c r="H2804" i="2"/>
  <c r="I2804" i="2" s="1"/>
  <c r="H2805" i="2"/>
  <c r="I2805" i="2" s="1"/>
  <c r="H2806" i="2"/>
  <c r="I2806" i="2" s="1"/>
  <c r="H2807" i="2"/>
  <c r="I2807" i="2" s="1"/>
  <c r="H2808" i="2"/>
  <c r="I2808" i="2" s="1"/>
  <c r="H2809" i="2"/>
  <c r="I2809" i="2" s="1"/>
  <c r="H2810" i="2"/>
  <c r="I2810" i="2" s="1"/>
  <c r="H2811" i="2"/>
  <c r="I2811" i="2" s="1"/>
  <c r="H2812" i="2"/>
  <c r="I2812" i="2" s="1"/>
  <c r="H2813" i="2"/>
  <c r="I2813" i="2" s="1"/>
  <c r="H2814" i="2"/>
  <c r="I2814" i="2" s="1"/>
  <c r="H2815" i="2"/>
  <c r="I2815" i="2" s="1"/>
  <c r="H2816" i="2"/>
  <c r="I2816" i="2" s="1"/>
  <c r="H2817" i="2"/>
  <c r="I2817" i="2" s="1"/>
  <c r="H2818" i="2"/>
  <c r="I2818" i="2" s="1"/>
  <c r="H2819" i="2"/>
  <c r="I2819" i="2" s="1"/>
  <c r="H2820" i="2"/>
  <c r="I2820" i="2" s="1"/>
  <c r="H2821" i="2"/>
  <c r="I2821" i="2" s="1"/>
  <c r="H2822" i="2"/>
  <c r="I2822" i="2" s="1"/>
  <c r="H2823" i="2"/>
  <c r="I2823" i="2" s="1"/>
  <c r="H2824" i="2"/>
  <c r="I2824" i="2" s="1"/>
  <c r="H2825" i="2"/>
  <c r="I2825" i="2" s="1"/>
  <c r="H2826" i="2"/>
  <c r="I2826" i="2" s="1"/>
  <c r="H2827" i="2"/>
  <c r="I2827" i="2" s="1"/>
  <c r="H2828" i="2"/>
  <c r="I2828" i="2" s="1"/>
  <c r="H2829" i="2"/>
  <c r="I2829" i="2" s="1"/>
  <c r="H2830" i="2"/>
  <c r="I2830" i="2" s="1"/>
  <c r="H2831" i="2"/>
  <c r="I2831" i="2" s="1"/>
  <c r="H2832" i="2"/>
  <c r="I2832" i="2" s="1"/>
  <c r="H2833" i="2"/>
  <c r="I2833" i="2" s="1"/>
  <c r="H2834" i="2"/>
  <c r="I2834" i="2" s="1"/>
  <c r="H2835" i="2"/>
  <c r="I2835" i="2" s="1"/>
  <c r="H2836" i="2"/>
  <c r="I2836" i="2" s="1"/>
  <c r="H2837" i="2"/>
  <c r="I2837" i="2" s="1"/>
  <c r="H2838" i="2"/>
  <c r="I2838" i="2" s="1"/>
  <c r="H2839" i="2"/>
  <c r="I2839" i="2" s="1"/>
  <c r="H2840" i="2"/>
  <c r="I2840" i="2" s="1"/>
  <c r="H2841" i="2"/>
  <c r="I2841" i="2" s="1"/>
  <c r="H2842" i="2"/>
  <c r="I2842" i="2" s="1"/>
  <c r="H2843" i="2"/>
  <c r="I2843" i="2" s="1"/>
  <c r="H2844" i="2"/>
  <c r="I2844" i="2" s="1"/>
  <c r="H2845" i="2"/>
  <c r="I2845" i="2" s="1"/>
  <c r="H2846" i="2"/>
  <c r="I2846" i="2" s="1"/>
  <c r="H2847" i="2"/>
  <c r="I2847" i="2" s="1"/>
  <c r="H2848" i="2"/>
  <c r="I2848" i="2" s="1"/>
  <c r="H2849" i="2"/>
  <c r="I2849" i="2" s="1"/>
  <c r="H2850" i="2"/>
  <c r="I2850" i="2" s="1"/>
  <c r="H2851" i="2"/>
  <c r="I2851" i="2" s="1"/>
  <c r="H2852" i="2"/>
  <c r="I2852" i="2" s="1"/>
  <c r="H2853" i="2"/>
  <c r="I2853" i="2" s="1"/>
  <c r="H2854" i="2"/>
  <c r="I2854" i="2" s="1"/>
  <c r="H2855" i="2"/>
  <c r="I2855" i="2" s="1"/>
  <c r="H2856" i="2"/>
  <c r="I2856" i="2" s="1"/>
  <c r="H2857" i="2"/>
  <c r="I2857" i="2" s="1"/>
  <c r="H2858" i="2"/>
  <c r="I2858" i="2" s="1"/>
  <c r="H2859" i="2"/>
  <c r="I2859" i="2" s="1"/>
  <c r="H2860" i="2"/>
  <c r="I2860" i="2" s="1"/>
  <c r="H2861" i="2"/>
  <c r="I2861" i="2" s="1"/>
  <c r="H2862" i="2"/>
  <c r="I2862" i="2" s="1"/>
  <c r="H2863" i="2"/>
  <c r="I2863" i="2" s="1"/>
  <c r="H2864" i="2"/>
  <c r="I2864" i="2" s="1"/>
  <c r="H2865" i="2"/>
  <c r="I2865" i="2" s="1"/>
  <c r="H2866" i="2"/>
  <c r="I2866" i="2" s="1"/>
  <c r="H2867" i="2"/>
  <c r="I2867" i="2" s="1"/>
  <c r="H2868" i="2"/>
  <c r="I2868" i="2" s="1"/>
  <c r="H2869" i="2"/>
  <c r="I2869" i="2" s="1"/>
  <c r="H2870" i="2"/>
  <c r="I2870" i="2" s="1"/>
  <c r="H2871" i="2"/>
  <c r="I2871" i="2" s="1"/>
  <c r="H2872" i="2"/>
  <c r="I2872" i="2" s="1"/>
  <c r="H2873" i="2"/>
  <c r="I2873" i="2" s="1"/>
  <c r="H2874" i="2"/>
  <c r="I2874" i="2" s="1"/>
  <c r="H2875" i="2"/>
  <c r="I2875" i="2" s="1"/>
  <c r="H2876" i="2"/>
  <c r="I2876" i="2" s="1"/>
  <c r="H2877" i="2"/>
  <c r="I2877" i="2" s="1"/>
  <c r="H2878" i="2"/>
  <c r="I2878" i="2" s="1"/>
  <c r="H2879" i="2"/>
  <c r="I2879" i="2" s="1"/>
  <c r="H2880" i="2"/>
  <c r="I2880" i="2" s="1"/>
  <c r="H2881" i="2"/>
  <c r="I2881" i="2" s="1"/>
  <c r="H2882" i="2"/>
  <c r="I2882" i="2" s="1"/>
  <c r="H2883" i="2"/>
  <c r="I2883" i="2" s="1"/>
  <c r="H2884" i="2"/>
  <c r="I2884" i="2" s="1"/>
  <c r="H2885" i="2"/>
  <c r="I2885" i="2" s="1"/>
  <c r="H2886" i="2"/>
  <c r="I2886" i="2" s="1"/>
  <c r="H2887" i="2"/>
  <c r="I2887" i="2" s="1"/>
  <c r="H2888" i="2"/>
  <c r="I2888" i="2" s="1"/>
  <c r="H2889" i="2"/>
  <c r="I2889" i="2" s="1"/>
  <c r="H2890" i="2"/>
  <c r="I2890" i="2" s="1"/>
  <c r="H2891" i="2"/>
  <c r="I2891" i="2" s="1"/>
  <c r="H2892" i="2"/>
  <c r="I2892" i="2" s="1"/>
  <c r="H2893" i="2"/>
  <c r="I2893" i="2" s="1"/>
  <c r="H2894" i="2"/>
  <c r="I2894" i="2" s="1"/>
  <c r="H2895" i="2"/>
  <c r="I2895" i="2" s="1"/>
  <c r="H2896" i="2"/>
  <c r="I2896" i="2" s="1"/>
  <c r="H2897" i="2"/>
  <c r="I2897" i="2" s="1"/>
  <c r="H2898" i="2"/>
  <c r="I2898" i="2" s="1"/>
  <c r="H2899" i="2"/>
  <c r="I2899" i="2" s="1"/>
  <c r="H2900" i="2"/>
  <c r="I2900" i="2" s="1"/>
  <c r="H2901" i="2"/>
  <c r="I2901" i="2" s="1"/>
  <c r="H2902" i="2"/>
  <c r="I2902" i="2" s="1"/>
  <c r="H2903" i="2"/>
  <c r="I2903" i="2" s="1"/>
  <c r="H2904" i="2"/>
  <c r="I2904" i="2" s="1"/>
  <c r="H2905" i="2"/>
  <c r="I2905" i="2" s="1"/>
  <c r="H2906" i="2"/>
  <c r="I2906" i="2" s="1"/>
  <c r="H2907" i="2"/>
  <c r="I2907" i="2" s="1"/>
  <c r="H2908" i="2"/>
  <c r="I2908" i="2" s="1"/>
  <c r="H2909" i="2"/>
  <c r="I2909" i="2" s="1"/>
  <c r="H2910" i="2"/>
  <c r="I2910" i="2" s="1"/>
  <c r="H2911" i="2"/>
  <c r="I2911" i="2" s="1"/>
  <c r="H2912" i="2"/>
  <c r="I2912" i="2" s="1"/>
  <c r="H2913" i="2"/>
  <c r="I2913" i="2" s="1"/>
  <c r="H2914" i="2"/>
  <c r="I2914" i="2" s="1"/>
  <c r="H2915" i="2"/>
  <c r="I2915" i="2" s="1"/>
  <c r="H2916" i="2"/>
  <c r="I2916" i="2" s="1"/>
  <c r="H2917" i="2"/>
  <c r="I2917" i="2" s="1"/>
  <c r="H2918" i="2"/>
  <c r="I2918" i="2" s="1"/>
  <c r="H2919" i="2"/>
  <c r="I2919" i="2" s="1"/>
  <c r="H2920" i="2"/>
  <c r="I2920" i="2" s="1"/>
  <c r="H2921" i="2"/>
  <c r="I2921" i="2" s="1"/>
  <c r="H2922" i="2"/>
  <c r="I2922" i="2" s="1"/>
  <c r="H2923" i="2"/>
  <c r="I2923" i="2" s="1"/>
  <c r="H2924" i="2"/>
  <c r="I2924" i="2" s="1"/>
  <c r="H2925" i="2"/>
  <c r="I2925" i="2" s="1"/>
  <c r="H2926" i="2"/>
  <c r="I2926" i="2" s="1"/>
  <c r="H2927" i="2"/>
  <c r="I2927" i="2" s="1"/>
  <c r="H2928" i="2"/>
  <c r="I2928" i="2" s="1"/>
  <c r="H2929" i="2"/>
  <c r="I2929" i="2" s="1"/>
  <c r="H2930" i="2"/>
  <c r="I2930" i="2" s="1"/>
  <c r="H2931" i="2"/>
  <c r="I2931" i="2" s="1"/>
  <c r="H2932" i="2"/>
  <c r="I2932" i="2" s="1"/>
  <c r="H2933" i="2"/>
  <c r="I2933" i="2" s="1"/>
  <c r="H2934" i="2"/>
  <c r="I2934" i="2" s="1"/>
  <c r="H2935" i="2"/>
  <c r="I2935" i="2" s="1"/>
  <c r="H2936" i="2"/>
  <c r="I2936" i="2" s="1"/>
  <c r="H2937" i="2"/>
  <c r="I2937" i="2" s="1"/>
  <c r="H2938" i="2"/>
  <c r="I2938" i="2" s="1"/>
  <c r="H2939" i="2"/>
  <c r="I2939" i="2" s="1"/>
  <c r="H2940" i="2"/>
  <c r="I2940" i="2" s="1"/>
  <c r="H2941" i="2"/>
  <c r="I2941" i="2" s="1"/>
  <c r="H2942" i="2"/>
  <c r="I2942" i="2" s="1"/>
  <c r="H2943" i="2"/>
  <c r="I2943" i="2" s="1"/>
  <c r="H2944" i="2"/>
  <c r="I2944" i="2" s="1"/>
  <c r="H2945" i="2"/>
  <c r="I2945" i="2" s="1"/>
  <c r="H2946" i="2"/>
  <c r="I2946" i="2" s="1"/>
  <c r="H2947" i="2"/>
  <c r="I2947" i="2" s="1"/>
  <c r="H2948" i="2"/>
  <c r="I2948" i="2" s="1"/>
  <c r="H2949" i="2"/>
  <c r="I2949" i="2" s="1"/>
  <c r="H2950" i="2"/>
  <c r="I2950" i="2" s="1"/>
  <c r="H2951" i="2"/>
  <c r="I2951" i="2" s="1"/>
  <c r="H2952" i="2"/>
  <c r="I2952" i="2" s="1"/>
  <c r="H2953" i="2"/>
  <c r="I2953" i="2" s="1"/>
  <c r="H2954" i="2"/>
  <c r="I2954" i="2" s="1"/>
  <c r="H2955" i="2"/>
  <c r="I2955" i="2" s="1"/>
  <c r="H2956" i="2"/>
  <c r="I2956" i="2" s="1"/>
  <c r="H2957" i="2"/>
  <c r="I2957" i="2" s="1"/>
  <c r="H2958" i="2"/>
  <c r="I2958" i="2" s="1"/>
  <c r="H2959" i="2"/>
  <c r="I2959" i="2" s="1"/>
  <c r="H2960" i="2"/>
  <c r="I2960" i="2" s="1"/>
  <c r="H2961" i="2"/>
  <c r="I2961" i="2" s="1"/>
  <c r="H2962" i="2"/>
  <c r="I2962" i="2" s="1"/>
  <c r="H2963" i="2"/>
  <c r="I2963" i="2" s="1"/>
  <c r="H2964" i="2"/>
  <c r="I2964" i="2" s="1"/>
  <c r="H2965" i="2"/>
  <c r="I2965" i="2" s="1"/>
  <c r="H2966" i="2"/>
  <c r="I2966" i="2" s="1"/>
  <c r="H2967" i="2"/>
  <c r="I2967" i="2" s="1"/>
  <c r="H2968" i="2"/>
  <c r="I2968" i="2" s="1"/>
  <c r="H2969" i="2"/>
  <c r="I2969" i="2" s="1"/>
  <c r="H2970" i="2"/>
  <c r="I2970" i="2" s="1"/>
  <c r="H2971" i="2"/>
  <c r="I2971" i="2" s="1"/>
  <c r="H2972" i="2"/>
  <c r="I2972" i="2" s="1"/>
  <c r="H2973" i="2"/>
  <c r="I2973" i="2" s="1"/>
  <c r="H2974" i="2"/>
  <c r="I2974" i="2" s="1"/>
  <c r="H2975" i="2"/>
  <c r="I2975" i="2" s="1"/>
  <c r="H2976" i="2"/>
  <c r="I2976" i="2" s="1"/>
  <c r="H2977" i="2"/>
  <c r="I2977" i="2" s="1"/>
  <c r="H2978" i="2"/>
  <c r="I2978" i="2" s="1"/>
  <c r="H2979" i="2"/>
  <c r="I2979" i="2" s="1"/>
  <c r="H2980" i="2"/>
  <c r="I2980" i="2" s="1"/>
  <c r="H2981" i="2"/>
  <c r="I2981" i="2" s="1"/>
  <c r="H2982" i="2"/>
  <c r="I2982" i="2" s="1"/>
  <c r="H2983" i="2"/>
  <c r="I2983" i="2" s="1"/>
  <c r="H2984" i="2"/>
  <c r="I2984" i="2" s="1"/>
  <c r="H2985" i="2"/>
  <c r="I2985" i="2" s="1"/>
  <c r="H2986" i="2"/>
  <c r="I2986" i="2" s="1"/>
  <c r="H2987" i="2"/>
  <c r="I2987" i="2" s="1"/>
  <c r="H2988" i="2"/>
  <c r="I2988" i="2" s="1"/>
  <c r="H2989" i="2"/>
  <c r="I2989" i="2" s="1"/>
  <c r="H2990" i="2"/>
  <c r="I2990" i="2" s="1"/>
  <c r="H2991" i="2"/>
  <c r="I2991" i="2" s="1"/>
  <c r="H2992" i="2"/>
  <c r="I2992" i="2" s="1"/>
  <c r="H2993" i="2"/>
  <c r="I2993" i="2" s="1"/>
  <c r="H2994" i="2"/>
  <c r="I2994" i="2" s="1"/>
  <c r="H2995" i="2"/>
  <c r="I2995" i="2" s="1"/>
  <c r="H2996" i="2"/>
  <c r="I2996" i="2" s="1"/>
  <c r="H2997" i="2"/>
  <c r="I2997" i="2" s="1"/>
  <c r="H2998" i="2"/>
  <c r="I2998" i="2" s="1"/>
  <c r="H2999" i="2"/>
  <c r="I2999" i="2" s="1"/>
  <c r="H3000" i="2"/>
  <c r="I3000" i="2" s="1"/>
  <c r="H3001" i="2"/>
  <c r="I3001" i="2" s="1"/>
  <c r="H3002" i="2"/>
  <c r="I3002" i="2" s="1"/>
  <c r="H3003" i="2"/>
  <c r="I3003" i="2" s="1"/>
  <c r="H3004" i="2"/>
  <c r="I3004" i="2" s="1"/>
  <c r="H3005" i="2"/>
  <c r="I3005" i="2" s="1"/>
  <c r="H3006" i="2"/>
  <c r="I3006" i="2" s="1"/>
  <c r="H3007" i="2"/>
  <c r="I3007" i="2" s="1"/>
  <c r="H3008" i="2"/>
  <c r="I3008" i="2" s="1"/>
  <c r="H3009" i="2"/>
  <c r="I3009" i="2" s="1"/>
  <c r="H3010" i="2"/>
  <c r="I3010" i="2" s="1"/>
  <c r="H3011" i="2"/>
  <c r="I3011" i="2" s="1"/>
  <c r="H3012" i="2"/>
  <c r="I3012" i="2" s="1"/>
  <c r="H3013" i="2"/>
  <c r="I3013" i="2" s="1"/>
  <c r="H3014" i="2"/>
  <c r="I3014" i="2" s="1"/>
  <c r="H3015" i="2"/>
  <c r="I3015" i="2" s="1"/>
  <c r="H3016" i="2"/>
  <c r="I3016" i="2" s="1"/>
  <c r="H3017" i="2"/>
  <c r="I3017" i="2" s="1"/>
  <c r="H3018" i="2"/>
  <c r="I3018" i="2" s="1"/>
  <c r="H3019" i="2"/>
  <c r="I3019" i="2" s="1"/>
  <c r="H3020" i="2"/>
  <c r="I3020" i="2" s="1"/>
  <c r="H3021" i="2"/>
  <c r="I3021" i="2" s="1"/>
  <c r="H3022" i="2"/>
  <c r="I3022" i="2" s="1"/>
  <c r="H3023" i="2"/>
  <c r="I3023" i="2" s="1"/>
  <c r="H3024" i="2"/>
  <c r="I3024" i="2" s="1"/>
  <c r="H3025" i="2"/>
  <c r="I3025" i="2" s="1"/>
  <c r="H3026" i="2"/>
  <c r="I3026" i="2" s="1"/>
  <c r="H3027" i="2"/>
  <c r="I3027" i="2" s="1"/>
  <c r="H3028" i="2"/>
  <c r="I3028" i="2" s="1"/>
  <c r="H3029" i="2"/>
  <c r="I3029" i="2" s="1"/>
  <c r="H3030" i="2"/>
  <c r="I3030" i="2" s="1"/>
  <c r="H3031" i="2"/>
  <c r="I3031" i="2" s="1"/>
  <c r="H3032" i="2"/>
  <c r="I3032" i="2" s="1"/>
  <c r="H3033" i="2"/>
  <c r="I3033" i="2" s="1"/>
  <c r="H3034" i="2"/>
  <c r="I3034" i="2" s="1"/>
  <c r="H3035" i="2"/>
  <c r="I3035" i="2" s="1"/>
  <c r="H3036" i="2"/>
  <c r="I3036" i="2" s="1"/>
  <c r="H3037" i="2"/>
  <c r="I3037" i="2" s="1"/>
  <c r="H3038" i="2"/>
  <c r="I3038" i="2" s="1"/>
  <c r="H3039" i="2"/>
  <c r="I3039" i="2" s="1"/>
  <c r="H3040" i="2"/>
  <c r="I3040" i="2" s="1"/>
  <c r="H3041" i="2"/>
  <c r="I3041" i="2" s="1"/>
  <c r="H3042" i="2"/>
  <c r="I3042" i="2" s="1"/>
  <c r="H3043" i="2"/>
  <c r="I3043" i="2" s="1"/>
  <c r="H3044" i="2"/>
  <c r="I3044" i="2" s="1"/>
  <c r="H3045" i="2"/>
  <c r="I3045" i="2" s="1"/>
  <c r="H3046" i="2"/>
  <c r="I3046" i="2" s="1"/>
  <c r="H3047" i="2"/>
  <c r="I3047" i="2" s="1"/>
  <c r="H3048" i="2"/>
  <c r="I3048" i="2" s="1"/>
  <c r="H3049" i="2"/>
  <c r="I3049" i="2" s="1"/>
  <c r="H3050" i="2"/>
  <c r="I3050" i="2" s="1"/>
  <c r="H3051" i="2"/>
  <c r="I3051" i="2" s="1"/>
  <c r="H3052" i="2"/>
  <c r="I3052" i="2" s="1"/>
  <c r="H3053" i="2"/>
  <c r="I3053" i="2" s="1"/>
  <c r="H3054" i="2"/>
  <c r="I3054" i="2" s="1"/>
  <c r="H3055" i="2"/>
  <c r="I3055" i="2" s="1"/>
  <c r="H3056" i="2"/>
  <c r="I3056" i="2" s="1"/>
  <c r="H3057" i="2"/>
  <c r="I3057" i="2" s="1"/>
  <c r="H3058" i="2"/>
  <c r="I3058" i="2" s="1"/>
  <c r="H3059" i="2"/>
  <c r="I3059" i="2" s="1"/>
  <c r="H3060" i="2"/>
  <c r="I3060" i="2" s="1"/>
  <c r="H3061" i="2"/>
  <c r="I3061" i="2" s="1"/>
  <c r="H3062" i="2"/>
  <c r="I3062" i="2" s="1"/>
  <c r="H3063" i="2"/>
  <c r="I3063" i="2" s="1"/>
  <c r="H3064" i="2"/>
  <c r="I3064" i="2" s="1"/>
  <c r="H3065" i="2"/>
  <c r="I3065" i="2" s="1"/>
  <c r="H3066" i="2"/>
  <c r="I3066" i="2" s="1"/>
  <c r="H3067" i="2"/>
  <c r="I3067" i="2" s="1"/>
  <c r="H3068" i="2"/>
  <c r="I3068" i="2" s="1"/>
  <c r="H3069" i="2"/>
  <c r="I3069" i="2" s="1"/>
  <c r="H3070" i="2"/>
  <c r="I3070" i="2" s="1"/>
  <c r="H3071" i="2"/>
  <c r="I3071" i="2" s="1"/>
  <c r="H3072" i="2"/>
  <c r="I3072" i="2" s="1"/>
  <c r="H3073" i="2"/>
  <c r="I3073" i="2" s="1"/>
  <c r="H3074" i="2"/>
  <c r="I3074" i="2" s="1"/>
  <c r="H3075" i="2"/>
  <c r="I3075" i="2" s="1"/>
  <c r="H3076" i="2"/>
  <c r="I3076" i="2" s="1"/>
  <c r="H3077" i="2"/>
  <c r="I3077" i="2" s="1"/>
  <c r="H3078" i="2"/>
  <c r="I3078" i="2" s="1"/>
  <c r="H3079" i="2"/>
  <c r="I3079" i="2" s="1"/>
  <c r="H3080" i="2"/>
  <c r="I3080" i="2" s="1"/>
  <c r="H3081" i="2"/>
  <c r="I3081" i="2" s="1"/>
  <c r="H3082" i="2"/>
  <c r="I3082" i="2" s="1"/>
  <c r="H3083" i="2"/>
  <c r="I3083" i="2" s="1"/>
  <c r="H3084" i="2"/>
  <c r="I3084" i="2" s="1"/>
  <c r="H3085" i="2"/>
  <c r="I3085" i="2" s="1"/>
  <c r="H3086" i="2"/>
  <c r="I3086" i="2" s="1"/>
  <c r="H3087" i="2"/>
  <c r="I3087" i="2" s="1"/>
  <c r="H3088" i="2"/>
  <c r="I3088" i="2" s="1"/>
  <c r="H3089" i="2"/>
  <c r="I3089" i="2" s="1"/>
  <c r="H3090" i="2"/>
  <c r="I3090" i="2" s="1"/>
  <c r="H3091" i="2"/>
  <c r="I3091" i="2" s="1"/>
  <c r="H3092" i="2"/>
  <c r="I3092" i="2" s="1"/>
  <c r="H3093" i="2"/>
  <c r="I3093" i="2" s="1"/>
  <c r="H3094" i="2"/>
  <c r="I3094" i="2" s="1"/>
  <c r="H3095" i="2"/>
  <c r="I3095" i="2" s="1"/>
  <c r="H3096" i="2"/>
  <c r="I3096" i="2" s="1"/>
  <c r="H3097" i="2"/>
  <c r="I3097" i="2" s="1"/>
  <c r="H3098" i="2"/>
  <c r="I3098" i="2" s="1"/>
  <c r="H3099" i="2"/>
  <c r="I3099" i="2" s="1"/>
  <c r="H3100" i="2"/>
  <c r="I3100" i="2" s="1"/>
  <c r="H3101" i="2"/>
  <c r="I3101" i="2" s="1"/>
  <c r="H3102" i="2"/>
  <c r="I3102" i="2" s="1"/>
  <c r="H3103" i="2"/>
  <c r="I3103" i="2" s="1"/>
  <c r="H3104" i="2"/>
  <c r="I3104" i="2" s="1"/>
  <c r="H3105" i="2"/>
  <c r="I3105" i="2" s="1"/>
  <c r="H3106" i="2"/>
  <c r="I3106" i="2" s="1"/>
  <c r="H3107" i="2"/>
  <c r="I3107" i="2" s="1"/>
  <c r="H3108" i="2"/>
  <c r="I3108" i="2" s="1"/>
  <c r="H3109" i="2"/>
  <c r="I3109" i="2" s="1"/>
  <c r="H3110" i="2"/>
  <c r="I3110" i="2" s="1"/>
  <c r="H3111" i="2"/>
  <c r="I3111" i="2" s="1"/>
  <c r="H3112" i="2"/>
  <c r="I3112" i="2" s="1"/>
  <c r="H3113" i="2"/>
  <c r="I3113" i="2" s="1"/>
  <c r="H3114" i="2"/>
  <c r="I3114" i="2" s="1"/>
  <c r="H3115" i="2"/>
  <c r="I3115" i="2" s="1"/>
  <c r="H3116" i="2"/>
  <c r="I3116" i="2" s="1"/>
  <c r="H3117" i="2"/>
  <c r="I3117" i="2" s="1"/>
  <c r="H3118" i="2"/>
  <c r="I3118" i="2" s="1"/>
  <c r="H3119" i="2"/>
  <c r="I3119" i="2" s="1"/>
  <c r="H3120" i="2"/>
  <c r="I3120" i="2" s="1"/>
  <c r="H3121" i="2"/>
  <c r="I3121" i="2" s="1"/>
  <c r="H3122" i="2"/>
  <c r="I3122" i="2" s="1"/>
  <c r="H3123" i="2"/>
  <c r="I3123" i="2" s="1"/>
  <c r="H3124" i="2"/>
  <c r="I3124" i="2" s="1"/>
  <c r="H3125" i="2"/>
  <c r="I3125" i="2" s="1"/>
  <c r="H3126" i="2"/>
  <c r="I3126" i="2" s="1"/>
  <c r="H3127" i="2"/>
  <c r="I3127" i="2" s="1"/>
  <c r="H3128" i="2"/>
  <c r="I3128" i="2" s="1"/>
  <c r="H3129" i="2"/>
  <c r="I3129" i="2" s="1"/>
  <c r="H3130" i="2"/>
  <c r="I3130" i="2" s="1"/>
  <c r="H3131" i="2"/>
  <c r="I3131" i="2" s="1"/>
  <c r="H3132" i="2"/>
  <c r="I3132" i="2" s="1"/>
  <c r="H3133" i="2"/>
  <c r="I3133" i="2" s="1"/>
  <c r="H3134" i="2"/>
  <c r="I3134" i="2" s="1"/>
  <c r="H3135" i="2"/>
  <c r="I3135" i="2" s="1"/>
  <c r="H3136" i="2"/>
  <c r="I3136" i="2" s="1"/>
  <c r="H3137" i="2"/>
  <c r="I3137" i="2" s="1"/>
  <c r="H3138" i="2"/>
  <c r="I3138" i="2" s="1"/>
  <c r="H3139" i="2"/>
  <c r="I3139" i="2" s="1"/>
  <c r="H3140" i="2"/>
  <c r="I3140" i="2" s="1"/>
  <c r="H3141" i="2"/>
  <c r="I3141" i="2" s="1"/>
  <c r="H3142" i="2"/>
  <c r="I3142" i="2" s="1"/>
  <c r="H3143" i="2"/>
  <c r="I3143" i="2" s="1"/>
  <c r="H3144" i="2"/>
  <c r="I3144" i="2" s="1"/>
  <c r="H3145" i="2"/>
  <c r="I3145" i="2" s="1"/>
  <c r="H3146" i="2"/>
  <c r="I3146" i="2" s="1"/>
  <c r="H3147" i="2"/>
  <c r="I3147" i="2" s="1"/>
  <c r="H3148" i="2"/>
  <c r="I3148" i="2" s="1"/>
  <c r="H3149" i="2"/>
  <c r="I3149" i="2" s="1"/>
  <c r="H3150" i="2"/>
  <c r="I3150" i="2" s="1"/>
  <c r="H3151" i="2"/>
  <c r="I3151" i="2" s="1"/>
  <c r="H3152" i="2"/>
  <c r="I3152" i="2" s="1"/>
  <c r="H3153" i="2"/>
  <c r="I3153" i="2" s="1"/>
  <c r="H3154" i="2"/>
  <c r="I3154" i="2" s="1"/>
  <c r="H3155" i="2"/>
  <c r="I3155" i="2" s="1"/>
  <c r="H3156" i="2"/>
  <c r="I3156" i="2" s="1"/>
  <c r="H3157" i="2"/>
  <c r="I3157" i="2" s="1"/>
  <c r="H3158" i="2"/>
  <c r="I3158" i="2" s="1"/>
  <c r="H3159" i="2"/>
  <c r="I3159" i="2" s="1"/>
  <c r="H3160" i="2"/>
  <c r="I3160" i="2" s="1"/>
  <c r="H3161" i="2"/>
  <c r="I3161" i="2" s="1"/>
  <c r="H3162" i="2"/>
  <c r="I3162" i="2" s="1"/>
  <c r="H3163" i="2"/>
  <c r="I3163" i="2" s="1"/>
  <c r="H3164" i="2"/>
  <c r="I3164" i="2" s="1"/>
  <c r="H3165" i="2"/>
  <c r="I3165" i="2" s="1"/>
  <c r="H3166" i="2"/>
  <c r="I3166" i="2" s="1"/>
  <c r="H3167" i="2"/>
  <c r="I3167" i="2" s="1"/>
  <c r="H3168" i="2"/>
  <c r="I3168" i="2" s="1"/>
  <c r="H3169" i="2"/>
  <c r="I3169" i="2" s="1"/>
  <c r="H3170" i="2"/>
  <c r="I3170" i="2" s="1"/>
  <c r="H3171" i="2"/>
  <c r="I3171" i="2" s="1"/>
  <c r="H3172" i="2"/>
  <c r="I3172" i="2" s="1"/>
  <c r="H3173" i="2"/>
  <c r="I3173" i="2" s="1"/>
  <c r="H3174" i="2"/>
  <c r="I3174" i="2" s="1"/>
  <c r="H3175" i="2"/>
  <c r="I3175" i="2" s="1"/>
  <c r="H3176" i="2"/>
  <c r="I3176" i="2" s="1"/>
  <c r="H3177" i="2"/>
  <c r="I3177" i="2" s="1"/>
  <c r="H3178" i="2"/>
  <c r="I3178" i="2" s="1"/>
  <c r="H3179" i="2"/>
  <c r="I3179" i="2" s="1"/>
  <c r="H3180" i="2"/>
  <c r="I3180" i="2" s="1"/>
  <c r="H3181" i="2"/>
  <c r="I3181" i="2" s="1"/>
  <c r="H3182" i="2"/>
  <c r="I3182" i="2" s="1"/>
  <c r="H3183" i="2"/>
  <c r="I3183" i="2" s="1"/>
  <c r="H3184" i="2"/>
  <c r="I3184" i="2" s="1"/>
  <c r="H3185" i="2"/>
  <c r="I3185" i="2" s="1"/>
  <c r="H3186" i="2"/>
  <c r="I3186" i="2" s="1"/>
  <c r="H3187" i="2"/>
  <c r="I3187" i="2" s="1"/>
  <c r="H3188" i="2"/>
  <c r="I3188" i="2" s="1"/>
  <c r="H3189" i="2"/>
  <c r="I3189" i="2" s="1"/>
  <c r="H3190" i="2"/>
  <c r="I3190" i="2" s="1"/>
  <c r="H3191" i="2"/>
  <c r="I3191" i="2" s="1"/>
  <c r="H3192" i="2"/>
  <c r="I3192" i="2" s="1"/>
  <c r="H3193" i="2"/>
  <c r="I3193" i="2" s="1"/>
  <c r="H3194" i="2"/>
  <c r="I3194" i="2" s="1"/>
  <c r="H3195" i="2"/>
  <c r="I3195" i="2" s="1"/>
  <c r="H3196" i="2"/>
  <c r="I3196" i="2" s="1"/>
  <c r="H3197" i="2"/>
  <c r="I3197" i="2" s="1"/>
  <c r="H3198" i="2"/>
  <c r="I3198" i="2" s="1"/>
  <c r="H3199" i="2"/>
  <c r="I3199" i="2" s="1"/>
  <c r="H3200" i="2"/>
  <c r="I3200" i="2" s="1"/>
  <c r="H3201" i="2"/>
  <c r="I3201" i="2" s="1"/>
  <c r="H3202" i="2"/>
  <c r="I3202" i="2" s="1"/>
  <c r="H3203" i="2"/>
  <c r="I3203" i="2" s="1"/>
  <c r="H3204" i="2"/>
  <c r="I3204" i="2" s="1"/>
  <c r="H3205" i="2"/>
  <c r="I3205" i="2" s="1"/>
  <c r="H3206" i="2"/>
  <c r="I3206" i="2" s="1"/>
  <c r="H3207" i="2"/>
  <c r="I3207" i="2" s="1"/>
  <c r="H3208" i="2"/>
  <c r="I3208" i="2" s="1"/>
  <c r="H3209" i="2"/>
  <c r="I3209" i="2" s="1"/>
  <c r="H3210" i="2"/>
  <c r="I3210" i="2" s="1"/>
  <c r="H3211" i="2"/>
  <c r="I3211" i="2" s="1"/>
  <c r="H3212" i="2"/>
  <c r="I3212" i="2" s="1"/>
  <c r="H3213" i="2"/>
  <c r="I3213" i="2" s="1"/>
  <c r="H3214" i="2"/>
  <c r="I3214" i="2" s="1"/>
  <c r="H3215" i="2"/>
  <c r="I3215" i="2" s="1"/>
  <c r="H3216" i="2"/>
  <c r="I3216" i="2" s="1"/>
  <c r="H3217" i="2"/>
  <c r="I3217" i="2" s="1"/>
  <c r="H3218" i="2"/>
  <c r="I3218" i="2" s="1"/>
  <c r="H3219" i="2"/>
  <c r="I3219" i="2" s="1"/>
  <c r="H3220" i="2"/>
  <c r="I3220" i="2" s="1"/>
  <c r="H3221" i="2"/>
  <c r="I3221" i="2" s="1"/>
  <c r="H3222" i="2"/>
  <c r="I3222" i="2" s="1"/>
  <c r="H3223" i="2"/>
  <c r="I3223" i="2" s="1"/>
  <c r="H3224" i="2"/>
  <c r="I3224" i="2" s="1"/>
  <c r="H3225" i="2"/>
  <c r="I3225" i="2" s="1"/>
  <c r="H3226" i="2"/>
  <c r="I3226" i="2" s="1"/>
  <c r="H3227" i="2"/>
  <c r="I3227" i="2" s="1"/>
  <c r="H3228" i="2"/>
  <c r="I3228" i="2" s="1"/>
  <c r="H3229" i="2"/>
  <c r="I3229" i="2" s="1"/>
  <c r="H3230" i="2"/>
  <c r="I3230" i="2" s="1"/>
  <c r="H3231" i="2"/>
  <c r="I3231" i="2" s="1"/>
  <c r="H3232" i="2"/>
  <c r="I3232" i="2" s="1"/>
  <c r="H3233" i="2"/>
  <c r="I3233" i="2" s="1"/>
  <c r="H3234" i="2"/>
  <c r="I3234" i="2" s="1"/>
  <c r="H3235" i="2"/>
  <c r="I3235" i="2" s="1"/>
  <c r="H3236" i="2"/>
  <c r="I3236" i="2" s="1"/>
  <c r="H3237" i="2"/>
  <c r="I3237" i="2" s="1"/>
  <c r="H3238" i="2"/>
  <c r="I3238" i="2" s="1"/>
  <c r="H3239" i="2"/>
  <c r="I3239" i="2" s="1"/>
  <c r="H3240" i="2"/>
  <c r="I3240" i="2" s="1"/>
  <c r="H3241" i="2"/>
  <c r="I3241" i="2" s="1"/>
  <c r="H3242" i="2"/>
  <c r="I3242" i="2" s="1"/>
  <c r="H3243" i="2"/>
  <c r="I3243" i="2" s="1"/>
  <c r="H3244" i="2"/>
  <c r="I3244" i="2" s="1"/>
  <c r="H3245" i="2"/>
  <c r="I3245" i="2" s="1"/>
  <c r="H3246" i="2"/>
  <c r="I3246" i="2" s="1"/>
  <c r="H3247" i="2"/>
  <c r="I3247" i="2" s="1"/>
  <c r="H3248" i="2"/>
  <c r="I3248" i="2" s="1"/>
  <c r="H3249" i="2"/>
  <c r="I3249" i="2" s="1"/>
  <c r="H3250" i="2"/>
  <c r="I3250" i="2" s="1"/>
  <c r="H3251" i="2"/>
  <c r="I3251" i="2" s="1"/>
  <c r="H3252" i="2"/>
  <c r="I3252" i="2" s="1"/>
  <c r="H3253" i="2"/>
  <c r="I3253" i="2" s="1"/>
  <c r="H3254" i="2"/>
  <c r="I3254" i="2" s="1"/>
  <c r="H3255" i="2"/>
  <c r="I3255" i="2" s="1"/>
  <c r="H3256" i="2"/>
  <c r="I3256" i="2" s="1"/>
  <c r="H3257" i="2"/>
  <c r="I3257" i="2" s="1"/>
  <c r="H3258" i="2"/>
  <c r="I3258" i="2" s="1"/>
  <c r="H3259" i="2"/>
  <c r="I3259" i="2" s="1"/>
  <c r="H3260" i="2"/>
  <c r="I3260" i="2" s="1"/>
  <c r="H3261" i="2"/>
  <c r="I3261" i="2" s="1"/>
  <c r="H3262" i="2"/>
  <c r="I3262" i="2" s="1"/>
  <c r="H3263" i="2"/>
  <c r="I3263" i="2" s="1"/>
  <c r="H3264" i="2"/>
  <c r="I3264" i="2" s="1"/>
  <c r="H3265" i="2"/>
  <c r="I3265" i="2" s="1"/>
  <c r="H3266" i="2"/>
  <c r="I3266" i="2" s="1"/>
  <c r="H3267" i="2"/>
  <c r="I3267" i="2" s="1"/>
  <c r="H3268" i="2"/>
  <c r="I3268" i="2" s="1"/>
  <c r="H3269" i="2"/>
  <c r="I3269" i="2" s="1"/>
  <c r="H3270" i="2"/>
  <c r="I3270" i="2" s="1"/>
  <c r="H3271" i="2"/>
  <c r="I3271" i="2" s="1"/>
  <c r="H3272" i="2"/>
  <c r="I3272" i="2" s="1"/>
  <c r="H3273" i="2"/>
  <c r="I3273" i="2" s="1"/>
  <c r="H3274" i="2"/>
  <c r="I3274" i="2" s="1"/>
  <c r="H3275" i="2"/>
  <c r="I3275" i="2" s="1"/>
  <c r="H3276" i="2"/>
  <c r="I3276" i="2" s="1"/>
  <c r="H3277" i="2"/>
  <c r="I3277" i="2" s="1"/>
  <c r="H3278" i="2"/>
  <c r="I3278" i="2" s="1"/>
  <c r="H3279" i="2"/>
  <c r="I3279" i="2" s="1"/>
  <c r="H3280" i="2"/>
  <c r="I3280" i="2" s="1"/>
  <c r="H3281" i="2"/>
  <c r="I3281" i="2" s="1"/>
  <c r="H3282" i="2"/>
  <c r="I3282" i="2" s="1"/>
  <c r="H3283" i="2"/>
  <c r="I3283" i="2" s="1"/>
  <c r="H3284" i="2"/>
  <c r="I3284" i="2" s="1"/>
  <c r="H3285" i="2"/>
  <c r="I3285" i="2" s="1"/>
  <c r="H3286" i="2"/>
  <c r="I3286" i="2" s="1"/>
  <c r="H3287" i="2"/>
  <c r="I3287" i="2" s="1"/>
  <c r="H3288" i="2"/>
  <c r="I3288" i="2" s="1"/>
  <c r="H3289" i="2"/>
  <c r="I3289" i="2" s="1"/>
  <c r="H3290" i="2"/>
  <c r="I3290" i="2" s="1"/>
  <c r="H3291" i="2"/>
  <c r="I3291" i="2" s="1"/>
  <c r="H3292" i="2"/>
  <c r="I3292" i="2" s="1"/>
  <c r="H3293" i="2"/>
  <c r="I3293" i="2" s="1"/>
  <c r="H3294" i="2"/>
  <c r="I3294" i="2" s="1"/>
  <c r="H3295" i="2"/>
  <c r="I3295" i="2" s="1"/>
  <c r="H3296" i="2"/>
  <c r="I3296" i="2" s="1"/>
  <c r="H3297" i="2"/>
  <c r="I3297" i="2" s="1"/>
  <c r="H3298" i="2"/>
  <c r="I3298" i="2" s="1"/>
  <c r="H3299" i="2"/>
  <c r="I3299" i="2" s="1"/>
  <c r="H3300" i="2"/>
  <c r="I3300" i="2" s="1"/>
  <c r="H3301" i="2"/>
  <c r="I3301" i="2" s="1"/>
  <c r="H3302" i="2"/>
  <c r="I3302" i="2" s="1"/>
  <c r="H3303" i="2"/>
  <c r="I3303" i="2" s="1"/>
  <c r="H3304" i="2"/>
  <c r="I3304" i="2" s="1"/>
  <c r="H3305" i="2"/>
  <c r="I3305" i="2" s="1"/>
  <c r="H3306" i="2"/>
  <c r="I3306" i="2" s="1"/>
  <c r="H3307" i="2"/>
  <c r="I3307" i="2" s="1"/>
  <c r="H3308" i="2"/>
  <c r="I3308" i="2" s="1"/>
  <c r="H3309" i="2"/>
  <c r="I3309" i="2" s="1"/>
  <c r="H3310" i="2"/>
  <c r="I3310" i="2" s="1"/>
  <c r="H3311" i="2"/>
  <c r="I3311" i="2" s="1"/>
  <c r="H3312" i="2"/>
  <c r="I3312" i="2" s="1"/>
  <c r="H3313" i="2"/>
  <c r="I3313" i="2" s="1"/>
  <c r="H3314" i="2"/>
  <c r="I3314" i="2" s="1"/>
  <c r="H3315" i="2"/>
  <c r="I3315" i="2" s="1"/>
  <c r="H3316" i="2"/>
  <c r="I3316" i="2" s="1"/>
  <c r="H3317" i="2"/>
  <c r="I3317" i="2" s="1"/>
  <c r="H3318" i="2"/>
  <c r="I3318" i="2" s="1"/>
  <c r="H3319" i="2"/>
  <c r="I3319" i="2" s="1"/>
  <c r="H3320" i="2"/>
  <c r="I3320" i="2" s="1"/>
  <c r="H3321" i="2"/>
  <c r="I3321" i="2" s="1"/>
  <c r="H3322" i="2"/>
  <c r="I3322" i="2" s="1"/>
  <c r="H3323" i="2"/>
  <c r="I3323" i="2" s="1"/>
  <c r="H3324" i="2"/>
  <c r="I3324" i="2" s="1"/>
  <c r="H3325" i="2"/>
  <c r="I3325" i="2" s="1"/>
  <c r="H3326" i="2"/>
  <c r="I3326" i="2" s="1"/>
  <c r="H3327" i="2"/>
  <c r="I3327" i="2" s="1"/>
  <c r="H3328" i="2"/>
  <c r="I3328" i="2" s="1"/>
  <c r="H3329" i="2"/>
  <c r="I3329" i="2" s="1"/>
  <c r="H3330" i="2"/>
  <c r="I3330" i="2" s="1"/>
  <c r="H3331" i="2"/>
  <c r="I3331" i="2" s="1"/>
  <c r="H3332" i="2"/>
  <c r="I3332" i="2" s="1"/>
  <c r="H3333" i="2"/>
  <c r="I3333" i="2" s="1"/>
  <c r="H3334" i="2"/>
  <c r="I3334" i="2" s="1"/>
  <c r="H3335" i="2"/>
  <c r="I3335" i="2" s="1"/>
  <c r="H3336" i="2"/>
  <c r="I3336" i="2" s="1"/>
  <c r="H3337" i="2"/>
  <c r="I3337" i="2" s="1"/>
  <c r="H3338" i="2"/>
  <c r="I3338" i="2" s="1"/>
  <c r="H3339" i="2"/>
  <c r="I3339" i="2" s="1"/>
  <c r="H3340" i="2"/>
  <c r="I3340" i="2" s="1"/>
  <c r="H3341" i="2"/>
  <c r="I3341" i="2" s="1"/>
  <c r="H3342" i="2"/>
  <c r="I3342" i="2" s="1"/>
  <c r="H3343" i="2"/>
  <c r="I3343" i="2" s="1"/>
  <c r="H3344" i="2"/>
  <c r="I3344" i="2" s="1"/>
  <c r="H3345" i="2"/>
  <c r="I3345" i="2" s="1"/>
  <c r="H3346" i="2"/>
  <c r="I3346" i="2" s="1"/>
  <c r="H3347" i="2"/>
  <c r="I3347" i="2" s="1"/>
  <c r="H3348" i="2"/>
  <c r="I3348" i="2" s="1"/>
  <c r="H3349" i="2"/>
  <c r="I3349" i="2" s="1"/>
  <c r="H3350" i="2"/>
  <c r="I3350" i="2" s="1"/>
  <c r="H3351" i="2"/>
  <c r="I3351" i="2" s="1"/>
  <c r="H3352" i="2"/>
  <c r="I3352" i="2" s="1"/>
  <c r="H3353" i="2"/>
  <c r="I3353" i="2" s="1"/>
  <c r="H3354" i="2"/>
  <c r="I3354" i="2" s="1"/>
  <c r="H3355" i="2"/>
  <c r="I3355" i="2" s="1"/>
  <c r="H3356" i="2"/>
  <c r="I3356" i="2" s="1"/>
  <c r="H3357" i="2"/>
  <c r="I3357" i="2" s="1"/>
  <c r="H3358" i="2"/>
  <c r="I3358" i="2" s="1"/>
  <c r="H3359" i="2"/>
  <c r="I3359" i="2" s="1"/>
  <c r="H3360" i="2"/>
  <c r="I3360" i="2" s="1"/>
  <c r="H3361" i="2"/>
  <c r="I3361" i="2" s="1"/>
  <c r="H3362" i="2"/>
  <c r="I3362" i="2" s="1"/>
  <c r="H3363" i="2"/>
  <c r="I3363" i="2" s="1"/>
  <c r="H3364" i="2"/>
  <c r="I3364" i="2" s="1"/>
  <c r="H3365" i="2"/>
  <c r="I3365" i="2" s="1"/>
  <c r="H3366" i="2"/>
  <c r="I3366" i="2" s="1"/>
  <c r="H3367" i="2"/>
  <c r="I3367" i="2" s="1"/>
  <c r="H3368" i="2"/>
  <c r="I3368" i="2" s="1"/>
  <c r="H3369" i="2"/>
  <c r="I3369" i="2" s="1"/>
  <c r="H3370" i="2"/>
  <c r="I3370" i="2" s="1"/>
  <c r="H3371" i="2"/>
  <c r="I3371" i="2" s="1"/>
  <c r="H3372" i="2"/>
  <c r="I3372" i="2" s="1"/>
  <c r="H3373" i="2"/>
  <c r="I3373" i="2" s="1"/>
  <c r="H3374" i="2"/>
  <c r="I3374" i="2" s="1"/>
  <c r="H3375" i="2"/>
  <c r="I3375" i="2" s="1"/>
  <c r="H3376" i="2"/>
  <c r="I3376" i="2" s="1"/>
  <c r="H3377" i="2"/>
  <c r="I3377" i="2" s="1"/>
  <c r="H3378" i="2"/>
  <c r="I3378" i="2" s="1"/>
  <c r="H3379" i="2"/>
  <c r="I3379" i="2" s="1"/>
  <c r="H3380" i="2"/>
  <c r="I3380" i="2" s="1"/>
  <c r="H3381" i="2"/>
  <c r="I3381" i="2" s="1"/>
  <c r="H3382" i="2"/>
  <c r="I3382" i="2" s="1"/>
  <c r="H3383" i="2"/>
  <c r="I3383" i="2" s="1"/>
  <c r="H3384" i="2"/>
  <c r="I3384" i="2" s="1"/>
  <c r="H3385" i="2"/>
  <c r="I3385" i="2" s="1"/>
  <c r="H3386" i="2"/>
  <c r="I3386" i="2" s="1"/>
  <c r="H3387" i="2"/>
  <c r="I3387" i="2" s="1"/>
  <c r="H3388" i="2"/>
  <c r="I3388" i="2" s="1"/>
  <c r="H3389" i="2"/>
  <c r="I3389" i="2" s="1"/>
  <c r="H3390" i="2"/>
  <c r="I3390" i="2" s="1"/>
  <c r="H3391" i="2"/>
  <c r="I3391" i="2" s="1"/>
  <c r="H3392" i="2"/>
  <c r="I3392" i="2" s="1"/>
  <c r="H3393" i="2"/>
  <c r="I3393" i="2" s="1"/>
  <c r="H3394" i="2"/>
  <c r="I3394" i="2" s="1"/>
  <c r="H3395" i="2"/>
  <c r="I3395" i="2" s="1"/>
  <c r="H3396" i="2"/>
  <c r="I3396" i="2" s="1"/>
  <c r="H3397" i="2"/>
  <c r="I3397" i="2" s="1"/>
  <c r="H3398" i="2"/>
  <c r="I3398" i="2" s="1"/>
  <c r="H3399" i="2"/>
  <c r="I3399" i="2" s="1"/>
  <c r="H3400" i="2"/>
  <c r="I3400" i="2" s="1"/>
  <c r="H3401" i="2"/>
  <c r="I3401" i="2" s="1"/>
  <c r="H3402" i="2"/>
  <c r="I3402" i="2" s="1"/>
  <c r="H3403" i="2"/>
  <c r="I3403" i="2" s="1"/>
  <c r="H3404" i="2"/>
  <c r="I3404" i="2" s="1"/>
  <c r="H3405" i="2"/>
  <c r="I3405" i="2" s="1"/>
  <c r="H3406" i="2"/>
  <c r="I3406" i="2" s="1"/>
  <c r="H3407" i="2"/>
  <c r="I3407" i="2" s="1"/>
  <c r="H3408" i="2"/>
  <c r="I3408" i="2" s="1"/>
  <c r="H3409" i="2"/>
  <c r="I3409" i="2" s="1"/>
  <c r="H3410" i="2"/>
  <c r="I3410" i="2" s="1"/>
  <c r="H3411" i="2"/>
  <c r="I3411" i="2" s="1"/>
  <c r="H3412" i="2"/>
  <c r="I3412" i="2" s="1"/>
  <c r="H3413" i="2"/>
  <c r="I3413" i="2" s="1"/>
  <c r="H3414" i="2"/>
  <c r="I3414" i="2" s="1"/>
  <c r="H3415" i="2"/>
  <c r="I3415" i="2" s="1"/>
  <c r="H3416" i="2"/>
  <c r="I3416" i="2" s="1"/>
  <c r="H3417" i="2"/>
  <c r="I3417" i="2" s="1"/>
  <c r="H3418" i="2"/>
  <c r="I3418" i="2" s="1"/>
  <c r="H3419" i="2"/>
  <c r="I3419" i="2" s="1"/>
  <c r="H3420" i="2"/>
  <c r="I3420" i="2" s="1"/>
  <c r="H3421" i="2"/>
  <c r="I3421" i="2" s="1"/>
  <c r="H3422" i="2"/>
  <c r="I3422" i="2" s="1"/>
  <c r="H3423" i="2"/>
  <c r="I3423" i="2" s="1"/>
  <c r="H3424" i="2"/>
  <c r="I3424" i="2" s="1"/>
  <c r="H3425" i="2"/>
  <c r="I3425" i="2" s="1"/>
  <c r="H3426" i="2"/>
  <c r="I3426" i="2" s="1"/>
  <c r="H3427" i="2"/>
  <c r="I3427" i="2" s="1"/>
  <c r="H3428" i="2"/>
  <c r="I3428" i="2" s="1"/>
  <c r="H3429" i="2"/>
  <c r="I3429" i="2" s="1"/>
  <c r="H3430" i="2"/>
  <c r="I3430" i="2" s="1"/>
  <c r="H3431" i="2"/>
  <c r="I3431" i="2" s="1"/>
  <c r="H3432" i="2"/>
  <c r="I3432" i="2" s="1"/>
  <c r="H3433" i="2"/>
  <c r="I3433" i="2" s="1"/>
  <c r="H3434" i="2"/>
  <c r="I3434" i="2" s="1"/>
  <c r="H3435" i="2"/>
  <c r="I3435" i="2" s="1"/>
  <c r="H3436" i="2"/>
  <c r="I3436" i="2" s="1"/>
  <c r="H3437" i="2"/>
  <c r="I3437" i="2" s="1"/>
  <c r="H3438" i="2"/>
  <c r="I3438" i="2" s="1"/>
  <c r="H3439" i="2"/>
  <c r="I3439" i="2" s="1"/>
  <c r="H3440" i="2"/>
  <c r="I3440" i="2" s="1"/>
  <c r="H3441" i="2"/>
  <c r="I3441" i="2" s="1"/>
  <c r="H3442" i="2"/>
  <c r="I3442" i="2" s="1"/>
  <c r="H3443" i="2"/>
  <c r="I3443" i="2" s="1"/>
  <c r="H3444" i="2"/>
  <c r="I3444" i="2" s="1"/>
  <c r="H3445" i="2"/>
  <c r="I3445" i="2" s="1"/>
  <c r="H3446" i="2"/>
  <c r="I3446" i="2" s="1"/>
  <c r="H3447" i="2"/>
  <c r="I3447" i="2" s="1"/>
  <c r="H3448" i="2"/>
  <c r="I3448" i="2" s="1"/>
  <c r="H3449" i="2"/>
  <c r="I3449" i="2" s="1"/>
  <c r="H3450" i="2"/>
  <c r="I3450" i="2" s="1"/>
  <c r="H3451" i="2"/>
  <c r="I3451" i="2" s="1"/>
  <c r="H3452" i="2"/>
  <c r="I3452" i="2" s="1"/>
  <c r="H3453" i="2"/>
  <c r="I3453" i="2" s="1"/>
  <c r="H3454" i="2"/>
  <c r="I3454" i="2" s="1"/>
  <c r="H3455" i="2"/>
  <c r="I3455" i="2" s="1"/>
  <c r="H3456" i="2"/>
  <c r="I3456" i="2" s="1"/>
  <c r="H3457" i="2"/>
  <c r="I3457" i="2" s="1"/>
  <c r="H3458" i="2"/>
  <c r="I3458" i="2" s="1"/>
  <c r="H3459" i="2"/>
  <c r="I3459" i="2" s="1"/>
  <c r="H3460" i="2"/>
  <c r="I3460" i="2" s="1"/>
  <c r="H3461" i="2"/>
  <c r="I3461" i="2" s="1"/>
  <c r="H3462" i="2"/>
  <c r="I3462" i="2" s="1"/>
  <c r="H3463" i="2"/>
  <c r="I3463" i="2" s="1"/>
  <c r="H3464" i="2"/>
  <c r="I3464" i="2" s="1"/>
  <c r="H3465" i="2"/>
  <c r="I3465" i="2" s="1"/>
  <c r="H3466" i="2"/>
  <c r="I3466" i="2" s="1"/>
  <c r="H3467" i="2"/>
  <c r="I3467" i="2" s="1"/>
  <c r="H3468" i="2"/>
  <c r="I3468" i="2" s="1"/>
  <c r="H3469" i="2"/>
  <c r="I3469" i="2" s="1"/>
  <c r="H3470" i="2"/>
  <c r="I3470" i="2" s="1"/>
  <c r="H3471" i="2"/>
  <c r="I3471" i="2" s="1"/>
  <c r="H3472" i="2"/>
  <c r="I3472" i="2" s="1"/>
  <c r="H3473" i="2"/>
  <c r="I3473" i="2" s="1"/>
  <c r="H3474" i="2"/>
  <c r="I3474" i="2" s="1"/>
  <c r="H3475" i="2"/>
  <c r="I3475" i="2" s="1"/>
  <c r="H3476" i="2"/>
  <c r="I3476" i="2" s="1"/>
  <c r="H3477" i="2"/>
  <c r="I3477" i="2" s="1"/>
  <c r="H3478" i="2"/>
  <c r="I3478" i="2" s="1"/>
  <c r="H3479" i="2"/>
  <c r="I3479" i="2" s="1"/>
  <c r="H3480" i="2"/>
  <c r="I3480" i="2" s="1"/>
  <c r="H3481" i="2"/>
  <c r="I3481" i="2" s="1"/>
  <c r="H3482" i="2"/>
  <c r="I3482" i="2" s="1"/>
  <c r="H3483" i="2"/>
  <c r="I3483" i="2" s="1"/>
  <c r="H3484" i="2"/>
  <c r="I3484" i="2" s="1"/>
  <c r="H3485" i="2"/>
  <c r="I3485" i="2" s="1"/>
  <c r="H3486" i="2"/>
  <c r="I3486" i="2" s="1"/>
  <c r="H3487" i="2"/>
  <c r="I3487" i="2" s="1"/>
  <c r="H3488" i="2"/>
  <c r="I3488" i="2" s="1"/>
  <c r="H3489" i="2"/>
  <c r="I3489" i="2" s="1"/>
  <c r="H3490" i="2"/>
  <c r="I3490" i="2" s="1"/>
  <c r="H3491" i="2"/>
  <c r="I3491" i="2" s="1"/>
  <c r="H3492" i="2"/>
  <c r="I3492" i="2" s="1"/>
  <c r="H3493" i="2"/>
  <c r="I3493" i="2" s="1"/>
  <c r="H3494" i="2"/>
  <c r="I3494" i="2" s="1"/>
  <c r="H3495" i="2"/>
  <c r="I3495" i="2" s="1"/>
  <c r="H3496" i="2"/>
  <c r="I3496" i="2" s="1"/>
  <c r="H3497" i="2"/>
  <c r="I3497" i="2" s="1"/>
  <c r="H3498" i="2"/>
  <c r="I3498" i="2" s="1"/>
  <c r="H3499" i="2"/>
  <c r="I3499" i="2" s="1"/>
  <c r="H3500" i="2"/>
  <c r="I3500" i="2" s="1"/>
  <c r="H3501" i="2"/>
  <c r="I3501" i="2" s="1"/>
  <c r="H3502" i="2"/>
  <c r="I3502" i="2" s="1"/>
  <c r="H3503" i="2"/>
  <c r="I3503" i="2" s="1"/>
  <c r="H3504" i="2"/>
  <c r="I3504" i="2" s="1"/>
  <c r="H3505" i="2"/>
  <c r="I3505" i="2" s="1"/>
  <c r="H3506" i="2"/>
  <c r="I3506" i="2" s="1"/>
  <c r="H3507" i="2"/>
  <c r="I3507" i="2" s="1"/>
  <c r="H3508" i="2"/>
  <c r="I3508" i="2" s="1"/>
  <c r="H3509" i="2"/>
  <c r="I3509" i="2" s="1"/>
  <c r="H3510" i="2"/>
  <c r="I3510" i="2" s="1"/>
  <c r="H3511" i="2"/>
  <c r="I3511" i="2" s="1"/>
  <c r="H3512" i="2"/>
  <c r="I3512" i="2" s="1"/>
  <c r="H3513" i="2"/>
  <c r="I3513" i="2" s="1"/>
  <c r="H3514" i="2"/>
  <c r="I3514" i="2" s="1"/>
  <c r="H3515" i="2"/>
  <c r="I3515" i="2" s="1"/>
  <c r="H3516" i="2"/>
  <c r="I3516" i="2" s="1"/>
  <c r="H3517" i="2"/>
  <c r="I3517" i="2" s="1"/>
  <c r="H3518" i="2"/>
  <c r="I3518" i="2" s="1"/>
  <c r="H3519" i="2"/>
  <c r="I3519" i="2" s="1"/>
  <c r="H3520" i="2"/>
  <c r="I3520" i="2" s="1"/>
  <c r="H3521" i="2"/>
  <c r="I3521" i="2" s="1"/>
  <c r="H3522" i="2"/>
  <c r="I3522" i="2" s="1"/>
  <c r="H3523" i="2"/>
  <c r="I3523" i="2" s="1"/>
  <c r="H3524" i="2"/>
  <c r="I3524" i="2" s="1"/>
  <c r="H3525" i="2"/>
  <c r="I3525" i="2" s="1"/>
  <c r="H3526" i="2"/>
  <c r="I3526" i="2" s="1"/>
  <c r="H3527" i="2"/>
  <c r="I3527" i="2" s="1"/>
  <c r="H3528" i="2"/>
  <c r="I3528" i="2" s="1"/>
  <c r="H3529" i="2"/>
  <c r="I3529" i="2" s="1"/>
  <c r="H3530" i="2"/>
  <c r="I3530" i="2" s="1"/>
  <c r="H3531" i="2"/>
  <c r="I3531" i="2" s="1"/>
  <c r="H3532" i="2"/>
  <c r="I3532" i="2" s="1"/>
  <c r="H3533" i="2"/>
  <c r="I3533" i="2" s="1"/>
  <c r="H3534" i="2"/>
  <c r="I3534" i="2" s="1"/>
  <c r="H3535" i="2"/>
  <c r="I3535" i="2" s="1"/>
  <c r="H3536" i="2"/>
  <c r="I3536" i="2" s="1"/>
  <c r="H3537" i="2"/>
  <c r="I3537" i="2" s="1"/>
  <c r="H3538" i="2"/>
  <c r="I3538" i="2" s="1"/>
  <c r="H3539" i="2"/>
  <c r="I3539" i="2" s="1"/>
  <c r="H3540" i="2"/>
  <c r="I3540" i="2" s="1"/>
  <c r="H3541" i="2"/>
  <c r="I3541" i="2" s="1"/>
  <c r="H3542" i="2"/>
  <c r="I3542" i="2" s="1"/>
  <c r="H3543" i="2"/>
  <c r="I3543" i="2" s="1"/>
  <c r="H3544" i="2"/>
  <c r="I3544" i="2" s="1"/>
  <c r="H3545" i="2"/>
  <c r="I3545" i="2" s="1"/>
  <c r="H3546" i="2"/>
  <c r="I3546" i="2" s="1"/>
  <c r="H3547" i="2"/>
  <c r="I3547" i="2" s="1"/>
  <c r="H3548" i="2"/>
  <c r="I3548" i="2" s="1"/>
  <c r="H3549" i="2"/>
  <c r="I3549" i="2" s="1"/>
  <c r="H3550" i="2"/>
  <c r="I3550" i="2" s="1"/>
  <c r="H3551" i="2"/>
  <c r="I3551" i="2" s="1"/>
  <c r="H3552" i="2"/>
  <c r="I3552" i="2" s="1"/>
  <c r="H3553" i="2"/>
  <c r="I3553" i="2" s="1"/>
  <c r="H3554" i="2"/>
  <c r="I3554" i="2" s="1"/>
  <c r="H3555" i="2"/>
  <c r="I3555" i="2" s="1"/>
  <c r="H3556" i="2"/>
  <c r="I3556" i="2" s="1"/>
  <c r="H3557" i="2"/>
  <c r="I3557" i="2" s="1"/>
  <c r="H3558" i="2"/>
  <c r="I3558" i="2" s="1"/>
  <c r="H3559" i="2"/>
  <c r="I3559" i="2" s="1"/>
  <c r="H3560" i="2"/>
  <c r="I3560" i="2" s="1"/>
  <c r="H3561" i="2"/>
  <c r="I3561" i="2" s="1"/>
  <c r="H3562" i="2"/>
  <c r="I3562" i="2" s="1"/>
  <c r="H3563" i="2"/>
  <c r="I3563" i="2" s="1"/>
  <c r="H3564" i="2"/>
  <c r="I3564" i="2" s="1"/>
  <c r="H3565" i="2"/>
  <c r="I3565" i="2" s="1"/>
  <c r="H3566" i="2"/>
  <c r="I3566" i="2" s="1"/>
  <c r="H3567" i="2"/>
  <c r="I3567" i="2" s="1"/>
  <c r="H3568" i="2"/>
  <c r="I3568" i="2" s="1"/>
  <c r="H3569" i="2"/>
  <c r="I3569" i="2" s="1"/>
  <c r="H3570" i="2"/>
  <c r="I3570" i="2" s="1"/>
  <c r="H3571" i="2"/>
  <c r="I3571" i="2" s="1"/>
  <c r="H3572" i="2"/>
  <c r="I3572" i="2" s="1"/>
  <c r="H3573" i="2"/>
  <c r="I3573" i="2" s="1"/>
  <c r="H3574" i="2"/>
  <c r="I3574" i="2" s="1"/>
  <c r="H3575" i="2"/>
  <c r="I3575" i="2" s="1"/>
  <c r="H3576" i="2"/>
  <c r="I3576" i="2" s="1"/>
  <c r="H3577" i="2"/>
  <c r="I3577" i="2" s="1"/>
  <c r="H3578" i="2"/>
  <c r="I3578" i="2" s="1"/>
  <c r="H3579" i="2"/>
  <c r="I3579" i="2" s="1"/>
  <c r="H3580" i="2"/>
  <c r="I3580" i="2" s="1"/>
  <c r="H3581" i="2"/>
  <c r="I3581" i="2" s="1"/>
  <c r="H3582" i="2"/>
  <c r="I3582" i="2" s="1"/>
  <c r="H3583" i="2"/>
  <c r="I3583" i="2" s="1"/>
  <c r="H3584" i="2"/>
  <c r="I3584" i="2" s="1"/>
  <c r="H3585" i="2"/>
  <c r="I3585" i="2" s="1"/>
  <c r="H3586" i="2"/>
  <c r="I3586" i="2" s="1"/>
  <c r="H3587" i="2"/>
  <c r="I3587" i="2" s="1"/>
  <c r="H3588" i="2"/>
  <c r="I3588" i="2" s="1"/>
  <c r="H3589" i="2"/>
  <c r="I3589" i="2" s="1"/>
  <c r="H3590" i="2"/>
  <c r="I3590" i="2" s="1"/>
  <c r="H3591" i="2"/>
  <c r="I3591" i="2" s="1"/>
  <c r="H3592" i="2"/>
  <c r="I3592" i="2" s="1"/>
  <c r="H3593" i="2"/>
  <c r="I3593" i="2" s="1"/>
  <c r="H3594" i="2"/>
  <c r="I3594" i="2" s="1"/>
  <c r="H3595" i="2"/>
  <c r="I3595" i="2" s="1"/>
  <c r="H3596" i="2"/>
  <c r="I3596" i="2" s="1"/>
  <c r="H3597" i="2"/>
  <c r="I3597" i="2" s="1"/>
  <c r="H3598" i="2"/>
  <c r="I3598" i="2" s="1"/>
  <c r="H3599" i="2"/>
  <c r="I3599" i="2" s="1"/>
  <c r="H3600" i="2"/>
  <c r="I3600" i="2" s="1"/>
  <c r="H3601" i="2"/>
  <c r="I3601" i="2" s="1"/>
  <c r="H3602" i="2"/>
  <c r="I3602" i="2" s="1"/>
  <c r="H3603" i="2"/>
  <c r="I3603" i="2" s="1"/>
  <c r="H3604" i="2"/>
  <c r="I3604" i="2" s="1"/>
  <c r="H3605" i="2"/>
  <c r="I3605" i="2" s="1"/>
  <c r="H3606" i="2"/>
  <c r="I3606" i="2" s="1"/>
  <c r="H3607" i="2"/>
  <c r="I3607" i="2" s="1"/>
  <c r="H3608" i="2"/>
  <c r="I3608" i="2" s="1"/>
  <c r="H3609" i="2"/>
  <c r="I3609" i="2" s="1"/>
  <c r="H3610" i="2"/>
  <c r="I3610" i="2" s="1"/>
  <c r="H3611" i="2"/>
  <c r="I3611" i="2" s="1"/>
  <c r="H3612" i="2"/>
  <c r="I3612" i="2" s="1"/>
  <c r="H3613" i="2"/>
  <c r="I3613" i="2" s="1"/>
  <c r="H3614" i="2"/>
  <c r="I3614" i="2" s="1"/>
  <c r="H3615" i="2"/>
  <c r="I3615" i="2" s="1"/>
  <c r="H3616" i="2"/>
  <c r="I3616" i="2" s="1"/>
  <c r="H3617" i="2"/>
  <c r="I3617" i="2" s="1"/>
  <c r="H3618" i="2"/>
  <c r="I3618" i="2" s="1"/>
  <c r="H3619" i="2"/>
  <c r="I3619" i="2" s="1"/>
  <c r="H3620" i="2"/>
  <c r="I3620" i="2" s="1"/>
  <c r="H3621" i="2"/>
  <c r="I3621" i="2" s="1"/>
  <c r="H3622" i="2"/>
  <c r="I3622" i="2" s="1"/>
  <c r="H3623" i="2"/>
  <c r="I3623" i="2" s="1"/>
  <c r="H3624" i="2"/>
  <c r="I3624" i="2" s="1"/>
  <c r="H3625" i="2"/>
  <c r="I3625" i="2" s="1"/>
  <c r="H3626" i="2"/>
  <c r="I3626" i="2" s="1"/>
  <c r="H3627" i="2"/>
  <c r="I3627" i="2" s="1"/>
  <c r="H3628" i="2"/>
  <c r="I3628" i="2" s="1"/>
  <c r="H3629" i="2"/>
  <c r="I3629" i="2" s="1"/>
  <c r="H3630" i="2"/>
  <c r="I3630" i="2" s="1"/>
  <c r="H3631" i="2"/>
  <c r="I3631" i="2" s="1"/>
  <c r="H3632" i="2"/>
  <c r="I3632" i="2" s="1"/>
  <c r="H3633" i="2"/>
  <c r="I3633" i="2" s="1"/>
  <c r="H3634" i="2"/>
  <c r="I3634" i="2" s="1"/>
  <c r="H3635" i="2"/>
  <c r="I3635" i="2" s="1"/>
  <c r="H3636" i="2"/>
  <c r="I3636" i="2" s="1"/>
  <c r="H3637" i="2"/>
  <c r="I3637" i="2" s="1"/>
  <c r="H3638" i="2"/>
  <c r="I3638" i="2" s="1"/>
  <c r="H3639" i="2"/>
  <c r="I3639" i="2" s="1"/>
  <c r="H3640" i="2"/>
  <c r="I3640" i="2" s="1"/>
  <c r="H3641" i="2"/>
  <c r="I3641" i="2" s="1"/>
  <c r="H3642" i="2"/>
  <c r="I3642" i="2" s="1"/>
  <c r="H3643" i="2"/>
  <c r="I3643" i="2" s="1"/>
  <c r="H3644" i="2"/>
  <c r="I3644" i="2" s="1"/>
  <c r="H3645" i="2"/>
  <c r="I3645" i="2" s="1"/>
  <c r="H3646" i="2"/>
  <c r="I3646" i="2" s="1"/>
  <c r="H3647" i="2"/>
  <c r="I3647" i="2" s="1"/>
  <c r="H3648" i="2"/>
  <c r="I3648" i="2" s="1"/>
  <c r="H3649" i="2"/>
  <c r="I3649" i="2" s="1"/>
  <c r="H3650" i="2"/>
  <c r="I3650" i="2" s="1"/>
  <c r="H3651" i="2"/>
  <c r="I3651" i="2" s="1"/>
  <c r="H3652" i="2"/>
  <c r="I3652" i="2" s="1"/>
  <c r="H3653" i="2"/>
  <c r="I3653" i="2" s="1"/>
  <c r="H3654" i="2"/>
  <c r="I3654" i="2" s="1"/>
  <c r="H3655" i="2"/>
  <c r="I3655" i="2" s="1"/>
  <c r="H3656" i="2"/>
  <c r="I3656" i="2" s="1"/>
  <c r="H3657" i="2"/>
  <c r="I3657" i="2" s="1"/>
  <c r="H3658" i="2"/>
  <c r="I3658" i="2" s="1"/>
  <c r="H3659" i="2"/>
  <c r="I3659" i="2" s="1"/>
  <c r="H3660" i="2"/>
  <c r="I3660" i="2" s="1"/>
  <c r="H3661" i="2"/>
  <c r="I3661" i="2" s="1"/>
  <c r="H3662" i="2"/>
  <c r="I3662" i="2" s="1"/>
  <c r="H3663" i="2"/>
  <c r="I3663" i="2" s="1"/>
  <c r="H3664" i="2"/>
  <c r="I3664" i="2" s="1"/>
  <c r="H3665" i="2"/>
  <c r="I3665" i="2" s="1"/>
  <c r="H3666" i="2"/>
  <c r="I3666" i="2" s="1"/>
  <c r="H3667" i="2"/>
  <c r="I3667" i="2" s="1"/>
  <c r="H3668" i="2"/>
  <c r="I3668" i="2" s="1"/>
  <c r="H3669" i="2"/>
  <c r="I3669" i="2" s="1"/>
  <c r="H3670" i="2"/>
  <c r="I3670" i="2" s="1"/>
  <c r="H3671" i="2"/>
  <c r="I3671" i="2" s="1"/>
  <c r="H3672" i="2"/>
  <c r="I3672" i="2" s="1"/>
  <c r="H3673" i="2"/>
  <c r="I3673" i="2" s="1"/>
  <c r="H3674" i="2"/>
  <c r="I3674" i="2" s="1"/>
  <c r="H3675" i="2"/>
  <c r="I3675" i="2" s="1"/>
  <c r="H3676" i="2"/>
  <c r="I3676" i="2" s="1"/>
  <c r="H3677" i="2"/>
  <c r="I3677" i="2" s="1"/>
  <c r="H3678" i="2"/>
  <c r="I3678" i="2" s="1"/>
  <c r="H3679" i="2"/>
  <c r="I3679" i="2" s="1"/>
  <c r="H3680" i="2"/>
  <c r="I3680" i="2" s="1"/>
  <c r="H3681" i="2"/>
  <c r="I3681" i="2" s="1"/>
  <c r="H3682" i="2"/>
  <c r="I3682" i="2" s="1"/>
  <c r="H3683" i="2"/>
  <c r="I3683" i="2" s="1"/>
  <c r="H3684" i="2"/>
  <c r="I3684" i="2" s="1"/>
  <c r="H3685" i="2"/>
  <c r="I3685" i="2" s="1"/>
  <c r="H3686" i="2"/>
  <c r="I3686" i="2" s="1"/>
  <c r="H3687" i="2"/>
  <c r="I3687" i="2" s="1"/>
  <c r="H3688" i="2"/>
  <c r="I3688" i="2" s="1"/>
  <c r="H3689" i="2"/>
  <c r="I3689" i="2" s="1"/>
  <c r="H3690" i="2"/>
  <c r="I3690" i="2" s="1"/>
  <c r="H3691" i="2"/>
  <c r="I3691" i="2" s="1"/>
  <c r="H3692" i="2"/>
  <c r="I3692" i="2" s="1"/>
  <c r="H3693" i="2"/>
  <c r="I3693" i="2" s="1"/>
  <c r="H3694" i="2"/>
  <c r="I3694" i="2" s="1"/>
  <c r="H3695" i="2"/>
  <c r="I3695" i="2" s="1"/>
  <c r="H3696" i="2"/>
  <c r="I3696" i="2" s="1"/>
  <c r="H3697" i="2"/>
  <c r="I3697" i="2" s="1"/>
  <c r="H3698" i="2"/>
  <c r="I3698" i="2" s="1"/>
  <c r="H3699" i="2"/>
  <c r="I3699" i="2" s="1"/>
  <c r="H3700" i="2"/>
  <c r="I3700" i="2" s="1"/>
  <c r="H3701" i="2"/>
  <c r="I3701" i="2" s="1"/>
  <c r="H3702" i="2"/>
  <c r="I3702" i="2" s="1"/>
  <c r="H3703" i="2"/>
  <c r="I3703" i="2" s="1"/>
  <c r="H3704" i="2"/>
  <c r="I3704" i="2" s="1"/>
  <c r="H3705" i="2"/>
  <c r="I3705" i="2" s="1"/>
  <c r="H3706" i="2"/>
  <c r="I3706" i="2" s="1"/>
  <c r="H3707" i="2"/>
  <c r="I3707" i="2" s="1"/>
  <c r="H3708" i="2"/>
  <c r="I3708" i="2" s="1"/>
  <c r="H3709" i="2"/>
  <c r="I3709" i="2" s="1"/>
  <c r="H3710" i="2"/>
  <c r="I3710" i="2" s="1"/>
  <c r="H3711" i="2"/>
  <c r="I3711" i="2" s="1"/>
  <c r="H3712" i="2"/>
  <c r="I3712" i="2" s="1"/>
  <c r="H3713" i="2"/>
  <c r="I3713" i="2" s="1"/>
  <c r="H3714" i="2"/>
  <c r="I3714" i="2" s="1"/>
  <c r="H3715" i="2"/>
  <c r="I3715" i="2" s="1"/>
  <c r="H3716" i="2"/>
  <c r="I3716" i="2" s="1"/>
  <c r="H3717" i="2"/>
  <c r="I3717" i="2" s="1"/>
  <c r="H3718" i="2"/>
  <c r="I3718" i="2" s="1"/>
  <c r="H3719" i="2"/>
  <c r="I3719" i="2" s="1"/>
  <c r="H3720" i="2"/>
  <c r="I3720" i="2" s="1"/>
  <c r="H3721" i="2"/>
  <c r="I3721" i="2" s="1"/>
  <c r="H3722" i="2"/>
  <c r="I3722" i="2" s="1"/>
  <c r="H3723" i="2"/>
  <c r="I3723" i="2" s="1"/>
  <c r="H3724" i="2"/>
  <c r="I3724" i="2" s="1"/>
  <c r="H3725" i="2"/>
  <c r="I3725" i="2" s="1"/>
  <c r="H3726" i="2"/>
  <c r="I3726" i="2" s="1"/>
  <c r="H3727" i="2"/>
  <c r="I3727" i="2" s="1"/>
  <c r="H3728" i="2"/>
  <c r="I3728" i="2" s="1"/>
  <c r="H3729" i="2"/>
  <c r="I3729" i="2" s="1"/>
  <c r="H3730" i="2"/>
  <c r="I3730" i="2" s="1"/>
  <c r="H3731" i="2"/>
  <c r="I3731" i="2" s="1"/>
  <c r="H3732" i="2"/>
  <c r="I3732" i="2" s="1"/>
  <c r="H3733" i="2"/>
  <c r="I3733" i="2" s="1"/>
  <c r="H3734" i="2"/>
  <c r="I3734" i="2" s="1"/>
  <c r="H3735" i="2"/>
  <c r="I3735" i="2" s="1"/>
  <c r="H3736" i="2"/>
  <c r="I3736" i="2" s="1"/>
  <c r="H3737" i="2"/>
  <c r="I3737" i="2" s="1"/>
  <c r="H3738" i="2"/>
  <c r="I3738" i="2" s="1"/>
  <c r="H3739" i="2"/>
  <c r="I3739" i="2" s="1"/>
  <c r="H3740" i="2"/>
  <c r="I3740" i="2" s="1"/>
  <c r="H3741" i="2"/>
  <c r="I3741" i="2" s="1"/>
  <c r="H3742" i="2"/>
  <c r="I3742" i="2" s="1"/>
  <c r="H3743" i="2"/>
  <c r="I3743" i="2" s="1"/>
  <c r="H3744" i="2"/>
  <c r="I3744" i="2" s="1"/>
  <c r="H3745" i="2"/>
  <c r="I3745" i="2" s="1"/>
  <c r="H3746" i="2"/>
  <c r="I3746" i="2" s="1"/>
  <c r="H3747" i="2"/>
  <c r="I3747" i="2" s="1"/>
  <c r="H3748" i="2"/>
  <c r="I3748" i="2" s="1"/>
  <c r="H3749" i="2"/>
  <c r="I3749" i="2" s="1"/>
  <c r="H3750" i="2"/>
  <c r="I3750" i="2" s="1"/>
  <c r="H3751" i="2"/>
  <c r="I3751" i="2" s="1"/>
  <c r="H3752" i="2"/>
  <c r="I3752" i="2" s="1"/>
  <c r="H3753" i="2"/>
  <c r="I3753" i="2" s="1"/>
  <c r="H3754" i="2"/>
  <c r="I3754" i="2" s="1"/>
  <c r="H3755" i="2"/>
  <c r="I3755" i="2" s="1"/>
  <c r="H3756" i="2"/>
  <c r="I3756" i="2" s="1"/>
  <c r="H3757" i="2"/>
  <c r="I3757" i="2" s="1"/>
  <c r="H3758" i="2"/>
  <c r="I3758" i="2" s="1"/>
  <c r="H3759" i="2"/>
  <c r="I3759" i="2" s="1"/>
  <c r="H3760" i="2"/>
  <c r="I3760" i="2" s="1"/>
  <c r="H3761" i="2"/>
  <c r="I3761" i="2" s="1"/>
  <c r="H3762" i="2"/>
  <c r="I3762" i="2" s="1"/>
  <c r="H3763" i="2"/>
  <c r="I3763" i="2" s="1"/>
  <c r="H3764" i="2"/>
  <c r="I3764" i="2" s="1"/>
  <c r="H3765" i="2"/>
  <c r="I3765" i="2" s="1"/>
  <c r="H3766" i="2"/>
  <c r="I3766" i="2" s="1"/>
  <c r="H3767" i="2"/>
  <c r="I3767" i="2" s="1"/>
  <c r="H3768" i="2"/>
  <c r="I3768" i="2" s="1"/>
  <c r="H3769" i="2"/>
  <c r="I3769" i="2" s="1"/>
  <c r="H3770" i="2"/>
  <c r="I3770" i="2" s="1"/>
  <c r="H3771" i="2"/>
  <c r="I3771" i="2" s="1"/>
  <c r="H3772" i="2"/>
  <c r="I3772" i="2" s="1"/>
  <c r="H3773" i="2"/>
  <c r="I3773" i="2" s="1"/>
  <c r="H3774" i="2"/>
  <c r="I3774" i="2" s="1"/>
  <c r="H3775" i="2"/>
  <c r="I3775" i="2" s="1"/>
  <c r="H3776" i="2"/>
  <c r="I3776" i="2" s="1"/>
  <c r="H3777" i="2"/>
  <c r="I3777" i="2" s="1"/>
  <c r="H3778" i="2"/>
  <c r="I3778" i="2" s="1"/>
  <c r="H3779" i="2"/>
  <c r="I3779" i="2" s="1"/>
  <c r="H3780" i="2"/>
  <c r="I3780" i="2" s="1"/>
  <c r="H3781" i="2"/>
  <c r="I3781" i="2" s="1"/>
  <c r="H3782" i="2"/>
  <c r="I3782" i="2" s="1"/>
  <c r="H3783" i="2"/>
  <c r="I3783" i="2" s="1"/>
  <c r="H3784" i="2"/>
  <c r="I3784" i="2" s="1"/>
  <c r="H3785" i="2"/>
  <c r="I3785" i="2" s="1"/>
  <c r="H3786" i="2"/>
  <c r="I3786" i="2" s="1"/>
  <c r="H3787" i="2"/>
  <c r="I3787" i="2" s="1"/>
  <c r="H3788" i="2"/>
  <c r="I3788" i="2" s="1"/>
  <c r="H3789" i="2"/>
  <c r="I3789" i="2" s="1"/>
  <c r="H3790" i="2"/>
  <c r="I3790" i="2" s="1"/>
  <c r="H3791" i="2"/>
  <c r="I3791" i="2" s="1"/>
  <c r="H3792" i="2"/>
  <c r="I3792" i="2" s="1"/>
  <c r="H3793" i="2"/>
  <c r="I3793" i="2" s="1"/>
  <c r="H3794" i="2"/>
  <c r="I3794" i="2" s="1"/>
  <c r="H3795" i="2"/>
  <c r="I3795" i="2" s="1"/>
  <c r="H3796" i="2"/>
  <c r="I3796" i="2" s="1"/>
  <c r="H3797" i="2"/>
  <c r="I3797" i="2" s="1"/>
  <c r="H3798" i="2"/>
  <c r="I3798" i="2" s="1"/>
  <c r="H3799" i="2"/>
  <c r="I3799" i="2" s="1"/>
  <c r="H3800" i="2"/>
  <c r="I3800" i="2" s="1"/>
  <c r="H3801" i="2"/>
  <c r="I3801" i="2" s="1"/>
  <c r="H3802" i="2"/>
  <c r="I3802" i="2" s="1"/>
  <c r="H3803" i="2"/>
  <c r="I3803" i="2" s="1"/>
  <c r="H3804" i="2"/>
  <c r="I3804" i="2" s="1"/>
  <c r="H3805" i="2"/>
  <c r="I3805" i="2" s="1"/>
  <c r="H3806" i="2"/>
  <c r="I3806" i="2" s="1"/>
  <c r="H3807" i="2"/>
  <c r="I3807" i="2" s="1"/>
  <c r="H3808" i="2"/>
  <c r="I3808" i="2" s="1"/>
  <c r="H3809" i="2"/>
  <c r="I3809" i="2" s="1"/>
  <c r="H3810" i="2"/>
  <c r="I3810" i="2" s="1"/>
  <c r="H3811" i="2"/>
  <c r="I3811" i="2" s="1"/>
  <c r="H3812" i="2"/>
  <c r="I3812" i="2" s="1"/>
  <c r="H3813" i="2"/>
  <c r="I3813" i="2" s="1"/>
  <c r="H3814" i="2"/>
  <c r="I3814" i="2" s="1"/>
  <c r="H3815" i="2"/>
  <c r="I3815" i="2" s="1"/>
  <c r="H3816" i="2"/>
  <c r="I3816" i="2" s="1"/>
  <c r="H3817" i="2"/>
  <c r="I3817" i="2" s="1"/>
  <c r="H3818" i="2"/>
  <c r="I3818" i="2" s="1"/>
  <c r="H3819" i="2"/>
  <c r="I3819" i="2" s="1"/>
  <c r="H3820" i="2"/>
  <c r="I3820" i="2" s="1"/>
  <c r="H3821" i="2"/>
  <c r="I3821" i="2" s="1"/>
  <c r="H3822" i="2"/>
  <c r="I3822" i="2" s="1"/>
  <c r="H3823" i="2"/>
  <c r="I3823" i="2" s="1"/>
  <c r="H3824" i="2"/>
  <c r="I3824" i="2" s="1"/>
  <c r="H3825" i="2"/>
  <c r="I3825" i="2" s="1"/>
  <c r="H3826" i="2"/>
  <c r="I3826" i="2" s="1"/>
  <c r="H3827" i="2"/>
  <c r="I3827" i="2" s="1"/>
  <c r="H3828" i="2"/>
  <c r="I3828" i="2" s="1"/>
  <c r="H3829" i="2"/>
  <c r="I3829" i="2" s="1"/>
  <c r="H3830" i="2"/>
  <c r="I3830" i="2" s="1"/>
  <c r="H3831" i="2"/>
  <c r="I3831" i="2" s="1"/>
  <c r="H3832" i="2"/>
  <c r="I3832" i="2" s="1"/>
  <c r="H3833" i="2"/>
  <c r="I3833" i="2" s="1"/>
  <c r="H3834" i="2"/>
  <c r="I3834" i="2" s="1"/>
  <c r="H3835" i="2"/>
  <c r="I3835" i="2" s="1"/>
  <c r="H3836" i="2"/>
  <c r="I3836" i="2" s="1"/>
  <c r="H3837" i="2"/>
  <c r="I3837" i="2" s="1"/>
  <c r="H3838" i="2"/>
  <c r="I3838" i="2" s="1"/>
  <c r="H3839" i="2"/>
  <c r="I3839" i="2" s="1"/>
  <c r="H3840" i="2"/>
  <c r="I3840" i="2" s="1"/>
  <c r="H3841" i="2"/>
  <c r="I3841" i="2" s="1"/>
  <c r="H3842" i="2"/>
  <c r="I3842" i="2" s="1"/>
  <c r="H3843" i="2"/>
  <c r="I3843" i="2" s="1"/>
  <c r="H3844" i="2"/>
  <c r="I3844" i="2" s="1"/>
  <c r="H3845" i="2"/>
  <c r="I3845" i="2" s="1"/>
  <c r="H3846" i="2"/>
  <c r="I3846" i="2" s="1"/>
  <c r="H3847" i="2"/>
  <c r="I3847" i="2" s="1"/>
  <c r="H3848" i="2"/>
  <c r="I3848" i="2" s="1"/>
  <c r="H3849" i="2"/>
  <c r="I3849" i="2" s="1"/>
  <c r="H3850" i="2"/>
  <c r="I3850" i="2" s="1"/>
  <c r="H3851" i="2"/>
  <c r="I3851" i="2" s="1"/>
  <c r="H3852" i="2"/>
  <c r="I3852" i="2" s="1"/>
  <c r="H3853" i="2"/>
  <c r="I3853" i="2" s="1"/>
  <c r="H3854" i="2"/>
  <c r="I3854" i="2" s="1"/>
  <c r="H3855" i="2"/>
  <c r="I3855" i="2" s="1"/>
  <c r="H3856" i="2"/>
  <c r="I3856" i="2" s="1"/>
  <c r="H3857" i="2"/>
  <c r="I3857" i="2" s="1"/>
  <c r="H3858" i="2"/>
  <c r="I3858" i="2" s="1"/>
  <c r="H3859" i="2"/>
  <c r="I3859" i="2" s="1"/>
  <c r="H3860" i="2"/>
  <c r="I3860" i="2" s="1"/>
  <c r="H3861" i="2"/>
  <c r="I3861" i="2" s="1"/>
  <c r="H3862" i="2"/>
  <c r="I3862" i="2" s="1"/>
  <c r="H3863" i="2"/>
  <c r="I3863" i="2" s="1"/>
  <c r="H3864" i="2"/>
  <c r="I3864" i="2" s="1"/>
  <c r="H3865" i="2"/>
  <c r="I3865" i="2" s="1"/>
  <c r="H3866" i="2"/>
  <c r="I3866" i="2" s="1"/>
  <c r="H3867" i="2"/>
  <c r="I3867" i="2" s="1"/>
  <c r="H3868" i="2"/>
  <c r="I3868" i="2" s="1"/>
  <c r="H3869" i="2"/>
  <c r="I3869" i="2" s="1"/>
  <c r="H3870" i="2"/>
  <c r="I3870" i="2" s="1"/>
  <c r="H3871" i="2"/>
  <c r="I3871" i="2" s="1"/>
  <c r="H3872" i="2"/>
  <c r="I3872" i="2" s="1"/>
  <c r="H3873" i="2"/>
  <c r="I3873" i="2" s="1"/>
  <c r="H3874" i="2"/>
  <c r="I3874" i="2" s="1"/>
  <c r="H3875" i="2"/>
  <c r="I3875" i="2" s="1"/>
  <c r="H3876" i="2"/>
  <c r="I3876" i="2" s="1"/>
  <c r="H3877" i="2"/>
  <c r="I3877" i="2" s="1"/>
  <c r="H3878" i="2"/>
  <c r="I3878" i="2" s="1"/>
  <c r="H3879" i="2"/>
  <c r="I3879" i="2" s="1"/>
  <c r="H3880" i="2"/>
  <c r="I3880" i="2" s="1"/>
  <c r="H3881" i="2"/>
  <c r="I3881" i="2" s="1"/>
  <c r="H3882" i="2"/>
  <c r="I3882" i="2" s="1"/>
  <c r="H3883" i="2"/>
  <c r="I3883" i="2" s="1"/>
  <c r="H3884" i="2"/>
  <c r="I3884" i="2" s="1"/>
  <c r="H3885" i="2"/>
  <c r="I3885" i="2" s="1"/>
  <c r="H3886" i="2"/>
  <c r="I3886" i="2" s="1"/>
  <c r="H3887" i="2"/>
  <c r="I3887" i="2" s="1"/>
  <c r="H3888" i="2"/>
  <c r="I3888" i="2" s="1"/>
  <c r="H3889" i="2"/>
  <c r="I3889" i="2" s="1"/>
  <c r="H3890" i="2"/>
  <c r="I3890" i="2" s="1"/>
  <c r="H3891" i="2"/>
  <c r="I3891" i="2" s="1"/>
  <c r="H3892" i="2"/>
  <c r="I3892" i="2" s="1"/>
  <c r="H3893" i="2"/>
  <c r="I3893" i="2" s="1"/>
  <c r="H3894" i="2"/>
  <c r="I3894" i="2" s="1"/>
  <c r="H3895" i="2"/>
  <c r="I3895" i="2" s="1"/>
  <c r="H3896" i="2"/>
  <c r="I3896" i="2" s="1"/>
  <c r="H3897" i="2"/>
  <c r="I3897" i="2" s="1"/>
  <c r="H3898" i="2"/>
  <c r="I3898" i="2" s="1"/>
  <c r="H3899" i="2"/>
  <c r="I3899" i="2" s="1"/>
  <c r="H3900" i="2"/>
  <c r="I3900" i="2" s="1"/>
  <c r="H3901" i="2"/>
  <c r="I3901" i="2" s="1"/>
  <c r="H3902" i="2"/>
  <c r="I3902" i="2" s="1"/>
  <c r="H3903" i="2"/>
  <c r="I3903" i="2" s="1"/>
  <c r="H3904" i="2"/>
  <c r="I3904" i="2" s="1"/>
  <c r="H3905" i="2"/>
  <c r="I3905" i="2" s="1"/>
  <c r="H3906" i="2"/>
  <c r="I3906" i="2" s="1"/>
  <c r="H3907" i="2"/>
  <c r="I3907" i="2" s="1"/>
  <c r="H3908" i="2"/>
  <c r="I3908" i="2" s="1"/>
  <c r="H3909" i="2"/>
  <c r="I3909" i="2" s="1"/>
  <c r="H3910" i="2"/>
  <c r="I3910" i="2" s="1"/>
  <c r="H3911" i="2"/>
  <c r="I3911" i="2" s="1"/>
  <c r="H3912" i="2"/>
  <c r="I3912" i="2" s="1"/>
  <c r="H3913" i="2"/>
  <c r="I3913" i="2" s="1"/>
  <c r="H3914" i="2"/>
  <c r="I3914" i="2" s="1"/>
  <c r="H3915" i="2"/>
  <c r="I3915" i="2" s="1"/>
  <c r="H3916" i="2"/>
  <c r="I3916" i="2" s="1"/>
  <c r="H3917" i="2"/>
  <c r="I3917" i="2" s="1"/>
  <c r="H3918" i="2"/>
  <c r="I3918" i="2" s="1"/>
  <c r="H3919" i="2"/>
  <c r="I3919" i="2" s="1"/>
  <c r="H3920" i="2"/>
  <c r="I3920" i="2" s="1"/>
  <c r="H3921" i="2"/>
  <c r="I3921" i="2" s="1"/>
  <c r="H3922" i="2"/>
  <c r="I3922" i="2" s="1"/>
  <c r="H3923" i="2"/>
  <c r="I3923" i="2" s="1"/>
  <c r="H3924" i="2"/>
  <c r="I3924" i="2" s="1"/>
  <c r="H3925" i="2"/>
  <c r="I3925" i="2" s="1"/>
  <c r="H3926" i="2"/>
  <c r="I3926" i="2" s="1"/>
  <c r="H3927" i="2"/>
  <c r="I3927" i="2" s="1"/>
  <c r="H3928" i="2"/>
  <c r="I3928" i="2" s="1"/>
  <c r="H3929" i="2"/>
  <c r="I3929" i="2" s="1"/>
  <c r="H3930" i="2"/>
  <c r="I3930" i="2" s="1"/>
  <c r="H3931" i="2"/>
  <c r="I3931" i="2" s="1"/>
  <c r="H3932" i="2"/>
  <c r="I3932" i="2" s="1"/>
  <c r="H3933" i="2"/>
  <c r="I3933" i="2" s="1"/>
  <c r="H3934" i="2"/>
  <c r="I3934" i="2" s="1"/>
  <c r="H3935" i="2"/>
  <c r="I3935" i="2" s="1"/>
  <c r="H3936" i="2"/>
  <c r="I3936" i="2" s="1"/>
  <c r="H3937" i="2"/>
  <c r="I3937" i="2" s="1"/>
  <c r="H3938" i="2"/>
  <c r="I3938" i="2" s="1"/>
  <c r="H3939" i="2"/>
  <c r="I3939" i="2" s="1"/>
  <c r="H3940" i="2"/>
  <c r="I3940" i="2" s="1"/>
  <c r="H3941" i="2"/>
  <c r="I3941" i="2" s="1"/>
  <c r="H3942" i="2"/>
  <c r="I3942" i="2" s="1"/>
  <c r="H3943" i="2"/>
  <c r="I3943" i="2" s="1"/>
  <c r="H3944" i="2"/>
  <c r="I3944" i="2" s="1"/>
  <c r="H3945" i="2"/>
  <c r="I3945" i="2" s="1"/>
  <c r="H3946" i="2"/>
  <c r="I3946" i="2" s="1"/>
  <c r="H3947" i="2"/>
  <c r="I3947" i="2" s="1"/>
  <c r="H3948" i="2"/>
  <c r="I3948" i="2" s="1"/>
  <c r="H3949" i="2"/>
  <c r="I3949" i="2" s="1"/>
  <c r="H3950" i="2"/>
  <c r="I3950" i="2" s="1"/>
  <c r="H3951" i="2"/>
  <c r="I3951" i="2" s="1"/>
  <c r="H3952" i="2"/>
  <c r="I3952" i="2" s="1"/>
  <c r="H3953" i="2"/>
  <c r="I3953" i="2" s="1"/>
  <c r="H3954" i="2"/>
  <c r="I3954" i="2" s="1"/>
  <c r="H3955" i="2"/>
  <c r="I3955" i="2" s="1"/>
  <c r="H3956" i="2"/>
  <c r="I3956" i="2" s="1"/>
  <c r="H3957" i="2"/>
  <c r="I3957" i="2" s="1"/>
  <c r="H3958" i="2"/>
  <c r="I3958" i="2" s="1"/>
  <c r="H3959" i="2"/>
  <c r="I3959" i="2" s="1"/>
  <c r="H3960" i="2"/>
  <c r="I3960" i="2" s="1"/>
  <c r="H3961" i="2"/>
  <c r="I3961" i="2" s="1"/>
  <c r="H3962" i="2"/>
  <c r="I3962" i="2" s="1"/>
  <c r="H3963" i="2"/>
  <c r="I3963" i="2" s="1"/>
  <c r="H3964" i="2"/>
  <c r="I3964" i="2" s="1"/>
  <c r="H3965" i="2"/>
  <c r="I3965" i="2" s="1"/>
  <c r="H3966" i="2"/>
  <c r="I3966" i="2" s="1"/>
  <c r="H3967" i="2"/>
  <c r="I3967" i="2" s="1"/>
  <c r="H3968" i="2"/>
  <c r="I3968" i="2" s="1"/>
  <c r="H3969" i="2"/>
  <c r="I3969" i="2" s="1"/>
  <c r="H3970" i="2"/>
  <c r="I3970" i="2" s="1"/>
  <c r="H3971" i="2"/>
  <c r="I3971" i="2" s="1"/>
  <c r="H3972" i="2"/>
  <c r="I3972" i="2" s="1"/>
  <c r="H3973" i="2"/>
  <c r="I3973" i="2" s="1"/>
  <c r="H3974" i="2"/>
  <c r="I3974" i="2" s="1"/>
  <c r="H3975" i="2"/>
  <c r="I3975" i="2" s="1"/>
  <c r="H3976" i="2"/>
  <c r="I3976" i="2" s="1"/>
  <c r="H3977" i="2"/>
  <c r="I3977" i="2" s="1"/>
  <c r="H3978" i="2"/>
  <c r="I3978" i="2" s="1"/>
  <c r="H3979" i="2"/>
  <c r="I3979" i="2" s="1"/>
  <c r="H3980" i="2"/>
  <c r="I3980" i="2" s="1"/>
  <c r="H3981" i="2"/>
  <c r="I3981" i="2" s="1"/>
  <c r="H3982" i="2"/>
  <c r="I3982" i="2" s="1"/>
  <c r="H3983" i="2"/>
  <c r="I3983" i="2" s="1"/>
  <c r="H3984" i="2"/>
  <c r="I3984" i="2" s="1"/>
  <c r="H3985" i="2"/>
  <c r="I3985" i="2" s="1"/>
  <c r="H3986" i="2"/>
  <c r="I3986" i="2" s="1"/>
  <c r="H3987" i="2"/>
  <c r="I3987" i="2" s="1"/>
  <c r="H3988" i="2"/>
  <c r="I3988" i="2" s="1"/>
  <c r="H3989" i="2"/>
  <c r="I3989" i="2" s="1"/>
  <c r="H3990" i="2"/>
  <c r="I3990" i="2" s="1"/>
  <c r="H3991" i="2"/>
  <c r="I3991" i="2" s="1"/>
  <c r="H3992" i="2"/>
  <c r="I3992" i="2" s="1"/>
  <c r="H3993" i="2"/>
  <c r="I3993" i="2" s="1"/>
  <c r="H3994" i="2"/>
  <c r="I3994" i="2" s="1"/>
  <c r="H3995" i="2"/>
  <c r="I3995" i="2" s="1"/>
  <c r="H3996" i="2"/>
  <c r="I3996" i="2" s="1"/>
  <c r="H3997" i="2"/>
  <c r="I3997" i="2" s="1"/>
  <c r="H3998" i="2"/>
  <c r="I3998" i="2" s="1"/>
  <c r="H3999" i="2"/>
  <c r="I3999" i="2" s="1"/>
  <c r="H4000" i="2"/>
  <c r="I4000" i="2" s="1"/>
  <c r="H4001" i="2"/>
  <c r="I4001" i="2" s="1"/>
  <c r="O5" i="2"/>
  <c r="O8" i="2"/>
  <c r="Q11" i="2"/>
  <c r="P11" i="2"/>
  <c r="O11" i="2"/>
  <c r="O15" i="2" l="1"/>
  <c r="P15" i="2" s="1" a="1"/>
  <c r="P15" i="2"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DEC3DE5B-2071-43C1-9227-E3F84D966F8E}" keepAlive="1" name="Query - dim_customers" description="Connection to the 'dim_customers' query in the workbook." type="5" refreshedVersion="8" background="1" saveData="1">
    <dbPr connection="Provider=Microsoft.Mashup.OleDb.1;Data Source=$Workbook$;Location=dim_customers;Extended Properties=&quot;&quot;" command="SELECT * FROM [dim_customers]"/>
  </connection>
  <connection id="2" xr16:uid="{8B0E6FF0-BC61-454F-96F1-FC0AC1B990AF}" name="Query - dim_customers (2)" description="Connection to the 'dim_customers (2)' query in the workbook." type="100" refreshedVersion="8" minRefreshableVersion="5">
    <extLst>
      <ext xmlns:x15="http://schemas.microsoft.com/office/spreadsheetml/2010/11/main" uri="{DE250136-89BD-433C-8126-D09CA5730AF9}">
        <x15:connection id="d9bd182e-cb9a-4c79-bc3d-206f87bafa85"/>
      </ext>
    </extLst>
  </connection>
  <connection id="3" xr16:uid="{202936E3-98B3-4725-86EA-5E6CF9D10AD3}" keepAlive="1" name="Query - dim_customers (3)" description="Connection to the 'dim_customers (3)' query in the workbook." type="5" refreshedVersion="8" background="1" saveData="1">
    <dbPr connection="Provider=Microsoft.Mashup.OleDb.1;Data Source=$Workbook$;Location=&quot;dim_customers (3)&quot;;Extended Properties=&quot;&quot;" command="SELECT * FROM [dim_customers (3)]"/>
  </connection>
  <connection id="4" xr16:uid="{24121BFD-090C-4508-9B5C-709975C80C00}" keepAlive="1" name="Query - dim_customers (4)" description="Connection to the 'dim_customers (4)' query in the workbook." type="5" refreshedVersion="8" background="1" saveData="1">
    <dbPr connection="Provider=Microsoft.Mashup.OleDb.1;Data Source=$Workbook$;Location=&quot;dim_customers (4)&quot;;Extended Properties=&quot;&quot;" command="SELECT * FROM [dim_customers (4)]"/>
  </connection>
  <connection id="5" xr16:uid="{F7AAD5E3-58F1-461C-86BA-B97C9934687C}" keepAlive="1" name="Query - fact_spends" description="Connection to the 'fact_spends' query in the workbook." type="5" refreshedVersion="8" background="1" saveData="1">
    <dbPr connection="Provider=Microsoft.Mashup.OleDb.1;Data Source=$Workbook$;Location=fact_spends;Extended Properties=&quot;&quot;" command="SELECT * FROM [fact_spends]"/>
  </connection>
  <connection id="6" xr16:uid="{84587332-6ED5-481A-8887-512336640C5F}" keepAlive="1" name="Query - fact_spends (2)" description="Connection to the 'fact_spends (2)' query in the workbook." type="5" refreshedVersion="8" background="1" saveData="1">
    <dbPr connection="Provider=Microsoft.Mashup.OleDb.1;Data Source=$Workbook$;Location=&quot;fact_spends (2)&quot;;Extended Properties=&quot;&quot;" command="SELECT * FROM [fact_spends (2)]"/>
  </connection>
  <connection id="7" xr16:uid="{520784D4-5A56-4EC3-9DC3-8D541E893F6F}" keepAlive="1" name="Query - fact_spends__2" description="Connection to the 'fact_spends__2' query in the workbook." type="5" refreshedVersion="8" background="1" saveData="1">
    <dbPr connection="Provider=Microsoft.Mashup.OleDb.1;Data Source=$Workbook$;Location=fact_spends__2;Extended Properties=&quot;&quot;" command="SELECT * FROM [fact_spends__2]"/>
  </connection>
  <connection id="8" xr16:uid="{BA53E4F9-C809-4AA8-9BB9-775C07819BC8}" keepAlive="1" name="Query - Query1" description="Connection to the 'Query1' query in the workbook." type="5" refreshedVersion="8" background="1" saveData="1">
    <dbPr connection="Provider=Microsoft.Mashup.OleDb.1;Data Source=$Workbook$;Location=Query1;Extended Properties=&quot;&quot;" command="SELECT * FROM [Query1]"/>
  </connection>
  <connection id="9" xr16:uid="{F358AF2A-7A81-4457-8F84-DBF2EEA9F68B}"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10" xr16:uid="{13F0B781-BC8C-4FB4-9E5C-CBA40F546066}" name="WorksheetConnection_Book1!dim_customers" type="102" refreshedVersion="8" minRefreshableVersion="5">
    <extLst>
      <ext xmlns:x15="http://schemas.microsoft.com/office/spreadsheetml/2010/11/main" uri="{DE250136-89BD-433C-8126-D09CA5730AF9}">
        <x15:connection id="dim_customers">
          <x15:rangePr sourceName="_xlcn.WorksheetConnection_Book1dim_customers1"/>
        </x15:connection>
      </ext>
    </extLst>
  </connection>
  <connection id="11" xr16:uid="{F3016B12-EF91-4BFE-93C2-20CAC297A478}" name="WorksheetConnection_Book1!fact_spends" type="102" refreshedVersion="8" minRefreshableVersion="5">
    <extLst>
      <ext xmlns:x15="http://schemas.microsoft.com/office/spreadsheetml/2010/11/main" uri="{DE250136-89BD-433C-8126-D09CA5730AF9}">
        <x15:connection id="fact_spends" autoDelete="1">
          <x15:rangePr sourceName="_xlcn.WorksheetConnection_Book1fact_spends1"/>
        </x15:connection>
      </ext>
    </extLst>
  </connection>
  <connection id="12" xr16:uid="{3E868F67-5DE6-442C-B492-058189200D02}" name="WorksheetConnection_Book1.xlsx!Table3" type="102" refreshedVersion="8" minRefreshableVersion="5">
    <extLst>
      <ext xmlns:x15="http://schemas.microsoft.com/office/spreadsheetml/2010/11/main" uri="{DE250136-89BD-433C-8126-D09CA5730AF9}">
        <x15:connection id="Table3">
          <x15:rangePr sourceName="_xlcn.WorksheetConnection_Book1.xlsxTable31"/>
        </x15:connection>
      </ext>
    </extLst>
  </connection>
  <connection id="13" xr16:uid="{46035B48-458C-48B2-A3CB-8CE00CCFA3BE}" name="WorksheetConnection_Book1.xlsx!Table4" type="102" refreshedVersion="8" minRefreshableVersion="5">
    <extLst>
      <ext xmlns:x15="http://schemas.microsoft.com/office/spreadsheetml/2010/11/main" uri="{DE250136-89BD-433C-8126-D09CA5730AF9}">
        <x15:connection id="Table4">
          <x15:rangePr sourceName="_xlcn.WorksheetConnection_Book1.xlsxTable41"/>
        </x15:connection>
      </ext>
    </extLst>
  </connection>
  <connection id="14" xr16:uid="{4E444BCC-0411-4C2D-84F5-D87AF8A28236}" name="WorksheetConnection_Book1.xlsx!Table5" type="102" refreshedVersion="8" minRefreshableVersion="5">
    <extLst>
      <ext xmlns:x15="http://schemas.microsoft.com/office/spreadsheetml/2010/11/main" uri="{DE250136-89BD-433C-8126-D09CA5730AF9}">
        <x15:connection id="Table5">
          <x15:rangePr sourceName="_xlcn.WorksheetConnection_Book1.xlsxTable51"/>
        </x15:connection>
      </ext>
    </extLst>
  </connection>
  <connection id="15" xr16:uid="{635103E8-6017-4477-9381-B1C28EDF7ED9}" name="WorksheetConnection_Book1.xlsx!Table6" type="102" refreshedVersion="8" minRefreshableVersion="5">
    <extLst>
      <ext xmlns:x15="http://schemas.microsoft.com/office/spreadsheetml/2010/11/main" uri="{DE250136-89BD-433C-8126-D09CA5730AF9}">
        <x15:connection id="Table6">
          <x15:rangePr sourceName="_xlcn.WorksheetConnection_Book1.xlsxTable61"/>
        </x15:connection>
      </ext>
    </extLst>
  </connection>
  <connection id="16" xr16:uid="{37B7FA50-0E14-4BBA-A8C5-FE84A2A2CD7A}" name="WorksheetConnection_LATEST Book1.xlsx!dim_customers__3" type="102" refreshedVersion="8" minRefreshableVersion="5">
    <extLst>
      <ext xmlns:x15="http://schemas.microsoft.com/office/spreadsheetml/2010/11/main" uri="{DE250136-89BD-433C-8126-D09CA5730AF9}">
        <x15:connection id="dim_customers__3">
          <x15:rangePr sourceName="_xlcn.WorksheetConnection_LATESTBook1.xlsxdim_customers__31"/>
        </x15:connection>
      </ext>
    </extLst>
  </connection>
  <connection id="17" xr16:uid="{24099F6F-497D-4E34-9DA8-1489A84EEF86}" name="WorksheetConnection_LATEST Book1.xlsx!fact_spends__2" type="102" refreshedVersion="8" minRefreshableVersion="5">
    <extLst>
      <ext xmlns:x15="http://schemas.microsoft.com/office/spreadsheetml/2010/11/main" uri="{DE250136-89BD-433C-8126-D09CA5730AF9}">
        <x15:connection id="fact_spends__2">
          <x15:rangePr sourceName="_xlcn.WorksheetConnection_LATESTBook1.xlsxfact_spends__21"/>
        </x15:connection>
      </ext>
    </extLst>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<sst xmlns="http://schemas.openxmlformats.org/spreadsheetml/2006/main" count="28107" uniqueCount="4061">
  <si>
    <t>customer_id</t>
  </si>
  <si>
    <t>age_group</t>
  </si>
  <si>
    <t>city</t>
  </si>
  <si>
    <t>occupation</t>
  </si>
  <si>
    <t>gender</t>
  </si>
  <si>
    <t>marital status</t>
  </si>
  <si>
    <t>avg_income</t>
  </si>
  <si>
    <t>ATQCUS1825</t>
  </si>
  <si>
    <t>45+</t>
  </si>
  <si>
    <t>Bengaluru</t>
  </si>
  <si>
    <t>Salaried IT Employees</t>
  </si>
  <si>
    <t>Male</t>
  </si>
  <si>
    <t>Married</t>
  </si>
  <si>
    <t>ATQCUS0809</t>
  </si>
  <si>
    <t>25-34</t>
  </si>
  <si>
    <t>Hyderabad</t>
  </si>
  <si>
    <t>Salaried Other Employees</t>
  </si>
  <si>
    <t>ATQCUS0663</t>
  </si>
  <si>
    <t>Chennai</t>
  </si>
  <si>
    <t>ATQCUS0452</t>
  </si>
  <si>
    <t>Delhi NCR</t>
  </si>
  <si>
    <t>Government Employees</t>
  </si>
  <si>
    <t>ATQCUS3350</t>
  </si>
  <si>
    <t>21-24</t>
  </si>
  <si>
    <t>Freelancers</t>
  </si>
  <si>
    <t>Single</t>
  </si>
  <si>
    <t>ATQCUS3256</t>
  </si>
  <si>
    <t>ATQCUS3608</t>
  </si>
  <si>
    <t>ATQCUS0611</t>
  </si>
  <si>
    <t>ATQCUS3856</t>
  </si>
  <si>
    <t>Female</t>
  </si>
  <si>
    <t>ATQCUS2640</t>
  </si>
  <si>
    <t>35-45</t>
  </si>
  <si>
    <t>ATQCUS3008</t>
  </si>
  <si>
    <t>Mumbai</t>
  </si>
  <si>
    <t>ATQCUS2365</t>
  </si>
  <si>
    <t>ATQCUS1141</t>
  </si>
  <si>
    <t>Business Owners</t>
  </si>
  <si>
    <t>ATQCUS2853</t>
  </si>
  <si>
    <t>ATQCUS3020</t>
  </si>
  <si>
    <t>ATQCUS2442</t>
  </si>
  <si>
    <t>ATQCUS3943</t>
  </si>
  <si>
    <t>ATQCUS1679</t>
  </si>
  <si>
    <t>ATQCUS0744</t>
  </si>
  <si>
    <t>ATQCUS3335</t>
  </si>
  <si>
    <t>ATQCUS0846</t>
  </si>
  <si>
    <t>ATQCUS2462</t>
  </si>
  <si>
    <t>ATQCUS0916</t>
  </si>
  <si>
    <t>ATQCUS3766</t>
  </si>
  <si>
    <t>ATQCUS1285</t>
  </si>
  <si>
    <t>ATQCUS3870</t>
  </si>
  <si>
    <t>ATQCUS1414</t>
  </si>
  <si>
    <t>ATQCUS3009</t>
  </si>
  <si>
    <t>ATQCUS3372</t>
  </si>
  <si>
    <t>ATQCUS0289</t>
  </si>
  <si>
    <t>ATQCUS1516</t>
  </si>
  <si>
    <t>ATQCUS2019</t>
  </si>
  <si>
    <t>ATQCUS3779</t>
  </si>
  <si>
    <t>ATQCUS1603</t>
  </si>
  <si>
    <t>ATQCUS2000</t>
  </si>
  <si>
    <t>ATQCUS1715</t>
  </si>
  <si>
    <t>ATQCUS0005</t>
  </si>
  <si>
    <t>ATQCUS2382</t>
  </si>
  <si>
    <t>ATQCUS2412</t>
  </si>
  <si>
    <t>ATQCUS1967</t>
  </si>
  <si>
    <t>ATQCUS0172</t>
  </si>
  <si>
    <t>ATQCUS3292</t>
  </si>
  <si>
    <t>ATQCUS2399</t>
  </si>
  <si>
    <t>ATQCUS3222</t>
  </si>
  <si>
    <t>ATQCUS1375</t>
  </si>
  <si>
    <t>ATQCUS3967</t>
  </si>
  <si>
    <t>ATQCUS1416</t>
  </si>
  <si>
    <t>ATQCUS0596</t>
  </si>
  <si>
    <t>ATQCUS0917</t>
  </si>
  <si>
    <t>ATQCUS0891</t>
  </si>
  <si>
    <t>ATQCUS2068</t>
  </si>
  <si>
    <t>ATQCUS2968</t>
  </si>
  <si>
    <t>ATQCUS1291</t>
  </si>
  <si>
    <t>ATQCUS2949</t>
  </si>
  <si>
    <t>ATQCUS0836</t>
  </si>
  <si>
    <t>ATQCUS2176</t>
  </si>
  <si>
    <t>ATQCUS0390</t>
  </si>
  <si>
    <t>ATQCUS2658</t>
  </si>
  <si>
    <t>ATQCUS1075</t>
  </si>
  <si>
    <t>ATQCUS3792</t>
  </si>
  <si>
    <t>ATQCUS0904</t>
  </si>
  <si>
    <t>ATQCUS0972</t>
  </si>
  <si>
    <t>ATQCUS3197</t>
  </si>
  <si>
    <t>ATQCUS3453</t>
  </si>
  <si>
    <t>ATQCUS0740</t>
  </si>
  <si>
    <t>ATQCUS0091</t>
  </si>
  <si>
    <t>ATQCUS2741</t>
  </si>
  <si>
    <t>ATQCUS1704</t>
  </si>
  <si>
    <t>ATQCUS3103</t>
  </si>
  <si>
    <t>ATQCUS2435</t>
  </si>
  <si>
    <t>ATQCUS1047</t>
  </si>
  <si>
    <t>ATQCUS2431</t>
  </si>
  <si>
    <t>ATQCUS1922</t>
  </si>
  <si>
    <t>ATQCUS3345</t>
  </si>
  <si>
    <t>ATQCUS0915</t>
  </si>
  <si>
    <t>ATQCUS2328</t>
  </si>
  <si>
    <t>ATQCUS0495</t>
  </si>
  <si>
    <t>ATQCUS2427</t>
  </si>
  <si>
    <t>ATQCUS3813</t>
  </si>
  <si>
    <t>ATQCUS0797</t>
  </si>
  <si>
    <t>ATQCUS3917</t>
  </si>
  <si>
    <t>ATQCUS3542</t>
  </si>
  <si>
    <t>ATQCUS1173</t>
  </si>
  <si>
    <t>ATQCUS2204</t>
  </si>
  <si>
    <t>ATQCUS1449</t>
  </si>
  <si>
    <t>ATQCUS1522</t>
  </si>
  <si>
    <t>ATQCUS2921</t>
  </si>
  <si>
    <t>ATQCUS1495</t>
  </si>
  <si>
    <t>ATQCUS3333</t>
  </si>
  <si>
    <t>ATQCUS3742</t>
  </si>
  <si>
    <t>ATQCUS2719</t>
  </si>
  <si>
    <t>ATQCUS3842</t>
  </si>
  <si>
    <t>ATQCUS0384</t>
  </si>
  <si>
    <t>ATQCUS2608</t>
  </si>
  <si>
    <t>ATQCUS2674</t>
  </si>
  <si>
    <t>ATQCUS3657</t>
  </si>
  <si>
    <t>ATQCUS1599</t>
  </si>
  <si>
    <t>ATQCUS0292</t>
  </si>
  <si>
    <t>ATQCUS1224</t>
  </si>
  <si>
    <t>ATQCUS2992</t>
  </si>
  <si>
    <t>ATQCUS0215</t>
  </si>
  <si>
    <t>ATQCUS0157</t>
  </si>
  <si>
    <t>ATQCUS1390</t>
  </si>
  <si>
    <t>ATQCUS0601</t>
  </si>
  <si>
    <t>ATQCUS3531</t>
  </si>
  <si>
    <t>ATQCUS2377</t>
  </si>
  <si>
    <t>ATQCUS3142</t>
  </si>
  <si>
    <t>ATQCUS0786</t>
  </si>
  <si>
    <t>ATQCUS2672</t>
  </si>
  <si>
    <t>ATQCUS0977</t>
  </si>
  <si>
    <t>ATQCUS0515</t>
  </si>
  <si>
    <t>ATQCUS2910</t>
  </si>
  <si>
    <t>ATQCUS1842</t>
  </si>
  <si>
    <t>ATQCUS1162</t>
  </si>
  <si>
    <t>ATQCUS1514</t>
  </si>
  <si>
    <t>ATQCUS2917</t>
  </si>
  <si>
    <t>ATQCUS1502</t>
  </si>
  <si>
    <t>ATQCUS0530</t>
  </si>
  <si>
    <t>ATQCUS0103</t>
  </si>
  <si>
    <t>ATQCUS0556</t>
  </si>
  <si>
    <t>ATQCUS3392</t>
  </si>
  <si>
    <t>ATQCUS0433</t>
  </si>
  <si>
    <t>ATQCUS0508</t>
  </si>
  <si>
    <t>ATQCUS1007</t>
  </si>
  <si>
    <t>ATQCUS3926</t>
  </si>
  <si>
    <t>ATQCUS0493</t>
  </si>
  <si>
    <t>ATQCUS3973</t>
  </si>
  <si>
    <t>ATQCUS0011</t>
  </si>
  <si>
    <t>ATQCUS1467</t>
  </si>
  <si>
    <t>ATQCUS0741</t>
  </si>
  <si>
    <t>ATQCUS2085</t>
  </si>
  <si>
    <t>ATQCUS0104</t>
  </si>
  <si>
    <t>ATQCUS2125</t>
  </si>
  <si>
    <t>ATQCUS1553</t>
  </si>
  <si>
    <t>ATQCUS2520</t>
  </si>
  <si>
    <t>ATQCUS1127</t>
  </si>
  <si>
    <t>ATQCUS0501</t>
  </si>
  <si>
    <t>ATQCUS1296</t>
  </si>
  <si>
    <t>ATQCUS2226</t>
  </si>
  <si>
    <t>ATQCUS1404</t>
  </si>
  <si>
    <t>ATQCUS2342</t>
  </si>
  <si>
    <t>ATQCUS0423</t>
  </si>
  <si>
    <t>ATQCUS0712</t>
  </si>
  <si>
    <t>ATQCUS3084</t>
  </si>
  <si>
    <t>ATQCUS2626</t>
  </si>
  <si>
    <t>ATQCUS1647</t>
  </si>
  <si>
    <t>ATQCUS3160</t>
  </si>
  <si>
    <t>ATQCUS0961</t>
  </si>
  <si>
    <t>ATQCUS0957</t>
  </si>
  <si>
    <t>ATQCUS1588</t>
  </si>
  <si>
    <t>ATQCUS2321</t>
  </si>
  <si>
    <t>ATQCUS3794</t>
  </si>
  <si>
    <t>ATQCUS1674</t>
  </si>
  <si>
    <t>ATQCUS2367</t>
  </si>
  <si>
    <t>ATQCUS1761</t>
  </si>
  <si>
    <t>ATQCUS1036</t>
  </si>
  <si>
    <t>ATQCUS3283</t>
  </si>
  <si>
    <t>ATQCUS2168</t>
  </si>
  <si>
    <t>ATQCUS1604</t>
  </si>
  <si>
    <t>ATQCUS0845</t>
  </si>
  <si>
    <t>ATQCUS1452</t>
  </si>
  <si>
    <t>ATQCUS0706</t>
  </si>
  <si>
    <t>ATQCUS0624</t>
  </si>
  <si>
    <t>ATQCUS0055</t>
  </si>
  <si>
    <t>ATQCUS3850</t>
  </si>
  <si>
    <t>ATQCUS1149</t>
  </si>
  <si>
    <t>ATQCUS1873</t>
  </si>
  <si>
    <t>ATQCUS2782</t>
  </si>
  <si>
    <t>ATQCUS3047</t>
  </si>
  <si>
    <t>ATQCUS2596</t>
  </si>
  <si>
    <t>ATQCUS2437</t>
  </si>
  <si>
    <t>ATQCUS2728</t>
  </si>
  <si>
    <t>ATQCUS1524</t>
  </si>
  <si>
    <t>ATQCUS1039</t>
  </si>
  <si>
    <t>ATQCUS2500</t>
  </si>
  <si>
    <t>ATQCUS0142</t>
  </si>
  <si>
    <t>ATQCUS2840</t>
  </si>
  <si>
    <t>ATQCUS2194</t>
  </si>
  <si>
    <t>ATQCUS3081</t>
  </si>
  <si>
    <t>ATQCUS2216</t>
  </si>
  <si>
    <t>ATQCUS3328</t>
  </si>
  <si>
    <t>ATQCUS2497</t>
  </si>
  <si>
    <t>ATQCUS0562</t>
  </si>
  <si>
    <t>ATQCUS3514</t>
  </si>
  <si>
    <t>ATQCUS0295</t>
  </si>
  <si>
    <t>ATQCUS1100</t>
  </si>
  <si>
    <t>ATQCUS1458</t>
  </si>
  <si>
    <t>ATQCUS1832</t>
  </si>
  <si>
    <t>ATQCUS3046</t>
  </si>
  <si>
    <t>ATQCUS3132</t>
  </si>
  <si>
    <t>ATQCUS0683</t>
  </si>
  <si>
    <t>ATQCUS3402</t>
  </si>
  <si>
    <t>ATQCUS1063</t>
  </si>
  <si>
    <t>ATQCUS3703</t>
  </si>
  <si>
    <t>ATQCUS2062</t>
  </si>
  <si>
    <t>ATQCUS3488</t>
  </si>
  <si>
    <t>ATQCUS1025</t>
  </si>
  <si>
    <t>ATQCUS2271</t>
  </si>
  <si>
    <t>ATQCUS2080</t>
  </si>
  <si>
    <t>ATQCUS2983</t>
  </si>
  <si>
    <t>ATQCUS1110</t>
  </si>
  <si>
    <t>ATQCUS1331</t>
  </si>
  <si>
    <t>ATQCUS3683</t>
  </si>
  <si>
    <t>ATQCUS3604</t>
  </si>
  <si>
    <t>ATQCUS2493</t>
  </si>
  <si>
    <t>ATQCUS0884</t>
  </si>
  <si>
    <t>ATQCUS1424</t>
  </si>
  <si>
    <t>ATQCUS1266</t>
  </si>
  <si>
    <t>ATQCUS3455</t>
  </si>
  <si>
    <t>ATQCUS1953</t>
  </si>
  <si>
    <t>ATQCUS0739</t>
  </si>
  <si>
    <t>ATQCUS2077</t>
  </si>
  <si>
    <t>ATQCUS1861</t>
  </si>
  <si>
    <t>ATQCUS1567</t>
  </si>
  <si>
    <t>ATQCUS2018</t>
  </si>
  <si>
    <t>ATQCUS0137</t>
  </si>
  <si>
    <t>ATQCUS1130</t>
  </si>
  <si>
    <t>ATQCUS0301</t>
  </si>
  <si>
    <t>ATQCUS3112</t>
  </si>
  <si>
    <t>ATQCUS2900</t>
  </si>
  <si>
    <t>ATQCUS2398</t>
  </si>
  <si>
    <t>ATQCUS2772</t>
  </si>
  <si>
    <t>ATQCUS1077</t>
  </si>
  <si>
    <t>ATQCUS2970</t>
  </si>
  <si>
    <t>ATQCUS0310</t>
  </si>
  <si>
    <t>ATQCUS3694</t>
  </si>
  <si>
    <t>ATQCUS3048</t>
  </si>
  <si>
    <t>ATQCUS2769</t>
  </si>
  <si>
    <t>ATQCUS2996</t>
  </si>
  <si>
    <t>ATQCUS0474</t>
  </si>
  <si>
    <t>ATQCUS1909</t>
  </si>
  <si>
    <t>ATQCUS0148</t>
  </si>
  <si>
    <t>ATQCUS1174</t>
  </si>
  <si>
    <t>ATQCUS3560</t>
  </si>
  <si>
    <t>ATQCUS2903</t>
  </si>
  <si>
    <t>ATQCUS0123</t>
  </si>
  <si>
    <t>ATQCUS1681</t>
  </si>
  <si>
    <t>ATQCUS1017</t>
  </si>
  <si>
    <t>ATQCUS0415</t>
  </si>
  <si>
    <t>ATQCUS2063</t>
  </si>
  <si>
    <t>ATQCUS3137</t>
  </si>
  <si>
    <t>ATQCUS2928</t>
  </si>
  <si>
    <t>ATQCUS0403</t>
  </si>
  <si>
    <t>ATQCUS3714</t>
  </si>
  <si>
    <t>ATQCUS3338</t>
  </si>
  <si>
    <t>ATQCUS0642</t>
  </si>
  <si>
    <t>ATQCUS1915</t>
  </si>
  <si>
    <t>ATQCUS0920</t>
  </si>
  <si>
    <t>ATQCUS2574</t>
  </si>
  <si>
    <t>ATQCUS0054</t>
  </si>
  <si>
    <t>ATQCUS1116</t>
  </si>
  <si>
    <t>ATQCUS2193</t>
  </si>
  <si>
    <t>ATQCUS0853</t>
  </si>
  <si>
    <t>ATQCUS0680</t>
  </si>
  <si>
    <t>ATQCUS1163</t>
  </si>
  <si>
    <t>ATQCUS1165</t>
  </si>
  <si>
    <t>ATQCUS1999</t>
  </si>
  <si>
    <t>ATQCUS1906</t>
  </si>
  <si>
    <t>ATQCUS1336</t>
  </si>
  <si>
    <t>ATQCUS0643</t>
  </si>
  <si>
    <t>ATQCUS2579</t>
  </si>
  <si>
    <t>ATQCUS3583</t>
  </si>
  <si>
    <t>ATQCUS2213</t>
  </si>
  <si>
    <t>ATQCUS1154</t>
  </si>
  <si>
    <t>ATQCUS0410</t>
  </si>
  <si>
    <t>ATQCUS2979</t>
  </si>
  <si>
    <t>ATQCUS2708</t>
  </si>
  <si>
    <t>ATQCUS0750</t>
  </si>
  <si>
    <t>ATQCUS0075</t>
  </si>
  <si>
    <t>ATQCUS1898</t>
  </si>
  <si>
    <t>ATQCUS2663</t>
  </si>
  <si>
    <t>ATQCUS3806</t>
  </si>
  <si>
    <t>ATQCUS0278</t>
  </si>
  <si>
    <t>ATQCUS1145</t>
  </si>
  <si>
    <t>ATQCUS3412</t>
  </si>
  <si>
    <t>ATQCUS0517</t>
  </si>
  <si>
    <t>ATQCUS1409</t>
  </si>
  <si>
    <t>ATQCUS2418</t>
  </si>
  <si>
    <t>ATQCUS2783</t>
  </si>
  <si>
    <t>ATQCUS0688</t>
  </si>
  <si>
    <t>ATQCUS0012</t>
  </si>
  <si>
    <t>ATQCUS2188</t>
  </si>
  <si>
    <t>ATQCUS3334</t>
  </si>
  <si>
    <t>ATQCUS0892</t>
  </si>
  <si>
    <t>ATQCUS1272</t>
  </si>
  <si>
    <t>ATQCUS3977</t>
  </si>
  <si>
    <t>ATQCUS2167</t>
  </si>
  <si>
    <t>ATQCUS2174</t>
  </si>
  <si>
    <t>ATQCUS2552</t>
  </si>
  <si>
    <t>ATQCUS1539</t>
  </si>
  <si>
    <t>ATQCUS0051</t>
  </si>
  <si>
    <t>ATQCUS2157</t>
  </si>
  <si>
    <t>ATQCUS3179</t>
  </si>
  <si>
    <t>ATQCUS2285</t>
  </si>
  <si>
    <t>ATQCUS2813</t>
  </si>
  <si>
    <t>ATQCUS2684</t>
  </si>
  <si>
    <t>ATQCUS3988</t>
  </si>
  <si>
    <t>ATQCUS2692</t>
  </si>
  <si>
    <t>ATQCUS1860</t>
  </si>
  <si>
    <t>ATQCUS2540</t>
  </si>
  <si>
    <t>ATQCUS3532</t>
  </si>
  <si>
    <t>ATQCUS3630</t>
  </si>
  <si>
    <t>ATQCUS2833</t>
  </si>
  <si>
    <t>ATQCUS1750</t>
  </si>
  <si>
    <t>ATQCUS2078</t>
  </si>
  <si>
    <t>ATQCUS0321</t>
  </si>
  <si>
    <t>ATQCUS0002</t>
  </si>
  <si>
    <t>ATQCUS3315</t>
  </si>
  <si>
    <t>ATQCUS3969</t>
  </si>
  <si>
    <t>ATQCUS1397</t>
  </si>
  <si>
    <t>ATQCUS3729</t>
  </si>
  <si>
    <t>ATQCUS0865</t>
  </si>
  <si>
    <t>ATQCUS3211</t>
  </si>
  <si>
    <t>ATQCUS0747</t>
  </si>
  <si>
    <t>ATQCUS1940</t>
  </si>
  <si>
    <t>ATQCUS1917</t>
  </si>
  <si>
    <t>ATQCUS3940</t>
  </si>
  <si>
    <t>ATQCUS3540</t>
  </si>
  <si>
    <t>ATQCUS3219</t>
  </si>
  <si>
    <t>ATQCUS2129</t>
  </si>
  <si>
    <t>ATQCUS0881</t>
  </si>
  <si>
    <t>ATQCUS3815</t>
  </si>
  <si>
    <t>ATQCUS3492</t>
  </si>
  <si>
    <t>ATQCUS0367</t>
  </si>
  <si>
    <t>ATQCUS1160</t>
  </si>
  <si>
    <t>ATQCUS1847</t>
  </si>
  <si>
    <t>ATQCUS1933</t>
  </si>
  <si>
    <t>ATQCUS3098</t>
  </si>
  <si>
    <t>ATQCUS2938</t>
  </si>
  <si>
    <t>ATQCUS0199</t>
  </si>
  <si>
    <t>ATQCUS0449</t>
  </si>
  <si>
    <t>ATQCUS2702</t>
  </si>
  <si>
    <t>ATQCUS0779</t>
  </si>
  <si>
    <t>ATQCUS3499</t>
  </si>
  <si>
    <t>ATQCUS2583</t>
  </si>
  <si>
    <t>ATQCUS2097</t>
  </si>
  <si>
    <t>ATQCUS0992</t>
  </si>
  <si>
    <t>ATQCUS2131</t>
  </si>
  <si>
    <t>ATQCUS2682</t>
  </si>
  <si>
    <t>ATQCUS2475</t>
  </si>
  <si>
    <t>ATQCUS0114</t>
  </si>
  <si>
    <t>ATQCUS3534</t>
  </si>
  <si>
    <t>ATQCUS3763</t>
  </si>
  <si>
    <t>ATQCUS0077</t>
  </si>
  <si>
    <t>ATQCUS3931</t>
  </si>
  <si>
    <t>ATQCUS3518</t>
  </si>
  <si>
    <t>ATQCUS0617</t>
  </si>
  <si>
    <t>ATQCUS2793</t>
  </si>
  <si>
    <t>ATQCUS3158</t>
  </si>
  <si>
    <t>ATQCUS0359</t>
  </si>
  <si>
    <t>ATQCUS1167</t>
  </si>
  <si>
    <t>ATQCUS3600</t>
  </si>
  <si>
    <t>ATQCUS2600</t>
  </si>
  <si>
    <t>ATQCUS2905</t>
  </si>
  <si>
    <t>ATQCUS1644</t>
  </si>
  <si>
    <t>ATQCUS3613</t>
  </si>
  <si>
    <t>ATQCUS0518</t>
  </si>
  <si>
    <t>ATQCUS3665</t>
  </si>
  <si>
    <t>ATQCUS3356</t>
  </si>
  <si>
    <t>ATQCUS3749</t>
  </si>
  <si>
    <t>ATQCUS1373</t>
  </si>
  <si>
    <t>ATQCUS0052</t>
  </si>
  <si>
    <t>ATQCUS0745</t>
  </si>
  <si>
    <t>ATQCUS0143</t>
  </si>
  <si>
    <t>ATQCUS3129</t>
  </si>
  <si>
    <t>ATQCUS1979</t>
  </si>
  <si>
    <t>ATQCUS3396</t>
  </si>
  <si>
    <t>ATQCUS0377</t>
  </si>
  <si>
    <t>ATQCUS2603</t>
  </si>
  <si>
    <t>ATQCUS1589</t>
  </si>
  <si>
    <t>ATQCUS1614</t>
  </si>
  <si>
    <t>ATQCUS2074</t>
  </si>
  <si>
    <t>ATQCUS3181</t>
  </si>
  <si>
    <t>ATQCUS2665</t>
  </si>
  <si>
    <t>ATQCUS0724</t>
  </si>
  <si>
    <t>ATQCUS2602</t>
  </si>
  <si>
    <t>ATQCUS2206</t>
  </si>
  <si>
    <t>ATQCUS0344</t>
  </si>
  <si>
    <t>ATQCUS1950</t>
  </si>
  <si>
    <t>ATQCUS0705</t>
  </si>
  <si>
    <t>ATQCUS2496</t>
  </si>
  <si>
    <t>ATQCUS3428</t>
  </si>
  <si>
    <t>ATQCUS3512</t>
  </si>
  <si>
    <t>ATQCUS2071</t>
  </si>
  <si>
    <t>ATQCUS2275</t>
  </si>
  <si>
    <t>ATQCUS0666</t>
  </si>
  <si>
    <t>ATQCUS2700</t>
  </si>
  <si>
    <t>ATQCUS3702</t>
  </si>
  <si>
    <t>ATQCUS1097</t>
  </si>
  <si>
    <t>ATQCUS0274</t>
  </si>
  <si>
    <t>ATQCUS2762</t>
  </si>
  <si>
    <t>ATQCUS2469</t>
  </si>
  <si>
    <t>ATQCUS3430</t>
  </si>
  <si>
    <t>ATQCUS2519</t>
  </si>
  <si>
    <t>ATQCUS0132</t>
  </si>
  <si>
    <t>ATQCUS2906</t>
  </si>
  <si>
    <t>ATQCUS3795</t>
  </si>
  <si>
    <t>ATQCUS2388</t>
  </si>
  <si>
    <t>ATQCUS0497</t>
  </si>
  <si>
    <t>ATQCUS1650</t>
  </si>
  <si>
    <t>ATQCUS3821</t>
  </si>
  <si>
    <t>ATQCUS3451</t>
  </si>
  <si>
    <t>ATQCUS0043</t>
  </si>
  <si>
    <t>ATQCUS0894</t>
  </si>
  <si>
    <t>ATQCUS0907</t>
  </si>
  <si>
    <t>ATQCUS1480</t>
  </si>
  <si>
    <t>ATQCUS1778</t>
  </si>
  <si>
    <t>ATQCUS0001</t>
  </si>
  <si>
    <t>ATQCUS2646</t>
  </si>
  <si>
    <t>ATQCUS2459</t>
  </si>
  <si>
    <t>ATQCUS0716</t>
  </si>
  <si>
    <t>ATQCUS1651</t>
  </si>
  <si>
    <t>ATQCUS2186</t>
  </si>
  <si>
    <t>ATQCUS3012</t>
  </si>
  <si>
    <t>ATQCUS3433</t>
  </si>
  <si>
    <t>ATQCUS3767</t>
  </si>
  <si>
    <t>ATQCUS0133</t>
  </si>
  <si>
    <t>ATQCUS3921</t>
  </si>
  <si>
    <t>ATQCUS3881</t>
  </si>
  <si>
    <t>ATQCUS3323</t>
  </si>
  <si>
    <t>ATQCUS1033</t>
  </si>
  <si>
    <t>ATQCUS0034</t>
  </si>
  <si>
    <t>ATQCUS0516</t>
  </si>
  <si>
    <t>ATQCUS1005</t>
  </si>
  <si>
    <t>ATQCUS0097</t>
  </si>
  <si>
    <t>ATQCUS3228</t>
  </si>
  <si>
    <t>ATQCUS2565</t>
  </si>
  <si>
    <t>ATQCUS0753</t>
  </si>
  <si>
    <t>ATQCUS2356</t>
  </si>
  <si>
    <t>ATQCUS0956</t>
  </si>
  <si>
    <t>ATQCUS3890</t>
  </si>
  <si>
    <t>ATQCUS3151</t>
  </si>
  <si>
    <t>ATQCUS1634</t>
  </si>
  <si>
    <t>ATQCUS2768</t>
  </si>
  <si>
    <t>ATQCUS0461</t>
  </si>
  <si>
    <t>ATQCUS2662</t>
  </si>
  <si>
    <t>ATQCUS3533</t>
  </si>
  <si>
    <t>ATQCUS2066</t>
  </si>
  <si>
    <t>ATQCUS1887</t>
  </si>
  <si>
    <t>ATQCUS3554</t>
  </si>
  <si>
    <t>ATQCUS3050</t>
  </si>
  <si>
    <t>ATQCUS3770</t>
  </si>
  <si>
    <t>ATQCUS0561</t>
  </si>
  <si>
    <t>ATQCUS0864</t>
  </si>
  <si>
    <t>ATQCUS3942</t>
  </si>
  <si>
    <t>ATQCUS0615</t>
  </si>
  <si>
    <t>ATQCUS0085</t>
  </si>
  <si>
    <t>ATQCUS3538</t>
  </si>
  <si>
    <t>ATQCUS1676</t>
  </si>
  <si>
    <t>ATQCUS2901</t>
  </si>
  <si>
    <t>ATQCUS1795</t>
  </si>
  <si>
    <t>ATQCUS0950</t>
  </si>
  <si>
    <t>ATQCUS2924</t>
  </si>
  <si>
    <t>ATQCUS3559</t>
  </si>
  <si>
    <t>ATQCUS3654</t>
  </si>
  <si>
    <t>ATQCUS2831</t>
  </si>
  <si>
    <t>ATQCUS3717</t>
  </si>
  <si>
    <t>ATQCUS0282</t>
  </si>
  <si>
    <t>ATQCUS2100</t>
  </si>
  <si>
    <t>ATQCUS2045</t>
  </si>
  <si>
    <t>ATQCUS3543</t>
  </si>
  <si>
    <t>ATQCUS3169</t>
  </si>
  <si>
    <t>ATQCUS0090</t>
  </si>
  <si>
    <t>ATQCUS1324</t>
  </si>
  <si>
    <t>ATQCUS3366</t>
  </si>
  <si>
    <t>ATQCUS2806</t>
  </si>
  <si>
    <t>ATQCUS3907</t>
  </si>
  <si>
    <t>ATQCUS0778</t>
  </si>
  <si>
    <t>ATQCUS3669</t>
  </si>
  <si>
    <t>ATQCUS1455</t>
  </si>
  <si>
    <t>ATQCUS0313</t>
  </si>
  <si>
    <t>ATQCUS2329</t>
  </si>
  <si>
    <t>ATQCUS1234</t>
  </si>
  <si>
    <t>ATQCUS0139</t>
  </si>
  <si>
    <t>ATQCUS0251</t>
  </si>
  <si>
    <t>ATQCUS3018</t>
  </si>
  <si>
    <t>ATQCUS3353</t>
  </si>
  <si>
    <t>ATQCUS3710</t>
  </si>
  <si>
    <t>ATQCUS1367</t>
  </si>
  <si>
    <t>ATQCUS3638</t>
  </si>
  <si>
    <t>ATQCUS0165</t>
  </si>
  <si>
    <t>ATQCUS3099</t>
  </si>
  <si>
    <t>ATQCUS3309</t>
  </si>
  <si>
    <t>ATQCUS0327</t>
  </si>
  <si>
    <t>ATQCUS3575</t>
  </si>
  <si>
    <t>ATQCUS3939</t>
  </si>
  <si>
    <t>ATQCUS3844</t>
  </si>
  <si>
    <t>ATQCUS0253</t>
  </si>
  <si>
    <t>ATQCUS0371</t>
  </si>
  <si>
    <t>ATQCUS1263</t>
  </si>
  <si>
    <t>ATQCUS2370</t>
  </si>
  <si>
    <t>ATQCUS3571</t>
  </si>
  <si>
    <t>ATQCUS1101</t>
  </si>
  <si>
    <t>ATQCUS0325</t>
  </si>
  <si>
    <t>ATQCUS0793</t>
  </si>
  <si>
    <t>ATQCUS3860</t>
  </si>
  <si>
    <t>ATQCUS1094</t>
  </si>
  <si>
    <t>ATQCUS2252</t>
  </si>
  <si>
    <t>ATQCUS3497</t>
  </si>
  <si>
    <t>ATQCUS1083</t>
  </si>
  <si>
    <t>ATQCUS0270</t>
  </si>
  <si>
    <t>ATQCUS1732</t>
  </si>
  <si>
    <t>ATQCUS2159</t>
  </si>
  <si>
    <t>ATQCUS0694</t>
  </si>
  <si>
    <t>ATQCUS3116</t>
  </si>
  <si>
    <t>ATQCUS2654</t>
  </si>
  <si>
    <t>ATQCUS0245</t>
  </si>
  <si>
    <t>ATQCUS0213</t>
  </si>
  <si>
    <t>ATQCUS2291</t>
  </si>
  <si>
    <t>ATQCUS2269</t>
  </si>
  <si>
    <t>ATQCUS2341</t>
  </si>
  <si>
    <t>ATQCUS2811</t>
  </si>
  <si>
    <t>ATQCUS1841</t>
  </si>
  <si>
    <t>ATQCUS1245</t>
  </si>
  <si>
    <t>ATQCUS3136</t>
  </si>
  <si>
    <t>ATQCUS2524</t>
  </si>
  <si>
    <t>ATQCUS2827</t>
  </si>
  <si>
    <t>ATQCUS0993</t>
  </si>
  <si>
    <t>ATQCUS2025</t>
  </si>
  <si>
    <t>ATQCUS1164</t>
  </si>
  <si>
    <t>ATQCUS3609</t>
  </si>
  <si>
    <t>ATQCUS2777</t>
  </si>
  <si>
    <t>ATQCUS1914</t>
  </si>
  <si>
    <t>ATQCUS3640</t>
  </si>
  <si>
    <t>ATQCUS1699</t>
  </si>
  <si>
    <t>ATQCUS1226</t>
  </si>
  <si>
    <t>ATQCUS2688</t>
  </si>
  <si>
    <t>ATQCUS3311</t>
  </si>
  <si>
    <t>ATQCUS1483</t>
  </si>
  <si>
    <t>ATQCUS1511</t>
  </si>
  <si>
    <t>ATQCUS3240</t>
  </si>
  <si>
    <t>ATQCUS1754</t>
  </si>
  <si>
    <t>ATQCUS1084</t>
  </si>
  <si>
    <t>ATQCUS0799</t>
  </si>
  <si>
    <t>ATQCUS1811</t>
  </si>
  <si>
    <t>ATQCUS3662</t>
  </si>
  <si>
    <t>ATQCUS0180</t>
  </si>
  <si>
    <t>ATQCUS2236</t>
  </si>
  <si>
    <t>ATQCUS1729</t>
  </si>
  <si>
    <t>ATQCUS2393</t>
  </si>
  <si>
    <t>ATQCUS1582</t>
  </si>
  <si>
    <t>ATQCUS1021</t>
  </si>
  <si>
    <t>ATQCUS3618</t>
  </si>
  <si>
    <t>ATQCUS2117</t>
  </si>
  <si>
    <t>ATQCUS3281</t>
  </si>
  <si>
    <t>ATQCUS0966</t>
  </si>
  <si>
    <t>ATQCUS1839</t>
  </si>
  <si>
    <t>ATQCUS3951</t>
  </si>
  <si>
    <t>ATQCUS0283</t>
  </si>
  <si>
    <t>ATQCUS3259</t>
  </si>
  <si>
    <t>ATQCUS0084</t>
  </si>
  <si>
    <t>ATQCUS2310</t>
  </si>
  <si>
    <t>ATQCUS1872</t>
  </si>
  <si>
    <t>ATQCUS2354</t>
  </si>
  <si>
    <t>ATQCUS3364</t>
  </si>
  <si>
    <t>ATQCUS3417</t>
  </si>
  <si>
    <t>ATQCUS3365</t>
  </si>
  <si>
    <t>ATQCUS1717</t>
  </si>
  <si>
    <t>ATQCUS0159</t>
  </si>
  <si>
    <t>ATQCUS2395</t>
  </si>
  <si>
    <t>ATQCUS0785</t>
  </si>
  <si>
    <t>ATQCUS2201</t>
  </si>
  <si>
    <t>ATQCUS0242</t>
  </si>
  <si>
    <t>ATQCUS1182</t>
  </si>
  <si>
    <t>ATQCUS0358</t>
  </si>
  <si>
    <t>ATQCUS2076</t>
  </si>
  <si>
    <t>ATQCUS1004</t>
  </si>
  <si>
    <t>ATQCUS3003</t>
  </si>
  <si>
    <t>ATQCUS3674</t>
  </si>
  <si>
    <t>ATQCUS2571</t>
  </si>
  <si>
    <t>ATQCUS2734</t>
  </si>
  <si>
    <t>ATQCUS1893</t>
  </si>
  <si>
    <t>ATQCUS0473</t>
  </si>
  <si>
    <t>ATQCUS0304</t>
  </si>
  <si>
    <t>ATQCUS0422</t>
  </si>
  <si>
    <t>ATQCUS0317</t>
  </si>
  <si>
    <t>ATQCUS2277</t>
  </si>
  <si>
    <t>ATQCUS0095</t>
  </si>
  <si>
    <t>ATQCUS2675</t>
  </si>
  <si>
    <t>ATQCUS2240</t>
  </si>
  <si>
    <t>ATQCUS1069</t>
  </si>
  <si>
    <t>ATQCUS0996</t>
  </si>
  <si>
    <t>ATQCUS0412</t>
  </si>
  <si>
    <t>ATQCUS0922</t>
  </si>
  <si>
    <t>ATQCUS1671</t>
  </si>
  <si>
    <t>ATQCUS2348</t>
  </si>
  <si>
    <t>ATQCUS3888</t>
  </si>
  <si>
    <t>ATQCUS3751</t>
  </si>
  <si>
    <t>ATQCUS0268</t>
  </si>
  <si>
    <t>ATQCUS1670</t>
  </si>
  <si>
    <t>ATQCUS2892</t>
  </si>
  <si>
    <t>ATQCUS3982</t>
  </si>
  <si>
    <t>ATQCUS1050</t>
  </si>
  <si>
    <t>ATQCUS2737</t>
  </si>
  <si>
    <t>ATQCUS3934</t>
  </si>
  <si>
    <t>ATQCUS3667</t>
  </si>
  <si>
    <t>ATQCUS1122</t>
  </si>
  <si>
    <t>ATQCUS1712</t>
  </si>
  <si>
    <t>ATQCUS1337</t>
  </si>
  <si>
    <t>ATQCUS3462</t>
  </si>
  <si>
    <t>ATQCUS2960</t>
  </si>
  <si>
    <t>ATQCUS2288</t>
  </si>
  <si>
    <t>ATQCUS1271</t>
  </si>
  <si>
    <t>ATQCUS1196</t>
  </si>
  <si>
    <t>ATQCUS0614</t>
  </si>
  <si>
    <t>ATQCUS3581</t>
  </si>
  <si>
    <t>ATQCUS3089</t>
  </si>
  <si>
    <t>ATQCUS0328</t>
  </si>
  <si>
    <t>ATQCUS2873</t>
  </si>
  <si>
    <t>ATQCUS1548</t>
  </si>
  <si>
    <t>ATQCUS1265</t>
  </si>
  <si>
    <t>ATQCUS3346</t>
  </si>
  <si>
    <t>ATQCUS1784</t>
  </si>
  <si>
    <t>ATQCUS0986</t>
  </si>
  <si>
    <t>ATQCUS0414</t>
  </si>
  <si>
    <t>ATQCUS3440</t>
  </si>
  <si>
    <t>ATQCUS1132</t>
  </si>
  <si>
    <t>ATQCUS1264</t>
  </si>
  <si>
    <t>ATQCUS0608</t>
  </si>
  <si>
    <t>ATQCUS2534</t>
  </si>
  <si>
    <t>ATQCUS0538</t>
  </si>
  <si>
    <t>ATQCUS3676</t>
  </si>
  <si>
    <t>ATQCUS0834</t>
  </si>
  <si>
    <t>ATQCUS1654</t>
  </si>
  <si>
    <t>ATQCUS0227</t>
  </si>
  <si>
    <t>ATQCUS2386</t>
  </si>
  <si>
    <t>ATQCUS3964</t>
  </si>
  <si>
    <t>ATQCUS3682</t>
  </si>
  <si>
    <t>ATQCUS3261</t>
  </si>
  <si>
    <t>ATQCUS3511</t>
  </si>
  <si>
    <t>ATQCUS1775</t>
  </si>
  <si>
    <t>ATQCUS0025</t>
  </si>
  <si>
    <t>ATQCUS3831</t>
  </si>
  <si>
    <t>ATQCUS2177</t>
  </si>
  <si>
    <t>ATQCUS1218</t>
  </si>
  <si>
    <t>ATQCUS2116</t>
  </si>
  <si>
    <t>ATQCUS1310</t>
  </si>
  <si>
    <t>ATQCUS1423</t>
  </si>
  <si>
    <t>ATQCUS3243</t>
  </si>
  <si>
    <t>ATQCUS1126</t>
  </si>
  <si>
    <t>ATQCUS0488</t>
  </si>
  <si>
    <t>ATQCUS0003</t>
  </si>
  <si>
    <t>ATQCUS2631</t>
  </si>
  <si>
    <t>ATQCUS1521</t>
  </si>
  <si>
    <t>ATQCUS3904</t>
  </si>
  <si>
    <t>ATQCUS0399</t>
  </si>
  <si>
    <t>ATQCUS2281</t>
  </si>
  <si>
    <t>ATQCUS2742</t>
  </si>
  <si>
    <t>ATQCUS3201</t>
  </si>
  <si>
    <t>ATQCUS0323</t>
  </si>
  <si>
    <t>ATQCUS1892</t>
  </si>
  <si>
    <t>ATQCUS3798</t>
  </si>
  <si>
    <t>ATQCUS3500</t>
  </si>
  <si>
    <t>ATQCUS3324</t>
  </si>
  <si>
    <t>ATQCUS2268</t>
  </si>
  <si>
    <t>ATQCUS1070</t>
  </si>
  <si>
    <t>ATQCUS3336</t>
  </si>
  <si>
    <t>ATQCUS3167</t>
  </si>
  <si>
    <t>ATQCUS2060</t>
  </si>
  <si>
    <t>ATQCUS3525</t>
  </si>
  <si>
    <t>ATQCUS0925</t>
  </si>
  <si>
    <t>ATQCUS1326</t>
  </si>
  <si>
    <t>ATQCUS2384</t>
  </si>
  <si>
    <t>ATQCUS0685</t>
  </si>
  <si>
    <t>ATQCUS1925</t>
  </si>
  <si>
    <t>ATQCUS0112</t>
  </si>
  <si>
    <t>ATQCUS1961</t>
  </si>
  <si>
    <t>ATQCUS0991</t>
  </si>
  <si>
    <t>ATQCUS0335</t>
  </si>
  <si>
    <t>ATQCUS0338</t>
  </si>
  <si>
    <t>ATQCUS0136</t>
  </si>
  <si>
    <t>ATQCUS0417</t>
  </si>
  <si>
    <t>ATQCUS2028</t>
  </si>
  <si>
    <t>ATQCUS3394</t>
  </si>
  <si>
    <t>ATQCUS1019</t>
  </si>
  <si>
    <t>ATQCUS0428</t>
  </si>
  <si>
    <t>ATQCUS3406</t>
  </si>
  <si>
    <t>ATQCUS3819</t>
  </si>
  <si>
    <t>ATQCUS2636</t>
  </si>
  <si>
    <t>ATQCUS2403</t>
  </si>
  <si>
    <t>ATQCUS3927</t>
  </si>
  <si>
    <t>ATQCUS0258</t>
  </si>
  <si>
    <t>ATQCUS3857</t>
  </si>
  <si>
    <t>ATQCUS1347</t>
  </si>
  <si>
    <t>ATQCUS3248</t>
  </si>
  <si>
    <t>ATQCUS0959</t>
  </si>
  <si>
    <t>ATQCUS1955</t>
  </si>
  <si>
    <t>ATQCUS3422</t>
  </si>
  <si>
    <t>ATQCUS0571</t>
  </si>
  <si>
    <t>ATQCUS2422</t>
  </si>
  <si>
    <t>ATQCUS3037</t>
  </si>
  <si>
    <t>ATQCUS1344</t>
  </si>
  <si>
    <t>ATQCUS1134</t>
  </si>
  <si>
    <t>ATQCUS1683</t>
  </si>
  <si>
    <t>ATQCUS3824</t>
  </si>
  <si>
    <t>ATQCUS3547</t>
  </si>
  <si>
    <t>ATQCUS0294</t>
  </si>
  <si>
    <t>ATQCUS3738</t>
  </si>
  <si>
    <t>ATQCUS3163</t>
  </si>
  <si>
    <t>ATQCUS3113</t>
  </si>
  <si>
    <t>ATQCUS0823</t>
  </si>
  <si>
    <t>ATQCUS2757</t>
  </si>
  <si>
    <t>ATQCUS1707</t>
  </si>
  <si>
    <t>ATQCUS1608</t>
  </si>
  <si>
    <t>ATQCUS0980</t>
  </si>
  <si>
    <t>ATQCUS1785</t>
  </si>
  <si>
    <t>ATQCUS1672</t>
  </si>
  <si>
    <t>ATQCUS2154</t>
  </si>
  <si>
    <t>ATQCUS3707</t>
  </si>
  <si>
    <t>ATQCUS0888</t>
  </si>
  <si>
    <t>ATQCUS0967</t>
  </si>
  <si>
    <t>ATQCUS2461</t>
  </si>
  <si>
    <t>ATQCUS0309</t>
  </si>
  <si>
    <t>ATQCUS2595</t>
  </si>
  <si>
    <t>ATQCUS1413</t>
  </si>
  <si>
    <t>ATQCUS3614</t>
  </si>
  <si>
    <t>ATQCUS0076</t>
  </si>
  <si>
    <t>ATQCUS2036</t>
  </si>
  <si>
    <t>ATQCUS0801</t>
  </si>
  <si>
    <t>ATQCUS2015</t>
  </si>
  <si>
    <t>ATQCUS2805</t>
  </si>
  <si>
    <t>ATQCUS1789</t>
  </si>
  <si>
    <t>ATQCUS0229</t>
  </si>
  <si>
    <t>ATQCUS1633</t>
  </si>
  <si>
    <t>ATQCUS0702</t>
  </si>
  <si>
    <t>ATQCUS3109</t>
  </si>
  <si>
    <t>ATQCUS3024</t>
  </si>
  <si>
    <t>ATQCUS0704</t>
  </si>
  <si>
    <t>ATQCUS0899</t>
  </si>
  <si>
    <t>ATQCUS1506</t>
  </si>
  <si>
    <t>ATQCUS3506</t>
  </si>
  <si>
    <t>ATQCUS0678</t>
  </si>
  <si>
    <t>ATQCUS0542</t>
  </si>
  <si>
    <t>ATQCUS2316</t>
  </si>
  <si>
    <t>ATQCUS1883</t>
  </si>
  <si>
    <t>ATQCUS0548</t>
  </si>
  <si>
    <t>ATQCUS0243</t>
  </si>
  <si>
    <t>ATQCUS1505</t>
  </si>
  <si>
    <t>ATQCUS0343</t>
  </si>
  <si>
    <t>ATQCUS0072</t>
  </si>
  <si>
    <t>ATQCUS2703</t>
  </si>
  <si>
    <t>ATQCUS2838</t>
  </si>
  <si>
    <t>ATQCUS1517</t>
  </si>
  <si>
    <t>ATQCUS3152</t>
  </si>
  <si>
    <t>ATQCUS0934</t>
  </si>
  <si>
    <t>ATQCUS1056</t>
  </si>
  <si>
    <t>ATQCUS2099</t>
  </si>
  <si>
    <t>ATQCUS2569</t>
  </si>
  <si>
    <t>ATQCUS0826</t>
  </si>
  <si>
    <t>ATQCUS3590</t>
  </si>
  <si>
    <t>ATQCUS3812</t>
  </si>
  <si>
    <t>ATQCUS1443</t>
  </si>
  <si>
    <t>ATQCUS0521</t>
  </si>
  <si>
    <t>ATQCUS1504</t>
  </si>
  <si>
    <t>ATQCUS2004</t>
  </si>
  <si>
    <t>ATQCUS1581</t>
  </si>
  <si>
    <t>ATQCUS3849</t>
  </si>
  <si>
    <t>ATQCUS1632</t>
  </si>
  <si>
    <t>ATQCUS3469</t>
  </si>
  <si>
    <t>ATQCUS2407</t>
  </si>
  <si>
    <t>ATQCUS1755</t>
  </si>
  <si>
    <t>ATQCUS3624</t>
  </si>
  <si>
    <t>ATQCUS0082</t>
  </si>
  <si>
    <t>ATQCUS3042</t>
  </si>
  <si>
    <t>ATQCUS3063</t>
  </si>
  <si>
    <t>ATQCUS1172</t>
  </si>
  <si>
    <t>ATQCUS3935</t>
  </si>
  <si>
    <t>ATQCUS0275</t>
  </si>
  <si>
    <t>ATQCUS0983</t>
  </si>
  <si>
    <t>ATQCUS1580</t>
  </si>
  <si>
    <t>ATQCUS0948</t>
  </si>
  <si>
    <t>ATQCUS3896</t>
  </si>
  <si>
    <t>ATQCUS2624</t>
  </si>
  <si>
    <t>ATQCUS3239</t>
  </si>
  <si>
    <t>ATQCUS0008</t>
  </si>
  <si>
    <t>ATQCUS0364</t>
  </si>
  <si>
    <t>ATQCUS2747</t>
  </si>
  <si>
    <t>ATQCUS2732</t>
  </si>
  <si>
    <t>ATQCUS1437</t>
  </si>
  <si>
    <t>ATQCUS1564</t>
  </si>
  <si>
    <t>ATQCUS2064</t>
  </si>
  <si>
    <t>ATQCUS2409</t>
  </si>
  <si>
    <t>ATQCUS0863</t>
  </si>
  <si>
    <t>ATQCUS3271</t>
  </si>
  <si>
    <t>ATQCUS3919</t>
  </si>
  <si>
    <t>ATQCUS1503</t>
  </si>
  <si>
    <t>ATQCUS1798</t>
  </si>
  <si>
    <t>ATQCUS3196</t>
  </si>
  <si>
    <t>ATQCUS2891</t>
  </si>
  <si>
    <t>ATQCUS1882</t>
  </si>
  <si>
    <t>ATQCUS0369</t>
  </si>
  <si>
    <t>ATQCUS3177</t>
  </si>
  <si>
    <t>ATQCUS1222</t>
  </si>
  <si>
    <t>ATQCUS0070</t>
  </si>
  <si>
    <t>ATQCUS3862</t>
  </si>
  <si>
    <t>ATQCUS3840</t>
  </si>
  <si>
    <t>ATQCUS1393</t>
  </si>
  <si>
    <t>ATQCUS2300</t>
  </si>
  <si>
    <t>ATQCUS1037</t>
  </si>
  <si>
    <t>ATQCUS3588</t>
  </si>
  <si>
    <t>ATQCUS1721</t>
  </si>
  <si>
    <t>ATQCUS1466</t>
  </si>
  <si>
    <t>ATQCUS3253</t>
  </si>
  <si>
    <t>ATQCUS3648</t>
  </si>
  <si>
    <t>ATQCUS2927</t>
  </si>
  <si>
    <t>ATQCUS2387</t>
  </si>
  <si>
    <t>ATQCUS1073</t>
  </si>
  <si>
    <t>ATQCUS0669</t>
  </si>
  <si>
    <t>ATQCUS2009</t>
  </si>
  <si>
    <t>ATQCUS3241</t>
  </si>
  <si>
    <t>ATQCUS2375</t>
  </si>
  <si>
    <t>ATQCUS0926</t>
  </si>
  <si>
    <t>ATQCUS1583</t>
  </si>
  <si>
    <t>ATQCUS0504</t>
  </si>
  <si>
    <t>ATQCUS3953</t>
  </si>
  <si>
    <t>ATQCUS1118</t>
  </si>
  <si>
    <t>ATQCUS1098</t>
  </si>
  <si>
    <t>ATQCUS3377</t>
  </si>
  <si>
    <t>ATQCUS0487</t>
  </si>
  <si>
    <t>ATQCUS1103</t>
  </si>
  <si>
    <t>ATQCUS1859</t>
  </si>
  <si>
    <t>ATQCUS0129</t>
  </si>
  <si>
    <t>ATQCUS1124</t>
  </si>
  <si>
    <t>ATQCUS0314</t>
  </si>
  <si>
    <t>ATQCUS3141</t>
  </si>
  <si>
    <t>ATQCUS0749</t>
  </si>
  <si>
    <t>ATQCUS0398</t>
  </si>
  <si>
    <t>ATQCUS0388</t>
  </si>
  <si>
    <t>ATQCUS0941</t>
  </si>
  <si>
    <t>ATQCUS0673</t>
  </si>
  <si>
    <t>ATQCUS0069</t>
  </si>
  <si>
    <t>ATQCUS0100</t>
  </si>
  <si>
    <t>ATQCUS1309</t>
  </si>
  <si>
    <t>ATQCUS3166</t>
  </si>
  <si>
    <t>ATQCUS1067</t>
  </si>
  <si>
    <t>ATQCUS0183</t>
  </si>
  <si>
    <t>ATQCUS1493</t>
  </si>
  <si>
    <t>ATQCUS2338</t>
  </si>
  <si>
    <t>ATQCUS0599</t>
  </si>
  <si>
    <t>ATQCUS3923</t>
  </si>
  <si>
    <t>ATQCUS3269</t>
  </si>
  <si>
    <t>ATQCUS2978</t>
  </si>
  <si>
    <t>ATQCUS0225</t>
  </si>
  <si>
    <t>ATQCUS2807</t>
  </si>
  <si>
    <t>ATQCUS1426</t>
  </si>
  <si>
    <t>ATQCUS3599</t>
  </si>
  <si>
    <t>ATQCUS0281</t>
  </si>
  <si>
    <t>ATQCUS0818</t>
  </si>
  <si>
    <t>ATQCUS3363</t>
  </si>
  <si>
    <t>ATQCUS0021</t>
  </si>
  <si>
    <t>ATQCUS1800</t>
  </si>
  <si>
    <t>ATQCUS2456</t>
  </si>
  <si>
    <t>ATQCUS3752</t>
  </si>
  <si>
    <t>ATQCUS0930</t>
  </si>
  <si>
    <t>ATQCUS0605</t>
  </si>
  <si>
    <t>ATQCUS3873</t>
  </si>
  <si>
    <t>ATQCUS3015</t>
  </si>
  <si>
    <t>ATQCUS2404</t>
  </si>
  <si>
    <t>ATQCUS2163</t>
  </si>
  <si>
    <t>ATQCUS1652</t>
  </si>
  <si>
    <t>ATQCUS2050</t>
  </si>
  <si>
    <t>ATQCUS2014</t>
  </si>
  <si>
    <t>ATQCUS1279</t>
  </si>
  <si>
    <t>ATQCUS3189</t>
  </si>
  <si>
    <t>ATQCUS0897</t>
  </si>
  <si>
    <t>ATQCUS1876</t>
  </si>
  <si>
    <t>ATQCUS3249</t>
  </si>
  <si>
    <t>ATQCUS0969</t>
  </si>
  <si>
    <t>ATQCUS2999</t>
  </si>
  <si>
    <t>ATQCUS2592</t>
  </si>
  <si>
    <t>ATQCUS1113</t>
  </si>
  <si>
    <t>ATQCUS2962</t>
  </si>
  <si>
    <t>ATQCUS1810</t>
  </si>
  <si>
    <t>ATQCUS0018</t>
  </si>
  <si>
    <t>ATQCUS2458</t>
  </si>
  <si>
    <t>ATQCUS2587</t>
  </si>
  <si>
    <t>ATQCUS1334</t>
  </si>
  <si>
    <t>ATQCUS1022</t>
  </si>
  <si>
    <t>ATQCUS1066</t>
  </si>
  <si>
    <t>ATQCUS1064</t>
  </si>
  <si>
    <t>ATQCUS2889</t>
  </si>
  <si>
    <t>ATQCUS3876</t>
  </si>
  <si>
    <t>ATQCUS1687</t>
  </si>
  <si>
    <t>ATQCUS1981</t>
  </si>
  <si>
    <t>ATQCUS3572</t>
  </si>
  <si>
    <t>ATQCUS0246</t>
  </si>
  <si>
    <t>ATQCUS2756</t>
  </si>
  <si>
    <t>ATQCUS3123</t>
  </si>
  <si>
    <t>ATQCUS2227</t>
  </si>
  <si>
    <t>ATQCUS3115</t>
  </si>
  <si>
    <t>ATQCUS2208</t>
  </si>
  <si>
    <t>ATQCUS1593</t>
  </si>
  <si>
    <t>ATQCUS0308</t>
  </si>
  <si>
    <t>ATQCUS0804</t>
  </si>
  <si>
    <t>ATQCUS2967</t>
  </si>
  <si>
    <t>ATQCUS3544</t>
  </si>
  <si>
    <t>ATQCUS0406</t>
  </si>
  <si>
    <t>ATQCUS1783</t>
  </si>
  <si>
    <t>ATQCUS0764</t>
  </si>
  <si>
    <t>ATQCUS2325</t>
  </si>
  <si>
    <t>ATQCUS1692</t>
  </si>
  <si>
    <t>ATQCUS3999</t>
  </si>
  <si>
    <t>ATQCUS0593</t>
  </si>
  <si>
    <t>ATQCUS3257</t>
  </si>
  <si>
    <t>ATQCUS0908</t>
  </si>
  <si>
    <t>ATQCUS1885</t>
  </si>
  <si>
    <t>ATQCUS0699</t>
  </si>
  <si>
    <t>ATQCUS3352</t>
  </si>
  <si>
    <t>ATQCUS0231</t>
  </si>
  <si>
    <t>ATQCUS0524</t>
  </si>
  <si>
    <t>ATQCUS2604</t>
  </si>
  <si>
    <t>ATQCUS0693</t>
  </si>
  <si>
    <t>ATQCUS3398</t>
  </si>
  <si>
    <t>ATQCUS3692</t>
  </si>
  <si>
    <t>ATQCUS3816</t>
  </si>
  <si>
    <t>ATQCUS1682</t>
  </si>
  <si>
    <t>ATQCUS3140</t>
  </si>
  <si>
    <t>ATQCUS2103</t>
  </si>
  <si>
    <t>ATQCUS2935</t>
  </si>
  <si>
    <t>ATQCUS1865</t>
  </si>
  <si>
    <t>ATQCUS0997</t>
  </si>
  <si>
    <t>ATQCUS0214</t>
  </si>
  <si>
    <t>ATQCUS1518</t>
  </si>
  <si>
    <t>ATQCUS0211</t>
  </si>
  <si>
    <t>ATQCUS0541</t>
  </si>
  <si>
    <t>ATQCUS3229</t>
  </si>
  <si>
    <t>ATQCUS2554</t>
  </si>
  <si>
    <t>ATQCUS1947</t>
  </si>
  <si>
    <t>ATQCUS3552</t>
  </si>
  <si>
    <t>ATQCUS0210</t>
  </si>
  <si>
    <t>ATQCUS1844</t>
  </si>
  <si>
    <t>ATQCUS3470</t>
  </si>
  <si>
    <t>ATQCUS0698</t>
  </si>
  <si>
    <t>ATQCUS3680</t>
  </si>
  <si>
    <t>ATQCUS2527</t>
  </si>
  <si>
    <t>ATQCUS1710</t>
  </si>
  <si>
    <t>ATQCUS1235</t>
  </si>
  <si>
    <t>ATQCUS2408</t>
  </si>
  <si>
    <t>ATQCUS1014</t>
  </si>
  <si>
    <t>ATQCUS3006</t>
  </si>
  <si>
    <t>ATQCUS0570</t>
  </si>
  <si>
    <t>ATQCUS3370</t>
  </si>
  <si>
    <t>ATQCUS3711</t>
  </si>
  <si>
    <t>ATQCUS1463</t>
  </si>
  <si>
    <t>ATQCUS1485</t>
  </si>
  <si>
    <t>ATQCUS2371</t>
  </si>
  <si>
    <t>ATQCUS0944</t>
  </si>
  <si>
    <t>ATQCUS3447</t>
  </si>
  <si>
    <t>ATQCUS1258</t>
  </si>
  <si>
    <t>ATQCUS3765</t>
  </si>
  <si>
    <t>ATQCUS0098</t>
  </si>
  <si>
    <t>ATQCUS0195</t>
  </si>
  <si>
    <t>ATQCUS3464</t>
  </si>
  <si>
    <t>ATQCUS1111</t>
  </si>
  <si>
    <t>ATQCUS3623</t>
  </si>
  <si>
    <t>ATQCUS1629</t>
  </si>
  <si>
    <t>ATQCUS1176</t>
  </si>
  <si>
    <t>ATQCUS1816</t>
  </si>
  <si>
    <t>ATQCUS0332</t>
  </si>
  <si>
    <t>ATQCUS0672</t>
  </si>
  <si>
    <t>ATQCUS1283</t>
  </si>
  <si>
    <t>ATQCUS3358</t>
  </si>
  <si>
    <t>ATQCUS0569</t>
  </si>
  <si>
    <t>ATQCUS2576</t>
  </si>
  <si>
    <t>ATQCUS0447</t>
  </si>
  <si>
    <t>ATQCUS3055</t>
  </si>
  <si>
    <t>ATQCUS1476</t>
  </si>
  <si>
    <t>ATQCUS0393</t>
  </si>
  <si>
    <t>ATQCUS3121</t>
  </si>
  <si>
    <t>ATQCUS1420</t>
  </si>
  <si>
    <t>ATQCUS0523</t>
  </si>
  <si>
    <t>ATQCUS1351</t>
  </si>
  <si>
    <t>ATQCUS3586</t>
  </si>
  <si>
    <t>ATQCUS1919</t>
  </si>
  <si>
    <t>ATQCUS2104</t>
  </si>
  <si>
    <t>ATQCUS2439</t>
  </si>
  <si>
    <t>ATQCUS3753</t>
  </si>
  <si>
    <t>ATQCUS2986</t>
  </si>
  <si>
    <t>ATQCUS1238</t>
  </si>
  <si>
    <t>ATQCUS3444</t>
  </si>
  <si>
    <t>ATQCUS2744</t>
  </si>
  <si>
    <t>ATQCUS3918</t>
  </si>
  <si>
    <t>ATQCUS3435</t>
  </si>
  <si>
    <t>ATQCUS1325</t>
  </si>
  <si>
    <t>ATQCUS2548</t>
  </si>
  <si>
    <t>ATQCUS0468</t>
  </si>
  <si>
    <t>ATQCUS3948</t>
  </si>
  <si>
    <t>ATQCUS0676</t>
  </si>
  <si>
    <t>ATQCUS2108</t>
  </si>
  <si>
    <t>ATQCUS2529</t>
  </si>
  <si>
    <t>ATQCUS3221</t>
  </si>
  <si>
    <t>ATQCUS2301</t>
  </si>
  <si>
    <t>ATQCUS0595</t>
  </si>
  <si>
    <t>ATQCUS2934</t>
  </si>
  <si>
    <t>ATQCUS0927</t>
  </si>
  <si>
    <t>ATQCUS3450</t>
  </si>
  <si>
    <t>ATQCUS1381</t>
  </si>
  <si>
    <t>ATQCUS3388</t>
  </si>
  <si>
    <t>ATQCUS3568</t>
  </si>
  <si>
    <t>ATQCUS1038</t>
  </si>
  <si>
    <t>ATQCUS3515</t>
  </si>
  <si>
    <t>ATQCUS3864</t>
  </si>
  <si>
    <t>ATQCUS0454</t>
  </si>
  <si>
    <t>ATQCUS0696</t>
  </si>
  <si>
    <t>ATQCUS3301</t>
  </si>
  <si>
    <t>ATQCUS0154</t>
  </si>
  <si>
    <t>ATQCUS1902</t>
  </si>
  <si>
    <t>ATQCUS0687</t>
  </si>
  <si>
    <t>ATQCUS2392</t>
  </si>
  <si>
    <t>ATQCUS3569</t>
  </si>
  <si>
    <t>ATQCUS1010</t>
  </si>
  <si>
    <t>ATQCUS0425</t>
  </si>
  <si>
    <t>ATQCUS0107</t>
  </si>
  <si>
    <t>ATQCUS1490</t>
  </si>
  <si>
    <t>ATQCUS2617</t>
  </si>
  <si>
    <t>ATQCUS2690</t>
  </si>
  <si>
    <t>ATQCUS1688</t>
  </si>
  <si>
    <t>ATQCUS2473</t>
  </si>
  <si>
    <t>ATQCUS0911</t>
  </si>
  <si>
    <t>ATQCUS0110</t>
  </si>
  <si>
    <t>ATQCUS3632</t>
  </si>
  <si>
    <t>ATQCUS1928</t>
  </si>
  <si>
    <t>ATQCUS0353</t>
  </si>
  <si>
    <t>ATQCUS1358</t>
  </si>
  <si>
    <t>ATQCUS2434</t>
  </si>
  <si>
    <t>ATQCUS2264</t>
  </si>
  <si>
    <t>ATQCUS3078</t>
  </si>
  <si>
    <t>ATQCUS1734</t>
  </si>
  <si>
    <t>ATQCUS1389</t>
  </si>
  <si>
    <t>ATQCUS2302</t>
  </si>
  <si>
    <t>ATQCUS3028</t>
  </si>
  <si>
    <t>ATQCUS2845</t>
  </si>
  <si>
    <t>ATQCUS3445</t>
  </si>
  <si>
    <t>ATQCUS3051</t>
  </si>
  <si>
    <t>ATQCUS3128</t>
  </si>
  <si>
    <t>ATQCUS1759</t>
  </si>
  <si>
    <t>ATQCUS3465</t>
  </si>
  <si>
    <t>ATQCUS1313</t>
  </si>
  <si>
    <t>ATQCUS1501</t>
  </si>
  <si>
    <t>ATQCUS3655</t>
  </si>
  <si>
    <t>ATQCUS3615</t>
  </si>
  <si>
    <t>ATQCUS0900</t>
  </si>
  <si>
    <t>ATQCUS1280</t>
  </si>
  <si>
    <t>ATQCUS0928</t>
  </si>
  <si>
    <t>ATQCUS1565</t>
  </si>
  <si>
    <t>ATQCUS1001</t>
  </si>
  <si>
    <t>ATQCUS3854</t>
  </si>
  <si>
    <t>ATQCUS3737</t>
  </si>
  <si>
    <t>ATQCUS1106</t>
  </si>
  <si>
    <t>ATQCUS3380</t>
  </si>
  <si>
    <t>ATQCUS3437</t>
  </si>
  <si>
    <t>ATQCUS2259</t>
  </si>
  <si>
    <t>ATQCUS0418</t>
  </si>
  <si>
    <t>ATQCUS3704</t>
  </si>
  <si>
    <t>ATQCUS2503</t>
  </si>
  <si>
    <t>ATQCUS2315</t>
  </si>
  <si>
    <t>ATQCUS3661</t>
  </si>
  <si>
    <t>ATQCUS1528</t>
  </si>
  <si>
    <t>ATQCUS3757</t>
  </si>
  <si>
    <t>ATQCUS3234</t>
  </si>
  <si>
    <t>ATQCUS2512</t>
  </si>
  <si>
    <t>ATQCUS0378</t>
  </si>
  <si>
    <t>ATQCUS1932</t>
  </si>
  <si>
    <t>ATQCUS1464</t>
  </si>
  <si>
    <t>ATQCUS3459</t>
  </si>
  <si>
    <t>ATQCUS2173</t>
  </si>
  <si>
    <t>ATQCUS0119</t>
  </si>
  <si>
    <t>ATQCUS0391</t>
  </si>
  <si>
    <t>ATQCUS1150</t>
  </si>
  <si>
    <t>ATQCUS3925</t>
  </si>
  <si>
    <t>ATQCUS3291</t>
  </si>
  <si>
    <t>ATQCUS2031</t>
  </si>
  <si>
    <t>ATQCUS2087</t>
  </si>
  <si>
    <t>ATQCUS0499</t>
  </si>
  <si>
    <t>ATQCUS3610</t>
  </si>
  <si>
    <t>ATQCUS3660</t>
  </si>
  <si>
    <t>ATQCUS1720</t>
  </si>
  <si>
    <t>ATQCUS1584</t>
  </si>
  <si>
    <t>ATQCUS1828</t>
  </si>
  <si>
    <t>ATQCUS1352</t>
  </si>
  <si>
    <t>ATQCUS0396</t>
  </si>
  <si>
    <t>ATQCUS2318</t>
  </si>
  <si>
    <t>ATQCUS1088</t>
  </si>
  <si>
    <t>ATQCUS3268</t>
  </si>
  <si>
    <t>ATQCUS0271</t>
  </si>
  <si>
    <t>ATQCUS2908</t>
  </si>
  <si>
    <t>ATQCUS2844</t>
  </si>
  <si>
    <t>ATQCUS2842</t>
  </si>
  <si>
    <t>ATQCUS3319</t>
  </si>
  <si>
    <t>ATQCUS0913</t>
  </si>
  <si>
    <t>ATQCUS0147</t>
  </si>
  <si>
    <t>ATQCUS0300</t>
  </si>
  <si>
    <t>ATQCUS2489</t>
  </si>
  <si>
    <t>ATQCUS1937</t>
  </si>
  <si>
    <t>ATQCUS2916</t>
  </si>
  <si>
    <t>ATQCUS1965</t>
  </si>
  <si>
    <t>ATQCUS2704</t>
  </si>
  <si>
    <t>ATQCUS3203</t>
  </si>
  <si>
    <t>ATQCUS1579</t>
  </si>
  <si>
    <t>ATQCUS0982</t>
  </si>
  <si>
    <t>ATQCUS1221</t>
  </si>
  <si>
    <t>ATQCUS0478</t>
  </si>
  <si>
    <t>ATQCUS3106</t>
  </si>
  <si>
    <t>ATQCUS0451</t>
  </si>
  <si>
    <t>ATQCUS0190</t>
  </si>
  <si>
    <t>ATQCUS0814</t>
  </si>
  <si>
    <t>ATQCUS1231</t>
  </si>
  <si>
    <t>ATQCUS0228</t>
  </si>
  <si>
    <t>ATQCUS0341</t>
  </si>
  <si>
    <t>ATQCUS0360</t>
  </si>
  <si>
    <t>ATQCUS0320</t>
  </si>
  <si>
    <t>ATQCUS2809</t>
  </si>
  <si>
    <t>ATQCUS0529</t>
  </si>
  <si>
    <t>ATQCUS1764</t>
  </si>
  <si>
    <t>ATQCUS1188</t>
  </si>
  <si>
    <t>ATQCUS2664</t>
  </si>
  <si>
    <t>ATQCUS2353</t>
  </si>
  <si>
    <t>ATQCUS2506</t>
  </si>
  <si>
    <t>ATQCUS3232</t>
  </si>
  <si>
    <t>ATQCUS2038</t>
  </si>
  <si>
    <t>ATQCUS1696</t>
  </si>
  <si>
    <t>ATQCUS2997</t>
  </si>
  <si>
    <t>ATQCUS0640</t>
  </si>
  <si>
    <t>ATQCUS2340</t>
  </si>
  <si>
    <t>ATQCUS0102</t>
  </si>
  <si>
    <t>ATQCUS2942</t>
  </si>
  <si>
    <t>ATQCUS2357</t>
  </si>
  <si>
    <t>ATQCUS0065</t>
  </si>
  <si>
    <t>ATQCUS1284</t>
  </si>
  <si>
    <t>ATQCUS1782</t>
  </si>
  <si>
    <t>ATQCUS1987</t>
  </si>
  <si>
    <t>ATQCUS2026</t>
  </si>
  <si>
    <t>ATQCUS2289</t>
  </si>
  <si>
    <t>ATQCUS0027</t>
  </si>
  <si>
    <t>ATQCUS2801</t>
  </si>
  <si>
    <t>ATQCUS1746</t>
  </si>
  <si>
    <t>ATQCUS1575</t>
  </si>
  <si>
    <t>ATQCUS1092</t>
  </si>
  <si>
    <t>ATQCUS0783</t>
  </si>
  <si>
    <t>ATQCUS0108</t>
  </si>
  <si>
    <t>ATQCUS0411</t>
  </si>
  <si>
    <t>ATQCUS0241</t>
  </si>
  <si>
    <t>ATQCUS3174</t>
  </si>
  <si>
    <t>ATQCUS0316</t>
  </si>
  <si>
    <t>ATQCUS0037</t>
  </si>
  <si>
    <t>ATQCUS1843</t>
  </si>
  <si>
    <t>ATQCUS0871</t>
  </si>
  <si>
    <t>ATQCUS0921</t>
  </si>
  <si>
    <t>ATQCUS0795</t>
  </si>
  <si>
    <t>ATQCUS2823</t>
  </si>
  <si>
    <t>ATQCUS1474</t>
  </si>
  <si>
    <t>ATQCUS2764</t>
  </si>
  <si>
    <t>ATQCUS3597</t>
  </si>
  <si>
    <t>ATQCUS3979</t>
  </si>
  <si>
    <t>ATQCUS1801</t>
  </si>
  <si>
    <t>ATQCUS0923</t>
  </si>
  <si>
    <t>ATQCUS0730</t>
  </si>
  <si>
    <t>ATQCUS0475</t>
  </si>
  <si>
    <t>ATQCUS0409</t>
  </si>
  <si>
    <t>ATQCUS2890</t>
  </si>
  <si>
    <t>ATQCUS2767</t>
  </si>
  <si>
    <t>ATQCUS2451</t>
  </si>
  <si>
    <t>ATQCUS1512</t>
  </si>
  <si>
    <t>ATQCUS2724</t>
  </si>
  <si>
    <t>ATQCUS3993</t>
  </si>
  <si>
    <t>ATQCUS3530</t>
  </si>
  <si>
    <t>ATQCUS1219</t>
  </si>
  <si>
    <t>ATQCUS2143</t>
  </si>
  <si>
    <t>ATQCUS0527</t>
  </si>
  <si>
    <t>ATQCUS1133</t>
  </si>
  <si>
    <t>ATQCUS2525</t>
  </si>
  <si>
    <t>ATQCUS0549</t>
  </si>
  <si>
    <t>ATQCUS1760</t>
  </si>
  <si>
    <t>ATQCUS1000</t>
  </si>
  <si>
    <t>ATQCUS1055</t>
  </si>
  <si>
    <t>ATQCUS3652</t>
  </si>
  <si>
    <t>ATQCUS2822</t>
  </si>
  <si>
    <t>ATQCUS2860</t>
  </si>
  <si>
    <t>ATQCUS3879</t>
  </si>
  <si>
    <t>ATQCUS2115</t>
  </si>
  <si>
    <t>ATQCUS1537</t>
  </si>
  <si>
    <t>ATQCUS3139</t>
  </si>
  <si>
    <t>ATQCUS2868</t>
  </si>
  <si>
    <t>ATQCUS2699</t>
  </si>
  <si>
    <t>ATQCUS3747</t>
  </si>
  <si>
    <t>ATQCUS3946</t>
  </si>
  <si>
    <t>ATQCUS2953</t>
  </si>
  <si>
    <t>ATQCUS2926</t>
  </si>
  <si>
    <t>ATQCUS0958</t>
  </si>
  <si>
    <t>ATQCUS1830</t>
  </si>
  <si>
    <t>ATQCUS0789</t>
  </si>
  <si>
    <t>ATQCUS3272</t>
  </si>
  <si>
    <t>ATQCUS3359</t>
  </si>
  <si>
    <t>ATQCUS0060</t>
  </si>
  <si>
    <t>ATQCUS1406</t>
  </si>
  <si>
    <t>ATQCUS1472</t>
  </si>
  <si>
    <t>ATQCUS3713</t>
  </si>
  <si>
    <t>ATQCUS1904</t>
  </si>
  <si>
    <t>ATQCUS2037</t>
  </si>
  <si>
    <t>ATQCUS0905</t>
  </si>
  <si>
    <t>ATQCUS1488</t>
  </si>
  <si>
    <t>ATQCUS2803</t>
  </si>
  <si>
    <t>ATQCUS1002</t>
  </si>
  <si>
    <t>ATQCUS2800</t>
  </si>
  <si>
    <t>ATQCUS1024</t>
  </si>
  <si>
    <t>ATQCUS2790</t>
  </si>
  <si>
    <t>ATQCUS0144</t>
  </si>
  <si>
    <t>ATQCUS1093</t>
  </si>
  <si>
    <t>ATQCUS0763</t>
  </si>
  <si>
    <t>ATQCUS1713</t>
  </si>
  <si>
    <t>ATQCUS3479</t>
  </si>
  <si>
    <t>ATQCUS1510</t>
  </si>
  <si>
    <t>ATQCUS2639</t>
  </si>
  <si>
    <t>ATQCUS2861</t>
  </si>
  <si>
    <t>ATQCUS3360</t>
  </si>
  <si>
    <t>ATQCUS3986</t>
  </si>
  <si>
    <t>ATQCUS1590</t>
  </si>
  <si>
    <t>ATQCUS3584</t>
  </si>
  <si>
    <t>ATQCUS0695</t>
  </si>
  <si>
    <t>ATQCUS3868</t>
  </si>
  <si>
    <t>ATQCUS3371</t>
  </si>
  <si>
    <t>ATQCUS1888</t>
  </si>
  <si>
    <t>ATQCUS1831</t>
  </si>
  <si>
    <t>ATQCUS1863</t>
  </si>
  <si>
    <t>ATQCUS2657</t>
  </si>
  <si>
    <t>ATQCUS2668</t>
  </si>
  <si>
    <t>ATQCUS3733</t>
  </si>
  <si>
    <t>ATQCUS3958</t>
  </si>
  <si>
    <t>ATQCUS0765</t>
  </si>
  <si>
    <t>ATQCUS2298</t>
  </si>
  <si>
    <t>ATQCUS0481</t>
  </si>
  <si>
    <t>ATQCUS2859</t>
  </si>
  <si>
    <t>ATQCUS3000</t>
  </si>
  <si>
    <t>ATQCUS0830</t>
  </si>
  <si>
    <t>ATQCUS2029</t>
  </si>
  <si>
    <t>ATQCUS0290</t>
  </si>
  <si>
    <t>ATQCUS2423</t>
  </si>
  <si>
    <t>ATQCUS0929</t>
  </si>
  <si>
    <t>ATQCUS1161</t>
  </si>
  <si>
    <t>ATQCUS2098</t>
  </si>
  <si>
    <t>ATQCUS1558</t>
  </si>
  <si>
    <t>ATQCUS3180</t>
  </si>
  <si>
    <t>ATQCUS0988</t>
  </si>
  <si>
    <t>ATQCUS2550</t>
  </si>
  <si>
    <t>ATQCUS3227</t>
  </si>
  <si>
    <t>ATQCUS1487</t>
  </si>
  <si>
    <t>ATQCUS2430</t>
  </si>
  <si>
    <t>ATQCUS1637</t>
  </si>
  <si>
    <t>ATQCUS0776</t>
  </si>
  <si>
    <t>ATQCUS0645</t>
  </si>
  <si>
    <t>ATQCUS0134</t>
  </si>
  <si>
    <t>ATQCUS1731</t>
  </si>
  <si>
    <t>ATQCUS1216</t>
  </si>
  <si>
    <t>ATQCUS1335</t>
  </si>
  <si>
    <t>ATQCUS0280</t>
  </si>
  <si>
    <t>ATQCUS2046</t>
  </si>
  <si>
    <t>ATQCUS1934</t>
  </si>
  <si>
    <t>ATQCUS0998</t>
  </si>
  <si>
    <t>ATQCUS2155</t>
  </si>
  <si>
    <t>ATQCUS0963</t>
  </si>
  <si>
    <t>ATQCUS0434</t>
  </si>
  <si>
    <t>ATQCUS1711</t>
  </si>
  <si>
    <t>ATQCUS1249</t>
  </si>
  <si>
    <t>ATQCUS1884</t>
  </si>
  <si>
    <t>ATQCUS3404</t>
  </si>
  <si>
    <t>ATQCUS2567</t>
  </si>
  <si>
    <t>ATQCUS2907</t>
  </si>
  <si>
    <t>ATQCUS0372</t>
  </si>
  <si>
    <t>ATQCUS2390</t>
  </si>
  <si>
    <t>ATQCUS0458</t>
  </si>
  <si>
    <t>ATQCUS0081</t>
  </si>
  <si>
    <t>ATQCUS0924</t>
  </si>
  <si>
    <t>ATQCUS3758</t>
  </si>
  <si>
    <t>ATQCUS1198</t>
  </si>
  <si>
    <t>ATQCUS3331</t>
  </si>
  <si>
    <t>ATQCUS2109</t>
  </si>
  <si>
    <t>ATQCUS2492</t>
  </si>
  <si>
    <t>ATQCUS0979</t>
  </si>
  <si>
    <t>ATQCUS2238</t>
  </si>
  <si>
    <t>ATQCUS3304</t>
  </si>
  <si>
    <t>ATQCUS1171</t>
  </si>
  <si>
    <t>ATQCUS2630</t>
  </si>
  <si>
    <t>ATQCUS2546</t>
  </si>
  <si>
    <t>ATQCUS0588</t>
  </si>
  <si>
    <t>ATQCUS3852</t>
  </si>
  <si>
    <t>ATQCUS0222</t>
  </si>
  <si>
    <t>ATQCUS0264</t>
  </si>
  <si>
    <t>ATQCUS2232</t>
  </si>
  <si>
    <t>ATQCUS1338</t>
  </si>
  <si>
    <t>ATQCUS3187</t>
  </si>
  <si>
    <t>ATQCUS2841</t>
  </si>
  <si>
    <t>ATQCUS3355</t>
  </si>
  <si>
    <t>ATQCUS1057</t>
  </si>
  <si>
    <t>ATQCUS2124</t>
  </si>
  <si>
    <t>ATQCUS3164</t>
  </si>
  <si>
    <t>ATQCUS3966</t>
  </si>
  <si>
    <t>ATQCUS3131</t>
  </si>
  <si>
    <t>ATQCUS3884</t>
  </si>
  <si>
    <t>ATQCUS2780</t>
  </si>
  <si>
    <t>ATQCUS3491</t>
  </si>
  <si>
    <t>ATQCUS3671</t>
  </si>
  <si>
    <t>ATQCUS2848</t>
  </si>
  <si>
    <t>ATQCUS1913</t>
  </si>
  <si>
    <t>ATQCUS1594</t>
  </si>
  <si>
    <t>ATQCUS3096</t>
  </si>
  <si>
    <t>ATQCUS0762</t>
  </si>
  <si>
    <t>ATQCUS3929</t>
  </si>
  <si>
    <t>ATQCUS1636</t>
  </si>
  <si>
    <t>ATQCUS0470</t>
  </si>
  <si>
    <t>ATQCUS1431</t>
  </si>
  <si>
    <t>ATQCUS3781</t>
  </si>
  <si>
    <t>ATQCUS1107</t>
  </si>
  <si>
    <t>ATQCUS3242</t>
  </si>
  <si>
    <t>ATQCUS3468</t>
  </si>
  <si>
    <t>ATQCUS3145</t>
  </si>
  <si>
    <t>ATQCUS2725</t>
  </si>
  <si>
    <t>ATQCUS2274</t>
  </si>
  <si>
    <t>ATQCUS3209</t>
  </si>
  <si>
    <t>ATQCUS2722</t>
  </si>
  <si>
    <t>ATQCUS1202</t>
  </si>
  <si>
    <t>ATQCUS3892</t>
  </si>
  <si>
    <t>ATQCUS1457</t>
  </si>
  <si>
    <t>ATQCUS3054</t>
  </si>
  <si>
    <t>ATQCUS2138</t>
  </si>
  <si>
    <t>ATQCUS0873</t>
  </si>
  <si>
    <t>ATQCUS3362</t>
  </si>
  <si>
    <t>ATQCUS2666</t>
  </si>
  <si>
    <t>ATQCUS1355</t>
  </si>
  <si>
    <t>ATQCUS1697</t>
  </si>
  <si>
    <t>ATQCUS1365</t>
  </si>
  <si>
    <t>ATQCUS3224</t>
  </si>
  <si>
    <t>ATQCUS2676</t>
  </si>
  <si>
    <t>ATQCUS2693</t>
  </si>
  <si>
    <t>ATQCUS1147</t>
  </si>
  <si>
    <t>ATQCUS2494</t>
  </si>
  <si>
    <t>ATQCUS3327</t>
  </si>
  <si>
    <t>ATQCUS3984</t>
  </si>
  <si>
    <t>ATQCUS1540</t>
  </si>
  <si>
    <t>ATQCUS0366</t>
  </si>
  <si>
    <t>ATQCUS2981</t>
  </si>
  <si>
    <t>ATQCUS2505</t>
  </si>
  <si>
    <t>ATQCUS0379</t>
  </si>
  <si>
    <t>ATQCUS0657</t>
  </si>
  <si>
    <t>ATQCUS2312</t>
  </si>
  <si>
    <t>ATQCUS1108</t>
  </si>
  <si>
    <t>ATQCUS0074</t>
  </si>
  <si>
    <t>ATQCUS1482</t>
  </si>
  <si>
    <t>ATQCUS1303</t>
  </si>
  <si>
    <t>ATQCUS0467</t>
  </si>
  <si>
    <t>ATQCUS3473</t>
  </si>
  <si>
    <t>ATQCUS0987</t>
  </si>
  <si>
    <t>ATQCUS0109</t>
  </si>
  <si>
    <t>ATQCUS2886</t>
  </si>
  <si>
    <t>ATQCUS2516</t>
  </si>
  <si>
    <t>ATQCUS3651</t>
  </si>
  <si>
    <t>ATQCUS0918</t>
  </si>
  <si>
    <t>ATQCUS0387</t>
  </si>
  <si>
    <t>ATQCUS1453</t>
  </si>
  <si>
    <t>ATQCUS2344</t>
  </si>
  <si>
    <t>ATQCUS0679</t>
  </si>
  <si>
    <t>ATQCUS2486</t>
  </si>
  <si>
    <t>ATQCUS1287</t>
  </si>
  <si>
    <t>ATQCUS0402</t>
  </si>
  <si>
    <t>ATQCUS1041</t>
  </si>
  <si>
    <t>ATQCUS2963</t>
  </si>
  <si>
    <t>ATQCUS0828</t>
  </si>
  <si>
    <t>ATQCUS1128</t>
  </si>
  <si>
    <t>ATQCUS2485</t>
  </si>
  <si>
    <t>ATQCUS3679</t>
  </si>
  <si>
    <t>ATQCUS2093</t>
  </si>
  <si>
    <t>ATQCUS0737</t>
  </si>
  <si>
    <t>ATQCUS3619</t>
  </si>
  <si>
    <t>ATQCUS1701</t>
  </si>
  <si>
    <t>ATQCUS2436</t>
  </si>
  <si>
    <t>ATQCUS1996</t>
  </si>
  <si>
    <t>ATQCUS0825</t>
  </si>
  <si>
    <t>ATQCUS1765</t>
  </si>
  <si>
    <t>ATQCUS3955</t>
  </si>
  <si>
    <t>ATQCUS3944</t>
  </si>
  <si>
    <t>ATQCUS1556</t>
  </si>
  <si>
    <t>ATQCUS0668</t>
  </si>
  <si>
    <t>ATQCUS3190</t>
  </si>
  <si>
    <t>ATQCUS2126</t>
  </si>
  <si>
    <t>ATQCUS0223</t>
  </si>
  <si>
    <t>ATQCUS1963</t>
  </si>
  <si>
    <t>ATQCUS3471</t>
  </si>
  <si>
    <t>ATQCUS2057</t>
  </si>
  <si>
    <t>ATQCUS2736</t>
  </si>
  <si>
    <t>ATQCUS2549</t>
  </si>
  <si>
    <t>ATQCUS3901</t>
  </si>
  <si>
    <t>ATQCUS3941</t>
  </si>
  <si>
    <t>ATQCUS0875</t>
  </si>
  <si>
    <t>ATQCUS0531</t>
  </si>
  <si>
    <t>ATQCUS0794</t>
  </si>
  <si>
    <t>ATQCUS1020</t>
  </si>
  <si>
    <t>ATQCUS3369</t>
  </si>
  <si>
    <t>ATQCUS1562</t>
  </si>
  <si>
    <t>ATQCUS1607</t>
  </si>
  <si>
    <t>ATQCUS3349</t>
  </si>
  <si>
    <t>ATQCUS1148</t>
  </si>
  <si>
    <t>ATQCUS2553</t>
  </si>
  <si>
    <t>ATQCUS0381</t>
  </si>
  <si>
    <t>ATQCUS3553</t>
  </si>
  <si>
    <t>ATQCUS2893</t>
  </si>
  <si>
    <t>ATQCUS0868</t>
  </si>
  <si>
    <t>ATQCUS0022</t>
  </si>
  <si>
    <t>ATQCUS1985</t>
  </si>
  <si>
    <t>ATQCUS2727</t>
  </si>
  <si>
    <t>ATQCUS3562</t>
  </si>
  <si>
    <t>ATQCUS0374</t>
  </si>
  <si>
    <t>ATQCUS2245</t>
  </si>
  <si>
    <t>ATQCUS0649</t>
  </si>
  <si>
    <t>ATQCUS1877</t>
  </si>
  <si>
    <t>ATQCUS1439</t>
  </si>
  <si>
    <t>ATQCUS1923</t>
  </si>
  <si>
    <t>ATQCUS1989</t>
  </si>
  <si>
    <t>ATQCUS3978</t>
  </si>
  <si>
    <t>ATQCUS0772</t>
  </si>
  <si>
    <t>ATQCUS2738</t>
  </si>
  <si>
    <t>ATQCUS2535</t>
  </si>
  <si>
    <t>ATQCUS0439</t>
  </si>
  <si>
    <t>ATQCUS0844</t>
  </si>
  <si>
    <t>ATQCUS0472</t>
  </si>
  <si>
    <t>ATQCUS2211</t>
  </si>
  <si>
    <t>ATQCUS0413</t>
  </si>
  <si>
    <t>ATQCUS1169</t>
  </si>
  <si>
    <t>ATQCUS2531</t>
  </si>
  <si>
    <t>ATQCUS3258</t>
  </si>
  <si>
    <t>ATQCUS1595</t>
  </si>
  <si>
    <t>ATQCUS1137</t>
  </si>
  <si>
    <t>ATQCUS1214</t>
  </si>
  <si>
    <t>ATQCUS3247</t>
  </si>
  <si>
    <t>ATQCUS0872</t>
  </si>
  <si>
    <t>ATQCUS2107</t>
  </si>
  <si>
    <t>ATQCUS0205</t>
  </si>
  <si>
    <t>ATQCUS3059</t>
  </si>
  <si>
    <t>ATQCUS1220</t>
  </si>
  <si>
    <t>ATQCUS1031</t>
  </si>
  <si>
    <t>ATQCUS0221</t>
  </si>
  <si>
    <t>ATQCUS0812</t>
  </si>
  <si>
    <t>ATQCUS2575</t>
  </si>
  <si>
    <t>ATQCUS1653</t>
  </si>
  <si>
    <t>ATQCUS3337</t>
  </si>
  <si>
    <t>ATQCUS3312</t>
  </si>
  <si>
    <t>ATQCUS3082</t>
  </si>
  <si>
    <t>ATQCUS2322</t>
  </si>
  <si>
    <t>ATQCUS3846</t>
  </si>
  <si>
    <t>ATQCUS0395</t>
  </si>
  <si>
    <t>ATQCUS3517</t>
  </si>
  <si>
    <t>ATQCUS2794</t>
  </si>
  <si>
    <t>ATQCUS1491</t>
  </si>
  <si>
    <t>ATQCUS2638</t>
  </si>
  <si>
    <t>ATQCUS0566</t>
  </si>
  <si>
    <t>ATQCUS3490</t>
  </si>
  <si>
    <t>ATQCUS0557</t>
  </si>
  <si>
    <t>ATQCUS2320</t>
  </si>
  <si>
    <t>ATQCUS0994</t>
  </si>
  <si>
    <t>ATQCUS1615</t>
  </si>
  <si>
    <t>ATQCUS0999</t>
  </si>
  <si>
    <t>ATQCUS1016</t>
  </si>
  <si>
    <t>ATQCUS0847</t>
  </si>
  <si>
    <t>ATQCUS2852</t>
  </si>
  <si>
    <t>ATQCUS2096</t>
  </si>
  <si>
    <t>ATQCUS0334</t>
  </si>
  <si>
    <t>ATQCUS2479</t>
  </si>
  <si>
    <t>ATQCUS3325</t>
  </si>
  <si>
    <t>ATQCUS0188</t>
  </si>
  <si>
    <t>ATQCUS1880</t>
  </si>
  <si>
    <t>ATQCUS1780</t>
  </si>
  <si>
    <t>ATQCUS1980</t>
  </si>
  <si>
    <t>ATQCUS3400</t>
  </si>
  <si>
    <t>ATQCUS0161</t>
  </si>
  <si>
    <t>ATQCUS3601</t>
  </si>
  <si>
    <t>ATQCUS0351</t>
  </si>
  <si>
    <t>ATQCUS2707</t>
  </si>
  <si>
    <t>ATQCUS2049</t>
  </si>
  <si>
    <t>ATQCUS2511</t>
  </si>
  <si>
    <t>ATQCUS2606</t>
  </si>
  <si>
    <t>ATQCUS1776</t>
  </si>
  <si>
    <t>ATQCUS1958</t>
  </si>
  <si>
    <t>ATQCUS1900</t>
  </si>
  <si>
    <t>ATQCUS2292</t>
  </si>
  <si>
    <t>ATQCUS2877</t>
  </si>
  <si>
    <t>ATQCUS0113</t>
  </si>
  <si>
    <t>ATQCUS2366</t>
  </si>
  <si>
    <t>ATQCUS2123</t>
  </si>
  <si>
    <t>ATQCUS1314</t>
  </si>
  <si>
    <t>ATQCUS3375</t>
  </si>
  <si>
    <t>ATQCUS0565</t>
  </si>
  <si>
    <t>ATQCUS0545</t>
  </si>
  <si>
    <t>ATQCUS0261</t>
  </si>
  <si>
    <t>ATQCUS1849</t>
  </si>
  <si>
    <t>ATQCUS2383</t>
  </si>
  <si>
    <t>ATQCUS0738</t>
  </si>
  <si>
    <t>ATQCUS3885</t>
  </si>
  <si>
    <t>ATQCUS3510</t>
  </si>
  <si>
    <t>ATQCUS1942</t>
  </si>
  <si>
    <t>ATQCUS3264</t>
  </si>
  <si>
    <t>ATQCUS2765</t>
  </si>
  <si>
    <t>ATQCUS1686</t>
  </si>
  <si>
    <t>ATQCUS1032</t>
  </si>
  <si>
    <t>ATQCUS1566</t>
  </si>
  <si>
    <t>ATQCUS0898</t>
  </si>
  <si>
    <t>ATQCUS3508</t>
  </si>
  <si>
    <t>ATQCUS3427</t>
  </si>
  <si>
    <t>ATQCUS1462</t>
  </si>
  <si>
    <t>ATQCUS2339</t>
  </si>
  <si>
    <t>ATQCUS3316</t>
  </si>
  <si>
    <t>ATQCUS3897</t>
  </si>
  <si>
    <t>ATQCUS1890</t>
  </si>
  <si>
    <t>ATQCUS3933</t>
  </si>
  <si>
    <t>ATQCUS1927</t>
  </si>
  <si>
    <t>ATQCUS0606</t>
  </si>
  <si>
    <t>ATQCUS1570</t>
  </si>
  <si>
    <t>ATQCUS2170</t>
  </si>
  <si>
    <t>ATQCUS2628</t>
  </si>
  <si>
    <t>ATQCUS0347</t>
  </si>
  <si>
    <t>ATQCUS2218</t>
  </si>
  <si>
    <t>ATQCUS1086</t>
  </si>
  <si>
    <t>ATQCUS2759</t>
  </si>
  <si>
    <t>ATQCUS2410</t>
  </si>
  <si>
    <t>ATQCUS1008</t>
  </si>
  <si>
    <t>ATQCUS3722</t>
  </si>
  <si>
    <t>ATQCUS2314</t>
  </si>
  <si>
    <t>ATQCUS2449</t>
  </si>
  <si>
    <t>ATQCUS3545</t>
  </si>
  <si>
    <t>ATQCUS3963</t>
  </si>
  <si>
    <t>ATQCUS0851</t>
  </si>
  <si>
    <t>ATQCUS2405</t>
  </si>
  <si>
    <t>ATQCUS2364</t>
  </si>
  <si>
    <t>ATQCUS3646</t>
  </si>
  <si>
    <t>ATQCUS1311</t>
  </si>
  <si>
    <t>ATQCUS0048</t>
  </si>
  <si>
    <t>ATQCUS1298</t>
  </si>
  <si>
    <t>ATQCUS0486</t>
  </si>
  <si>
    <t>ATQCUS1237</t>
  </si>
  <si>
    <t>ATQCUS2578</t>
  </si>
  <si>
    <t>ATQCUS3282</t>
  </si>
  <si>
    <t>ATQCUS2147</t>
  </si>
  <si>
    <t>ATQCUS0174</t>
  </si>
  <si>
    <t>ATQCUS3476</t>
  </si>
  <si>
    <t>ATQCUS2957</t>
  </si>
  <si>
    <t>ATQCUS2695</t>
  </si>
  <si>
    <t>ATQCUS2715</t>
  </si>
  <si>
    <t>ATQCUS2267</t>
  </si>
  <si>
    <t>ATQCUS3666</t>
  </si>
  <si>
    <t>ATQCUS0117</t>
  </si>
  <si>
    <t>ATQCUS3014</t>
  </si>
  <si>
    <t>ATQCUS3005</t>
  </si>
  <si>
    <t>ATQCUS2566</t>
  </si>
  <si>
    <t>ATQCUS0256</t>
  </si>
  <si>
    <t>ATQCUS0938</t>
  </si>
  <si>
    <t>ATQCUS2381</t>
  </si>
  <si>
    <t>ATQCUS0046</t>
  </si>
  <si>
    <t>ATQCUS1360</t>
  </si>
  <si>
    <t>ATQCUS0198</t>
  </si>
  <si>
    <t>ATQCUS2146</t>
  </si>
  <si>
    <t>ATQCUS1544</t>
  </si>
  <si>
    <t>ATQCUS1003</t>
  </si>
  <si>
    <t>ATQCUS0700</t>
  </si>
  <si>
    <t>ATQCUS3658</t>
  </si>
  <si>
    <t>ATQCUS3528</t>
  </si>
  <si>
    <t>ATQCUS3307</t>
  </si>
  <si>
    <t>ATQCUS1957</t>
  </si>
  <si>
    <t>ATQCUS1177</t>
  </si>
  <si>
    <t>ATQCUS0682</t>
  </si>
  <si>
    <t>ATQCUS0368</t>
  </si>
  <si>
    <t>ATQCUS0843</t>
  </si>
  <si>
    <t>ATQCUS3894</t>
  </si>
  <si>
    <t>ATQCUS2849</t>
  </si>
  <si>
    <t>ATQCUS3023</t>
  </si>
  <si>
    <t>ATQCUS2016</t>
  </si>
  <si>
    <t>ATQCUS2447</t>
  </si>
  <si>
    <t>ATQCUS3329</t>
  </si>
  <si>
    <t>ATQCUS1305</t>
  </si>
  <si>
    <t>ATQCUS0638</t>
  </si>
  <si>
    <t>ATQCUS1657</t>
  </si>
  <si>
    <t>ATQCUS2113</t>
  </si>
  <si>
    <t>ATQCUS0788</t>
  </si>
  <si>
    <t>ATQCUS3793</t>
  </si>
  <si>
    <t>ATQCUS1350</t>
  </si>
  <si>
    <t>ATQCUS3728</t>
  </si>
  <si>
    <t>ATQCUS2414</t>
  </si>
  <si>
    <t>ATQCUS3871</t>
  </si>
  <si>
    <t>ATQCUS1737</t>
  </si>
  <si>
    <t>ATQCUS1293</t>
  </si>
  <si>
    <t>ATQCUS2879</t>
  </si>
  <si>
    <t>ATQCUS3038</t>
  </si>
  <si>
    <t>ATQCUS2787</t>
  </si>
  <si>
    <t>ATQCUS3776</t>
  </si>
  <si>
    <t>ATQCUS1082</t>
  </si>
  <si>
    <t>ATQCUS2069</t>
  </si>
  <si>
    <t>ATQCUS2394</t>
  </si>
  <si>
    <t>ATQCUS1030</t>
  </si>
  <si>
    <t>ATQCUS1494</t>
  </si>
  <si>
    <t>ATQCUS1684</t>
  </si>
  <si>
    <t>ATQCUS0131</t>
  </si>
  <si>
    <t>ATQCUS3441</t>
  </si>
  <si>
    <t>ATQCUS1938</t>
  </si>
  <si>
    <t>ATQCUS1680</t>
  </si>
  <si>
    <t>ATQCUS0373</t>
  </si>
  <si>
    <t>ATQCUS0177</t>
  </si>
  <si>
    <t>ATQCUS0787</t>
  </si>
  <si>
    <t>ATQCUS3799</t>
  </si>
  <si>
    <t>ATQCUS2389</t>
  </si>
  <si>
    <t>ATQCUS0164</t>
  </si>
  <si>
    <t>ATQCUS0543</t>
  </si>
  <si>
    <t>ATQCUS3188</t>
  </si>
  <si>
    <t>ATQCUS3635</t>
  </si>
  <si>
    <t>ATQCUS2144</t>
  </si>
  <si>
    <t>ATQCUS1538</t>
  </si>
  <si>
    <t>ATQCUS2237</t>
  </si>
  <si>
    <t>ATQCUS0111</t>
  </si>
  <si>
    <t>ATQCUS1658</t>
  </si>
  <si>
    <t>ATQCUS1243</t>
  </si>
  <si>
    <t>ATQCUS1240</t>
  </si>
  <si>
    <t>ATQCUS0686</t>
  </si>
  <si>
    <t>ATQCUS1642</t>
  </si>
  <si>
    <t>ATQCUS0438</t>
  </si>
  <si>
    <t>ATQCUS0181</t>
  </si>
  <si>
    <t>ATQCUS2730</t>
  </si>
  <si>
    <t>ATQCUS1973</t>
  </si>
  <si>
    <t>ATQCUS0758</t>
  </si>
  <si>
    <t>ATQCUS2416</t>
  </si>
  <si>
    <t>ATQCUS2667</t>
  </si>
  <si>
    <t>ATQCUS0816</t>
  </si>
  <si>
    <t>ATQCUS1448</t>
  </si>
  <si>
    <t>ATQCUS3974</t>
  </si>
  <si>
    <t>ATQCUS2082</t>
  </si>
  <si>
    <t>ATQCUS3040</t>
  </si>
  <si>
    <t>ATQCUS0013</t>
  </si>
  <si>
    <t>ATQCUS1899</t>
  </si>
  <si>
    <t>ATQCUS2991</t>
  </si>
  <si>
    <t>ATQCUS1486</t>
  </si>
  <si>
    <t>ATQCUS0630</t>
  </si>
  <si>
    <t>ATQCUS3905</t>
  </si>
  <si>
    <t>ATQCUS1935</t>
  </si>
  <si>
    <t>ATQCUS2867</t>
  </si>
  <si>
    <t>ATQCUS0257</t>
  </si>
  <si>
    <t>ATQCUS2067</t>
  </si>
  <si>
    <t>ATQCUS0661</t>
  </si>
  <si>
    <t>ATQCUS1618</t>
  </si>
  <si>
    <t>ATQCUS0754</t>
  </si>
  <si>
    <t>ATQCUS1771</t>
  </si>
  <si>
    <t>ATQCUS1242</t>
  </si>
  <si>
    <t>ATQCUS3178</t>
  </si>
  <si>
    <t>ATQCUS2814</t>
  </si>
  <si>
    <t>ATQCUS0855</t>
  </si>
  <si>
    <t>ATQCUS1327</t>
  </si>
  <si>
    <t>ATQCUS1411</t>
  </si>
  <si>
    <t>ATQCUS1349</t>
  </si>
  <si>
    <t>ATQCUS1144</t>
  </si>
  <si>
    <t>ATQCUS1611</t>
  </si>
  <si>
    <t>ATQCUS0457</t>
  </si>
  <si>
    <t>ATQCUS3161</t>
  </si>
  <si>
    <t>ATQCUS0648</t>
  </si>
  <si>
    <t>ATQCUS0303</t>
  </si>
  <si>
    <t>ATQCUS2648</t>
  </si>
  <si>
    <t>ATQCUS3524</t>
  </si>
  <si>
    <t>ATQCUS1059</t>
  </si>
  <si>
    <t>ATQCUS1189</t>
  </si>
  <si>
    <t>ATQCUS1797</t>
  </si>
  <si>
    <t>ATQCUS3245</t>
  </si>
  <si>
    <t>ATQCUS2081</t>
  </si>
  <si>
    <t>ATQCUS3807</t>
  </si>
  <si>
    <t>ATQCUS3019</t>
  </si>
  <si>
    <t>ATQCUS0056</t>
  </si>
  <si>
    <t>ATQCUS2487</t>
  </si>
  <si>
    <t>ATQCUS0346</t>
  </si>
  <si>
    <t>ATQCUS1763</t>
  </si>
  <si>
    <t>ATQCUS0035</t>
  </si>
  <si>
    <t>ATQCUS3882</t>
  </si>
  <si>
    <t>ATQCUS3095</t>
  </si>
  <si>
    <t>ATQCUS1225</t>
  </si>
  <si>
    <t>ATQCUS3484</t>
  </si>
  <si>
    <t>ATQCUS0459</t>
  </si>
  <si>
    <t>ATQCUS0238</t>
  </si>
  <si>
    <t>ATQCUS0572</t>
  </si>
  <si>
    <t>ATQCUS1203</t>
  </si>
  <si>
    <t>ATQCUS0960</t>
  </si>
  <si>
    <t>ATQCUS1497</t>
  </si>
  <si>
    <t>ATQCUS0462</t>
  </si>
  <si>
    <t>ATQCUS2835</t>
  </si>
  <si>
    <t>ATQCUS3419</t>
  </si>
  <si>
    <t>ATQCUS0479</t>
  </si>
  <si>
    <t>ATQCUS0293</t>
  </si>
  <si>
    <t>ATQCUS2187</t>
  </si>
  <si>
    <t>ATQCUS2619</t>
  </si>
  <si>
    <t>ATQCUS2761</t>
  </si>
  <si>
    <t>ATQCUS0936</t>
  </si>
  <si>
    <t>ATQCUS2172</t>
  </si>
  <si>
    <t>ATQCUS1852</t>
  </si>
  <si>
    <t>ATQCUS1342</t>
  </si>
  <si>
    <t>ATQCUS2509</t>
  </si>
  <si>
    <t>ATQCUS2610</t>
  </si>
  <si>
    <t>ATQCUS1851</t>
  </si>
  <si>
    <t>ATQCUS1241</t>
  </si>
  <si>
    <t>ATQCUS3629</t>
  </si>
  <si>
    <t>ATQCUS3022</t>
  </si>
  <si>
    <t>ATQCUS1236</t>
  </si>
  <si>
    <t>ATQCUS2153</t>
  </si>
  <si>
    <t>ATQCUS1803</t>
  </si>
  <si>
    <t>ATQCUS3930</t>
  </si>
  <si>
    <t>ATQCUS3391</t>
  </si>
  <si>
    <t>ATQCUS0471</t>
  </si>
  <si>
    <t>ATQCUS0176</t>
  </si>
  <si>
    <t>ATQCUS1740</t>
  </si>
  <si>
    <t>ATQCUS3611</t>
  </si>
  <si>
    <t>ATQCUS2145</t>
  </si>
  <si>
    <t>ATQCUS3071</t>
  </si>
  <si>
    <t>ATQCUS1195</t>
  </si>
  <si>
    <t>ATQCUS2706</t>
  </si>
  <si>
    <t>ATQCUS2374</t>
  </si>
  <si>
    <t>ATQCUS0184</t>
  </si>
  <si>
    <t>ATQCUS3339</t>
  </si>
  <si>
    <t>ATQCUS3811</t>
  </si>
  <si>
    <t>ATQCUS1114</t>
  </si>
  <si>
    <t>ATQCUS0832</t>
  </si>
  <si>
    <t>ATQCUS0589</t>
  </si>
  <si>
    <t>ATQCUS0489</t>
  </si>
  <si>
    <t>ATQCUS0975</t>
  </si>
  <si>
    <t>ATQCUS2401</t>
  </si>
  <si>
    <t>ATQCUS1166</t>
  </si>
  <si>
    <t>ATQCUS2092</t>
  </si>
  <si>
    <t>ATQCUS2857</t>
  </si>
  <si>
    <t>ATQCUS3170</t>
  </si>
  <si>
    <t>ATQCUS0802</t>
  </si>
  <si>
    <t>ATQCUS0947</t>
  </si>
  <si>
    <t>ATQCUS0610</t>
  </si>
  <si>
    <t>ATQCUS3937</t>
  </si>
  <si>
    <t>ATQCUS2825</t>
  </si>
  <si>
    <t>ATQCUS1596</t>
  </si>
  <si>
    <t>ATQCUS1736</t>
  </si>
  <si>
    <t>ATQCUS0128</t>
  </si>
  <si>
    <t>ATQCUS1826</t>
  </si>
  <si>
    <t>ATQCUS1190</t>
  </si>
  <si>
    <t>ATQCUS3791</t>
  </si>
  <si>
    <t>ATQCUS0514</t>
  </si>
  <si>
    <t>ATQCUS3474</t>
  </si>
  <si>
    <t>ATQCUS3482</t>
  </si>
  <si>
    <t>ATQCUS2307</t>
  </si>
  <si>
    <t>ATQCUS1858</t>
  </si>
  <si>
    <t>ATQCUS1440</t>
  </si>
  <si>
    <t>ATQCUS1835</t>
  </si>
  <si>
    <t>ATQCUS0031</t>
  </si>
  <si>
    <t>ATQCUS3809</t>
  </si>
  <si>
    <t>ATQCUS0726</t>
  </si>
  <si>
    <t>ATQCUS0827</t>
  </si>
  <si>
    <t>ATQCUS3409</t>
  </si>
  <si>
    <t>ATQCUS2976</t>
  </si>
  <si>
    <t>ATQCUS1354</t>
  </si>
  <si>
    <t>ATQCUS2313</t>
  </si>
  <si>
    <t>ATQCUS3851</t>
  </si>
  <si>
    <t>ATQCUS2471</t>
  </si>
  <si>
    <t>ATQCUS0432</t>
  </si>
  <si>
    <t>ATQCUS2044</t>
  </si>
  <si>
    <t>ATQCUS3021</t>
  </si>
  <si>
    <t>ATQCUS0340</t>
  </si>
  <si>
    <t>ATQCUS3452</t>
  </si>
  <si>
    <t>ATQCUS3399</t>
  </si>
  <si>
    <t>ATQCUS1256</t>
  </si>
  <si>
    <t>ATQCUS2837</t>
  </si>
  <si>
    <t>ATQCUS0636</t>
  </si>
  <si>
    <t>ATQCUS3210</t>
  </si>
  <si>
    <t>ATQCUS1435</t>
  </si>
  <si>
    <t>ATQCUS0326</t>
  </si>
  <si>
    <t>ATQCUS3748</t>
  </si>
  <si>
    <t>ATQCUS3726</t>
  </si>
  <si>
    <t>ATQCUS3598</t>
  </si>
  <si>
    <t>ATQCUS0974</t>
  </si>
  <si>
    <t>ATQCUS3332</t>
  </si>
  <si>
    <t>ATQCUS0078</t>
  </si>
  <si>
    <t>ATQCUS1465</t>
  </si>
  <si>
    <t>ATQCUS2452</t>
  </si>
  <si>
    <t>ATQCUS0860</t>
  </si>
  <si>
    <t>ATQCUS3295</t>
  </si>
  <si>
    <t>ATQCUS0954</t>
  </si>
  <si>
    <t>ATQCUS2020</t>
  </si>
  <si>
    <t>ATQCUS2261</t>
  </si>
  <si>
    <t>ATQCUS2223</t>
  </si>
  <si>
    <t>ATQCUS1461</t>
  </si>
  <si>
    <t>ATQCUS2995</t>
  </si>
  <si>
    <t>ATQCUS2597</t>
  </si>
  <si>
    <t>ATQCUS1966</t>
  </si>
  <si>
    <t>ATQCUS1363</t>
  </si>
  <si>
    <t>ATQCUS3739</t>
  </si>
  <si>
    <t>ATQCUS3908</t>
  </si>
  <si>
    <t>ATQCUS2311</t>
  </si>
  <si>
    <t>ATQCUS0067</t>
  </si>
  <si>
    <t>ATQCUS1045</t>
  </si>
  <si>
    <t>ATQCUS0691</t>
  </si>
  <si>
    <t>ATQCUS3091</t>
  </si>
  <si>
    <t>ATQCUS1058</t>
  </si>
  <si>
    <t>ATQCUS1315</t>
  </si>
  <si>
    <t>ATQCUS3932</t>
  </si>
  <si>
    <t>ATQCUS1251</t>
  </si>
  <si>
    <t>ATQCUS3029</t>
  </si>
  <si>
    <t>ATQCUS1956</t>
  </si>
  <si>
    <t>ATQCUS2343</t>
  </si>
  <si>
    <t>ATQCUS2272</t>
  </si>
  <si>
    <t>ATQCUS1747</t>
  </si>
  <si>
    <t>ATQCUS0450</t>
  </si>
  <si>
    <t>ATQCUS0089</t>
  </si>
  <si>
    <t>ATQCUS1788</t>
  </si>
  <si>
    <t>ATQCUS0878</t>
  </si>
  <si>
    <t>ATQCUS1983</t>
  </si>
  <si>
    <t>ATQCUS1552</t>
  </si>
  <si>
    <t>ATQCUS2589</t>
  </si>
  <si>
    <t>ATQCUS0342</t>
  </si>
  <si>
    <t>ATQCUS0777</t>
  </si>
  <si>
    <t>ATQCUS2279</t>
  </si>
  <si>
    <t>ATQCUS2224</t>
  </si>
  <si>
    <t>ATQCUS2940</t>
  </si>
  <si>
    <t>ATQCUS1960</t>
  </si>
  <si>
    <t>ATQCUS0296</t>
  </si>
  <si>
    <t>ATQCUS2345</t>
  </si>
  <si>
    <t>ATQCUS0007</t>
  </si>
  <si>
    <t>ATQCUS1178</t>
  </si>
  <si>
    <t>ATQCUS0627</t>
  </si>
  <si>
    <t>ATQCUS2544</t>
  </si>
  <si>
    <t>ATQCUS1412</t>
  </si>
  <si>
    <t>ATQCUS3775</t>
  </si>
  <si>
    <t>ATQCUS3800</t>
  </si>
  <si>
    <t>ATQCUS2739</t>
  </si>
  <si>
    <t>ATQCUS0485</t>
  </si>
  <si>
    <t>ATQCUS2303</t>
  </si>
  <si>
    <t>ATQCUS2828</t>
  </si>
  <si>
    <t>ATQCUS2863</t>
  </si>
  <si>
    <t>ATQCUS1076</t>
  </si>
  <si>
    <t>ATQCUS0204</t>
  </si>
  <si>
    <t>ATQCUS2795</t>
  </si>
  <si>
    <t>ATQCUS1787</t>
  </si>
  <si>
    <t>ATQCUS1895</t>
  </si>
  <si>
    <t>ATQCUS1408</t>
  </si>
  <si>
    <t>ATQCUS3772</t>
  </si>
  <si>
    <t>ATQCUS0336</t>
  </si>
  <si>
    <t>ATQCUS0613</t>
  </si>
  <si>
    <t>ATQCUS3887</t>
  </si>
  <si>
    <t>ATQCUS0066</t>
  </si>
  <si>
    <t>ATQCUS0631</t>
  </si>
  <si>
    <t>ATQCUS3787</t>
  </si>
  <si>
    <t>ATQCUS3837</t>
  </si>
  <si>
    <t>ATQCUS0101</t>
  </si>
  <si>
    <t>ATQCUS0382</t>
  </si>
  <si>
    <t>ATQCUS0115</t>
  </si>
  <si>
    <t>ATQCUS0910</t>
  </si>
  <si>
    <t>ATQCUS0598</t>
  </si>
  <si>
    <t>ATQCUS3424</t>
  </si>
  <si>
    <t>ATQCUS2202</t>
  </si>
  <si>
    <t>ATQCUS2854</t>
  </si>
  <si>
    <t>ATQCUS1438</t>
  </si>
  <si>
    <t>ATQCUS3330</t>
  </si>
  <si>
    <t>ATQCUS1376</t>
  </si>
  <si>
    <t>ATQCUS0522</t>
  </si>
  <si>
    <t>ATQCUS0539</t>
  </si>
  <si>
    <t>ATQCUS3130</t>
  </si>
  <si>
    <t>ATQCUS3171</t>
  </si>
  <si>
    <t>ATQCUS3741</t>
  </si>
  <si>
    <t>ATQCUS2118</t>
  </si>
  <si>
    <t>ATQCUS1369</t>
  </si>
  <si>
    <t>ATQCUS0305</t>
  </si>
  <si>
    <t>ATQCUS1319</t>
  </si>
  <si>
    <t>ATQCUS2379</t>
  </si>
  <si>
    <t>ATQCUS1049</t>
  </si>
  <si>
    <t>ATQCUS2593</t>
  </si>
  <si>
    <t>ATQCUS3120</t>
  </si>
  <si>
    <t>ATQCUS1460</t>
  </si>
  <si>
    <t>ATQCUS1722</t>
  </si>
  <si>
    <t>ATQCUS0995</t>
  </si>
  <si>
    <t>ATQCUS0761</t>
  </si>
  <si>
    <t>ATQCUS0019</t>
  </si>
  <si>
    <t>ATQCUS0186</t>
  </si>
  <si>
    <t>ATQCUS0856</t>
  </si>
  <si>
    <t>ATQCUS2137</t>
  </si>
  <si>
    <t>ATQCUS0537</t>
  </si>
  <si>
    <t>ATQCUS1496</t>
  </si>
  <si>
    <t>ATQCUS3723</t>
  </si>
  <si>
    <t>ATQCUS3949</t>
  </si>
  <si>
    <t>ATQCUS2754</t>
  </si>
  <si>
    <t>ATQCUS0713</t>
  </si>
  <si>
    <t>ATQCUS2065</t>
  </si>
  <si>
    <t>ATQCUS0893</t>
  </si>
  <si>
    <t>ATQCUS3832</t>
  </si>
  <si>
    <t>ATQCUS0203</t>
  </si>
  <si>
    <t>ATQCUS0491</t>
  </si>
  <si>
    <t>ATQCUS0736</t>
  </si>
  <si>
    <t>ATQCUS0886</t>
  </si>
  <si>
    <t>ATQCUS2888</t>
  </si>
  <si>
    <t>ATQCUS0455</t>
  </si>
  <si>
    <t>ATQCUS1157</t>
  </si>
  <si>
    <t>ATQCUS0839</t>
  </si>
  <si>
    <t>ATQCUS3513</t>
  </si>
  <si>
    <t>ATQCUS3213</t>
  </si>
  <si>
    <t>ATQCUS3808</t>
  </si>
  <si>
    <t>ATQCUS2179</t>
  </si>
  <si>
    <t>ATQCUS0933</t>
  </si>
  <si>
    <t>ATQCUS1307</t>
  </si>
  <si>
    <t>ATQCUS3784</t>
  </si>
  <si>
    <t>ATQCUS0568</t>
  </si>
  <si>
    <t>ATQCUS0057</t>
  </si>
  <si>
    <t>ATQCUS0233</t>
  </si>
  <si>
    <t>ATQCUS3361</t>
  </si>
  <si>
    <t>ATQCUS1572</t>
  </si>
  <si>
    <t>ATQCUS3073</t>
  </si>
  <si>
    <t>ATQCUS2111</t>
  </si>
  <si>
    <t>ATQCUS2723</t>
  </si>
  <si>
    <t>ATQCUS0140</t>
  </si>
  <si>
    <t>ATQCUS1716</t>
  </si>
  <si>
    <t>ATQCUS1290</t>
  </si>
  <si>
    <t>ATQCUS0297</t>
  </si>
  <si>
    <t>ATQCUS0820</t>
  </si>
  <si>
    <t>ATQCUS3460</t>
  </si>
  <si>
    <t>ATQCUS3730</t>
  </si>
  <si>
    <t>ATQCUS2257</t>
  </si>
  <si>
    <t>ATQCUS3914</t>
  </si>
  <si>
    <t>ATQCUS2441</t>
  </si>
  <si>
    <t>ATQCUS1805</t>
  </si>
  <si>
    <t>ATQCUS0870</t>
  </si>
  <si>
    <t>ATQCUS1817</t>
  </si>
  <si>
    <t>ATQCUS1945</t>
  </si>
  <si>
    <t>ATQCUS2299</t>
  </si>
  <si>
    <t>ATQCUS3877</t>
  </si>
  <si>
    <t>ATQCUS2914</t>
  </si>
  <si>
    <t>ATQCUS0099</t>
  </si>
  <si>
    <t>ATQCUS3957</t>
  </si>
  <si>
    <t>ATQCUS1208</t>
  </si>
  <si>
    <t>ATQCUS0751</t>
  </si>
  <si>
    <t>ATQCUS1207</t>
  </si>
  <si>
    <t>ATQCUS0330</t>
  </si>
  <si>
    <t>ATQCUS2400</t>
  </si>
  <si>
    <t>ATQCUS3117</t>
  </si>
  <si>
    <t>ATQCUS2243</t>
  </si>
  <si>
    <t>ATQCUS2294</t>
  </si>
  <si>
    <t>ATQCUS2832</t>
  </si>
  <si>
    <t>ATQCUS2746</t>
  </si>
  <si>
    <t>ATQCUS0394</t>
  </si>
  <si>
    <t>ATQCUS3790</t>
  </si>
  <si>
    <t>ATQCUS1508</t>
  </si>
  <si>
    <t>ATQCUS0874</t>
  </si>
  <si>
    <t>ATQCUS0859</t>
  </si>
  <si>
    <t>ATQCUS3297</t>
  </si>
  <si>
    <t>ATQCUS3097</t>
  </si>
  <si>
    <t>ATQCUS3759</t>
  </si>
  <si>
    <t>ATQCUS2253</t>
  </si>
  <si>
    <t>ATQCUS0810</t>
  </si>
  <si>
    <t>ATQCUS2880</t>
  </si>
  <si>
    <t>ATQCUS2717</t>
  </si>
  <si>
    <t>ATQCUS3085</t>
  </si>
  <si>
    <t>ATQCUS1040</t>
  </si>
  <si>
    <t>ATQCUS1099</t>
  </si>
  <si>
    <t>ATQCUS2171</t>
  </si>
  <si>
    <t>ATQCUS0858</t>
  </si>
  <si>
    <t>ATQCUS2027</t>
  </si>
  <si>
    <t>ATQCUS3976</t>
  </si>
  <si>
    <t>ATQCUS3431</t>
  </si>
  <si>
    <t>ATQCUS3083</t>
  </si>
  <si>
    <t>ATQCUS3731</t>
  </si>
  <si>
    <t>ATQCUS2975</t>
  </si>
  <si>
    <t>ATQCUS3108</t>
  </si>
  <si>
    <t>ATQCUS0697</t>
  </si>
  <si>
    <t>ATQCUS0038</t>
  </si>
  <si>
    <t>ATQCUS3699</t>
  </si>
  <si>
    <t>ATQCUS2536</t>
  </si>
  <si>
    <t>ATQCUS3825</t>
  </si>
  <si>
    <t>ATQCUS3080</t>
  </si>
  <si>
    <t>ATQCUS3906</t>
  </si>
  <si>
    <t>ATQCUS3321</t>
  </si>
  <si>
    <t>ATQCUS3768</t>
  </si>
  <si>
    <t>ATQCUS0815</t>
  </si>
  <si>
    <t>ATQCUS3031</t>
  </si>
  <si>
    <t>ATQCUS1398</t>
  </si>
  <si>
    <t>ATQCUS1419</t>
  </si>
  <si>
    <t>ATQCUS1447</t>
  </si>
  <si>
    <t>ATQCUS0237</t>
  </si>
  <si>
    <t>ATQCUS1515</t>
  </si>
  <si>
    <t>ATQCUS0973</t>
  </si>
  <si>
    <t>ATQCUS0811</t>
  </si>
  <si>
    <t>ATQCUS1080</t>
  </si>
  <si>
    <t>ATQCUS0086</t>
  </si>
  <si>
    <t>ATQCUS1531</t>
  </si>
  <si>
    <t>ATQCUS0421</t>
  </si>
  <si>
    <t>ATQCUS0160</t>
  </si>
  <si>
    <t>ATQCUS1982</t>
  </si>
  <si>
    <t>ATQCUS2851</t>
  </si>
  <si>
    <t>ATQCUS0023</t>
  </si>
  <si>
    <t>ATQCUS2770</t>
  </si>
  <si>
    <t>ATQCUS0775</t>
  </si>
  <si>
    <t>ATQCUS1749</t>
  </si>
  <si>
    <t>ATQCUS0232</t>
  </si>
  <si>
    <t>ATQCUS0286</t>
  </si>
  <si>
    <t>ATQCUS0168</t>
  </si>
  <si>
    <t>ATQCUS1995</t>
  </si>
  <si>
    <t>ATQCUS2336</t>
  </si>
  <si>
    <t>ATQCUS3863</t>
  </si>
  <si>
    <t>ATQCUS3376</t>
  </si>
  <si>
    <t>ATQCUS1421</t>
  </si>
  <si>
    <t>ATQCUS3847</t>
  </si>
  <si>
    <t>ATQCUS3853</t>
  </si>
  <si>
    <t>ATQCUS1445</t>
  </si>
  <si>
    <t>ATQCUS2110</t>
  </si>
  <si>
    <t>ATQCUS0437</t>
  </si>
  <si>
    <t>ATQCUS2270</t>
  </si>
  <si>
    <t>ATQCUS1199</t>
  </si>
  <si>
    <t>ATQCUS3344</t>
  </si>
  <si>
    <t>ATQCUS3340</t>
  </si>
  <si>
    <t>ATQCUS0288</t>
  </si>
  <si>
    <t>ATQCUS2652</t>
  </si>
  <si>
    <t>ATQCUS3858</t>
  </si>
  <si>
    <t>ATQCUS0494</t>
  </si>
  <si>
    <t>ATQCUS0756</t>
  </si>
  <si>
    <t>ATQCUS3480</t>
  </si>
  <si>
    <t>ATQCUS3992</t>
  </si>
  <si>
    <t>ATQCUS2660</t>
  </si>
  <si>
    <t>ATQCUS2286</t>
  </si>
  <si>
    <t>ATQCUS0150</t>
  </si>
  <si>
    <t>ATQCUS0445</t>
  </si>
  <si>
    <t>ATQCUS3889</t>
  </si>
  <si>
    <t>ATQCUS0324</t>
  </si>
  <si>
    <t>ATQCUS3290</t>
  </si>
  <si>
    <t>ATQCUS2347</t>
  </si>
  <si>
    <t>ATQCUS2158</t>
  </si>
  <si>
    <t>ATQCUS1142</t>
  </si>
  <si>
    <t>ATQCUS0178</t>
  </si>
  <si>
    <t>ATQCUS0945</t>
  </si>
  <si>
    <t>ATQCUS2985</t>
  </si>
  <si>
    <t>ATQCUS2241</t>
  </si>
  <si>
    <t>ATQCUS2207</t>
  </si>
  <si>
    <t>ATQCUS2502</t>
  </si>
  <si>
    <t>ATQCUS2258</t>
  </si>
  <si>
    <t>ATQCUS3425</t>
  </si>
  <si>
    <t>ATQCUS1894</t>
  </si>
  <si>
    <t>ATQCUS3880</t>
  </si>
  <si>
    <t>ATQCUS0555</t>
  </si>
  <si>
    <t>ATQCUS0689</t>
  </si>
  <si>
    <t>ATQCUS0093</t>
  </si>
  <si>
    <t>ATQCUS2072</t>
  </si>
  <si>
    <t>ATQCUS0869</t>
  </si>
  <si>
    <t>ATQCUS1557</t>
  </si>
  <si>
    <t>ATQCUS1158</t>
  </si>
  <si>
    <t>ATQCUS0837</t>
  </si>
  <si>
    <t>ATQCUS0016</t>
  </si>
  <si>
    <t>ATQCUS1383</t>
  </si>
  <si>
    <t>ATQCUS1976</t>
  </si>
  <si>
    <t>ATQCUS2533</t>
  </si>
  <si>
    <t>ATQCUS3064</t>
  </si>
  <si>
    <t>ATQCUS0385</t>
  </si>
  <si>
    <t>ATQCUS2558</t>
  </si>
  <si>
    <t>ATQCUS2788</t>
  </si>
  <si>
    <t>ATQCUS0985</t>
  </si>
  <si>
    <t>ATQCUS1628</t>
  </si>
  <si>
    <t>ATQCUS3494</t>
  </si>
  <si>
    <t>ATQCUS2522</t>
  </si>
  <si>
    <t>ATQCUS3950</t>
  </si>
  <si>
    <t>ATQCUS0047</t>
  </si>
  <si>
    <t>ATQCUS3318</t>
  </si>
  <si>
    <t>ATQCUS1774</t>
  </si>
  <si>
    <t>ATQCUS1346</t>
  </si>
  <si>
    <t>ATQCUS3194</t>
  </si>
  <si>
    <t>ATQCUS3947</t>
  </si>
  <si>
    <t>ATQCUS3036</t>
  </si>
  <si>
    <t>ATQCUS3642</t>
  </si>
  <si>
    <t>ATQCUS3521</t>
  </si>
  <si>
    <t>ATQCUS3458</t>
  </si>
  <si>
    <t>ATQCUS2335</t>
  </si>
  <si>
    <t>ATQCUS1709</t>
  </si>
  <si>
    <t>ATQCUS3502</t>
  </si>
  <si>
    <t>ATQCUS2495</t>
  </si>
  <si>
    <t>ATQCUS0955</t>
  </si>
  <si>
    <t>ATQCUS1396</t>
  </si>
  <si>
    <t>ATQCUS0822</t>
  </si>
  <si>
    <t>ATQCUS3817</t>
  </si>
  <si>
    <t>ATQCUS1678</t>
  </si>
  <si>
    <t>ATQCUS2771</t>
  </si>
  <si>
    <t>ATQCUS1856</t>
  </si>
  <si>
    <t>ATQCUS3706</t>
  </si>
  <si>
    <t>ATQCUS0710</t>
  </si>
  <si>
    <t>ATQCUS2874</t>
  </si>
  <si>
    <t>ATQCUS1072</t>
  </si>
  <si>
    <t>ATQCUS0484</t>
  </si>
  <si>
    <t>ATQCUS3481</t>
  </si>
  <si>
    <t>ATQCUS2685</t>
  </si>
  <si>
    <t>ATQCUS3589</t>
  </si>
  <si>
    <t>ATQCUS0551</t>
  </si>
  <si>
    <t>ATQCUS3146</t>
  </si>
  <si>
    <t>ATQCUS0169</t>
  </si>
  <si>
    <t>ATQCUS3962</t>
  </si>
  <si>
    <t>ATQCUS1908</t>
  </si>
  <si>
    <t>ATQCUS2749</t>
  </si>
  <si>
    <t>ATQCUS2484</t>
  </si>
  <si>
    <t>ATQCUS2773</t>
  </si>
  <si>
    <t>ATQCUS1529</t>
  </si>
  <si>
    <t>ATQCUS3284</t>
  </si>
  <si>
    <t>ATQCUS2865</t>
  </si>
  <si>
    <t>ATQCUS1402</t>
  </si>
  <si>
    <t>ATQCUS3602</t>
  </si>
  <si>
    <t>ATQCUS3566</t>
  </si>
  <si>
    <t>ATQCUS1444</t>
  </si>
  <si>
    <t>ATQCUS0646</t>
  </si>
  <si>
    <t>ATQCUS2152</t>
  </si>
  <si>
    <t>ATQCUS0587</t>
  </si>
  <si>
    <t>ATQCUS1345</t>
  </si>
  <si>
    <t>ATQCUS0796</t>
  </si>
  <si>
    <t>ATQCUS2229</t>
  </si>
  <si>
    <t>ATQCUS0520</t>
  </si>
  <si>
    <t>ATQCUS2225</t>
  </si>
  <si>
    <t>ATQCUS2817</t>
  </si>
  <si>
    <t>ATQCUS3165</t>
  </si>
  <si>
    <t>ATQCUS2941</t>
  </si>
  <si>
    <t>ATQCUS1029</t>
  </si>
  <si>
    <t>ATQCUS3432</t>
  </si>
  <si>
    <t>ATQCUS1905</t>
  </si>
  <si>
    <t>ATQCUS3265</t>
  </si>
  <si>
    <t>ATQCUS0448</t>
  </si>
  <si>
    <t>ATQCUS2024</t>
  </si>
  <si>
    <t>ATQCUS0757</t>
  </si>
  <si>
    <t>ATQCUS2391</t>
  </si>
  <si>
    <t>ATQCUS1605</t>
  </si>
  <si>
    <t>ATQCUS2276</t>
  </si>
  <si>
    <t>ATQCUS2781</t>
  </si>
  <si>
    <t>ATQCUS0755</t>
  </si>
  <si>
    <t>ATQCUS0010</t>
  </si>
  <si>
    <t>ATQCUS2950</t>
  </si>
  <si>
    <t>ATQCUS1627</t>
  </si>
  <si>
    <t>ATQCUS1217</t>
  </si>
  <si>
    <t>ATQCUS2669</t>
  </si>
  <si>
    <t>ATQCUS3596</t>
  </si>
  <si>
    <t>ATQCUS2034</t>
  </si>
  <si>
    <t>ATQCUS0302</t>
  </si>
  <si>
    <t>ATQCUS3535</t>
  </si>
  <si>
    <t>ATQCUS1394</t>
  </si>
  <si>
    <t>ATQCUS3368</t>
  </si>
  <si>
    <t>ATQCUS0684</t>
  </si>
  <si>
    <t>ATQCUS1664</t>
  </si>
  <si>
    <t>ATQCUS2961</t>
  </si>
  <si>
    <t>ATQCUS2470</t>
  </si>
  <si>
    <t>ATQCUS1479</t>
  </si>
  <si>
    <t>ATQCUS2385</t>
  </si>
  <si>
    <t>ATQCUS0667</t>
  </si>
  <si>
    <t>ATQCUS1939</t>
  </si>
  <si>
    <t>ATQCUS0071</t>
  </si>
  <si>
    <t>ATQCUS0429</t>
  </si>
  <si>
    <t>ATQCUS2349</t>
  </si>
  <si>
    <t>ATQCUS0266</t>
  </si>
  <si>
    <t>ATQCUS3529</t>
  </si>
  <si>
    <t>ATQCUS1410</t>
  </si>
  <si>
    <t>ATQCUS2239</t>
  </si>
  <si>
    <t>ATQCUS2588</t>
  </si>
  <si>
    <t>ATQCUS1911</t>
  </si>
  <si>
    <t>ATQCUS2909</t>
  </si>
  <si>
    <t>ATQCUS2944</t>
  </si>
  <si>
    <t>ATQCUS1848</t>
  </si>
  <si>
    <t>ATQCUS2714</t>
  </si>
  <si>
    <t>ATQCUS1534</t>
  </si>
  <si>
    <t>ATQCUS2948</t>
  </si>
  <si>
    <t>ATQCUS2951</t>
  </si>
  <si>
    <t>ATQCUS1297</t>
  </si>
  <si>
    <t>ATQCUS0045</t>
  </si>
  <si>
    <t>ATQCUS2621</t>
  </si>
  <si>
    <t>ATQCUS3549</t>
  </si>
  <si>
    <t>ATQCUS3664</t>
  </si>
  <si>
    <t>ATQCUS2248</t>
  </si>
  <si>
    <t>ATQCUS0053</t>
  </si>
  <si>
    <t>ATQCUS3841</t>
  </si>
  <si>
    <t>ATQCUS2220</t>
  </si>
  <si>
    <t>ATQCUS3442</t>
  </si>
  <si>
    <t>ATQCUS2748</t>
  </si>
  <si>
    <t>ATQCUS3092</t>
  </si>
  <si>
    <t>ATQCUS0962</t>
  </si>
  <si>
    <t>ATQCUS1662</t>
  </si>
  <si>
    <t>ATQCUS2611</t>
  </si>
  <si>
    <t>ATQCUS0404</t>
  </si>
  <si>
    <t>ATQCUS3408</t>
  </si>
  <si>
    <t>ATQCUS0862</t>
  </si>
  <si>
    <t>ATQCUS2698</t>
  </si>
  <si>
    <t>ATQCUS0235</t>
  </si>
  <si>
    <t>ATQCUS1952</t>
  </si>
  <si>
    <t>ATQCUS3274</t>
  </si>
  <si>
    <t>ATQCUS1308</t>
  </si>
  <si>
    <t>ATQCUS2510</t>
  </si>
  <si>
    <t>ATQCUS0729</t>
  </si>
  <si>
    <t>ATQCUS3503</t>
  </si>
  <si>
    <t>ATQCUS0254</t>
  </si>
  <si>
    <t>ATQCUS3653</t>
  </si>
  <si>
    <t>ATQCUS2778</t>
  </si>
  <si>
    <t>ATQCUS3712</t>
  </si>
  <si>
    <t>ATQCUS1549</t>
  </si>
  <si>
    <t>ATQCUS2255</t>
  </si>
  <si>
    <t>ATQCUS0626</t>
  </si>
  <si>
    <t>ATQCUS1585</t>
  </si>
  <si>
    <t>ATQCUS3761</t>
  </si>
  <si>
    <t>ATQCUS2609</t>
  </si>
  <si>
    <t>ATQCUS1613</t>
  </si>
  <si>
    <t>ATQCUS1802</t>
  </si>
  <si>
    <t>ATQCUS2517</t>
  </si>
  <si>
    <t>ATQCUS2482</t>
  </si>
  <si>
    <t>ATQCUS2041</t>
  </si>
  <si>
    <t>ATQCUS3300</t>
  </si>
  <si>
    <t>ATQCUS0006</t>
  </si>
  <si>
    <t>ATQCUS0145</t>
  </si>
  <si>
    <t>ATQCUS3407</t>
  </si>
  <si>
    <t>ATQCUS0722</t>
  </si>
  <si>
    <t>ATQCUS2862</t>
  </si>
  <si>
    <t>ATQCUS1733</t>
  </si>
  <si>
    <t>ATQCUS3536</t>
  </si>
  <si>
    <t>ATQCUS1821</t>
  </si>
  <si>
    <t>ATQCUS3551</t>
  </si>
  <si>
    <t>ATQCUS3183</t>
  </si>
  <si>
    <t>ATQCUS1159</t>
  </si>
  <si>
    <t>ATQCUS1013</t>
  </si>
  <si>
    <t>ATQCUS3606</t>
  </si>
  <si>
    <t>ATQCUS0262</t>
  </si>
  <si>
    <t>ATQCUS2053</t>
  </si>
  <si>
    <t>ATQCUS0813</t>
  </si>
  <si>
    <t>ATQCUS1871</t>
  </si>
  <si>
    <t>ATQCUS2051</t>
  </si>
  <si>
    <t>ATQCUS2444</t>
  </si>
  <si>
    <t>ATQCUS2164</t>
  </si>
  <si>
    <t>ATQCUS1300</t>
  </si>
  <si>
    <t>ATQCUS3786</t>
  </si>
  <si>
    <t>ATQCUS2490</t>
  </si>
  <si>
    <t>ATQCUS0127</t>
  </si>
  <si>
    <t>ATQCUS1250</t>
  </si>
  <si>
    <t>ATQCUS2122</t>
  </si>
  <si>
    <t>ATQCUS2945</t>
  </si>
  <si>
    <t>ATQCUS1489</t>
  </si>
  <si>
    <t>ATQCUS1215</t>
  </si>
  <si>
    <t>ATQCUS2653</t>
  </si>
  <si>
    <t>ATQCUS2090</t>
  </si>
  <si>
    <t>ATQCUS1592</t>
  </si>
  <si>
    <t>ATQCUS3952</t>
  </si>
  <si>
    <t>ATQCUS1875</t>
  </si>
  <si>
    <t>ATQCUS3390</t>
  </si>
  <si>
    <t>ATQCUS0482</t>
  </si>
  <si>
    <t>ATQCUS3305</t>
  </si>
  <si>
    <t>ATQCUS0279</t>
  </si>
  <si>
    <t>ATQCUS1282</t>
  </si>
  <si>
    <t>ATQCUS3118</t>
  </si>
  <si>
    <t>ATQCUS3504</t>
  </si>
  <si>
    <t>ATQCUS2847</t>
  </si>
  <si>
    <t>ATQCUS3310</t>
  </si>
  <si>
    <t>ATQCUS3826</t>
  </si>
  <si>
    <t>ATQCUS2011</t>
  </si>
  <si>
    <t>ATQCUS3382</t>
  </si>
  <si>
    <t>ATQCUS0658</t>
  </si>
  <si>
    <t>ATQCUS1153</t>
  </si>
  <si>
    <t>ATQCUS0287</t>
  </si>
  <si>
    <t>ATQCUS2557</t>
  </si>
  <si>
    <t>ATQCUS0460</t>
  </si>
  <si>
    <t>ATQCUS2615</t>
  </si>
  <si>
    <t>ATQCUS3119</t>
  </si>
  <si>
    <t>ATQCUS3267</t>
  </si>
  <si>
    <t>ATQCUS1739</t>
  </si>
  <si>
    <t>ATQCUS2149</t>
  </si>
  <si>
    <t>ATQCUS3626</t>
  </si>
  <si>
    <t>ATQCUS2733</t>
  </si>
  <si>
    <t>ATQCUS2488</t>
  </si>
  <si>
    <t>ATQCUS3122</t>
  </si>
  <si>
    <t>ATQCUS1401</t>
  </si>
  <si>
    <t>ATQCUS0050</t>
  </si>
  <si>
    <t>ATQCUS2306</t>
  </si>
  <si>
    <t>ATQCUS3496</t>
  </si>
  <si>
    <t>ATQCUS3736</t>
  </si>
  <si>
    <t>ATQCUS1901</t>
  </si>
  <si>
    <t>ATQCUS0670</t>
  </si>
  <si>
    <t>ATQCUS1975</t>
  </si>
  <si>
    <t>ATQCUS2988</t>
  </si>
  <si>
    <t>ATQCUS0619</t>
  </si>
  <si>
    <t>ATQCUS2491</t>
  </si>
  <si>
    <t>ATQCUS0252</t>
  </si>
  <si>
    <t>ATQCUS0064</t>
  </si>
  <si>
    <t>ATQCUS1829</t>
  </si>
  <si>
    <t>ATQCUS2256</t>
  </si>
  <si>
    <t>ATQCUS0621</t>
  </si>
  <si>
    <t>ATQCUS3495</t>
  </si>
  <si>
    <t>ATQCUS3077</t>
  </si>
  <si>
    <t>ATQCUS1254</t>
  </si>
  <si>
    <t>ATQCUS2683</t>
  </si>
  <si>
    <t>ATQCUS1262</t>
  </si>
  <si>
    <t>ATQCUS1259</t>
  </si>
  <si>
    <t>ATQCUS2112</t>
  </si>
  <si>
    <t>ATQCUS2984</t>
  </si>
  <si>
    <t>ATQCUS3027</t>
  </si>
  <si>
    <t>ATQCUS1184</t>
  </si>
  <si>
    <t>ATQCUS0350</t>
  </si>
  <si>
    <t>ATQCUS1645</t>
  </si>
  <si>
    <t>ATQCUS2785</t>
  </si>
  <si>
    <t>ATQCUS3044</t>
  </si>
  <si>
    <t>ATQCUS2219</t>
  </si>
  <si>
    <t>ATQCUS2987</t>
  </si>
  <si>
    <t>ATQCUS1796</t>
  </si>
  <si>
    <t>ATQCUS3200</t>
  </si>
  <si>
    <t>ATQCUS3133</t>
  </si>
  <si>
    <t>ATQCUS2106</t>
  </si>
  <si>
    <t>ATQCUS3186</t>
  </si>
  <si>
    <t>ATQCUS0219</t>
  </si>
  <si>
    <t>ATQCUS2265</t>
  </si>
  <si>
    <t>ATQCUS1591</t>
  </si>
  <si>
    <t>ATQCUS2350</t>
  </si>
  <si>
    <t>ATQCUS3697</t>
  </si>
  <si>
    <t>ATQCUS0970</t>
  </si>
  <si>
    <t>ATQCUS3436</t>
  </si>
  <si>
    <t>ATQCUS3764</t>
  </si>
  <si>
    <t>ATQCUS0224</t>
  </si>
  <si>
    <t>ATQCUS0942</t>
  </si>
  <si>
    <t>ATQCUS3698</t>
  </si>
  <si>
    <t>ATQCUS1136</t>
  </si>
  <si>
    <t>ATQCUS3148</t>
  </si>
  <si>
    <t>ATQCUS3564</t>
  </si>
  <si>
    <t>ATQCUS1015</t>
  </si>
  <si>
    <t>ATQCUS2819</t>
  </si>
  <si>
    <t>ATQCUS1643</t>
  </si>
  <si>
    <t>ATQCUS2214</t>
  </si>
  <si>
    <t>ATQCUS0272</t>
  </si>
  <si>
    <t>ATQCUS0194</t>
  </si>
  <si>
    <t>ATQCUS3996</t>
  </si>
  <si>
    <t>ATQCUS2231</t>
  </si>
  <si>
    <t>ATQCUS2195</t>
  </si>
  <si>
    <t>ATQCUS3593</t>
  </si>
  <si>
    <t>ATQCUS1425</t>
  </si>
  <si>
    <t>ATQCUS3013</t>
  </si>
  <si>
    <t>ATQCUS1085</t>
  </si>
  <si>
    <t>ATQCUS1322</t>
  </si>
  <si>
    <t>ATQCUS1708</t>
  </si>
  <si>
    <t>ATQCUS1576</t>
  </si>
  <si>
    <t>ATQCUS1304</t>
  </si>
  <si>
    <t>ATQCUS3276</t>
  </si>
  <si>
    <t>ATQCUS1400</t>
  </si>
  <si>
    <t>ATQCUS0914</t>
  </si>
  <si>
    <t>ATQCUS0073</t>
  </si>
  <si>
    <t>ATQCUS3058</t>
  </si>
  <si>
    <t>ATQCUS1646</t>
  </si>
  <si>
    <t>ATQCUS1870</t>
  </si>
  <si>
    <t>ATQCUS2228</t>
  </si>
  <si>
    <t>ATQCUS0792</t>
  </si>
  <si>
    <t>ATQCUS3143</t>
  </si>
  <si>
    <t>ATQCUS3617</t>
  </si>
  <si>
    <t>ATQCUS0760</t>
  </si>
  <si>
    <t>ATQCUS1399</t>
  </si>
  <si>
    <t>ATQCUS3818</t>
  </si>
  <si>
    <t>ATQCUS2005</t>
  </si>
  <si>
    <t>ATQCUS2532</t>
  </si>
  <si>
    <t>ATQCUS0951</t>
  </si>
  <si>
    <t>ATQCUS3647</t>
  </si>
  <si>
    <t>ATQCUS3212</t>
  </si>
  <si>
    <t>ATQCUS2396</t>
  </si>
  <si>
    <t>ATQCUS0734</t>
  </si>
  <si>
    <t>ATQCUS0080</t>
  </si>
  <si>
    <t>ATQCUS0386</t>
  </si>
  <si>
    <t>ATQCUS2483</t>
  </si>
  <si>
    <t>ATQCUS0182</t>
  </si>
  <si>
    <t>ATQCUS1170</t>
  </si>
  <si>
    <t>ATQCUS0263</t>
  </si>
  <si>
    <t>ATQCUS1889</t>
  </si>
  <si>
    <t>ATQCUS1677</t>
  </si>
  <si>
    <t>ATQCUS2590</t>
  </si>
  <si>
    <t>ATQCUS1601</t>
  </si>
  <si>
    <t>ATQCUS2897</t>
  </si>
  <si>
    <t>ATQCUS0306</t>
  </si>
  <si>
    <t>ATQCUS0677</t>
  </si>
  <si>
    <t>ATQCUS3475</t>
  </si>
  <si>
    <t>ATQCUS2432</t>
  </si>
  <si>
    <t>ATQCUS1120</t>
  </si>
  <si>
    <t>ATQCUS2324</t>
  </si>
  <si>
    <t>ATQCUS0519</t>
  </si>
  <si>
    <t>ATQCUS0397</t>
  </si>
  <si>
    <t>ATQCUS3449</t>
  </si>
  <si>
    <t>ATQCUS1391</t>
  </si>
  <si>
    <t>ATQCUS1175</t>
  </si>
  <si>
    <t>ATQCUS3074</t>
  </si>
  <si>
    <t>ATQCUS0020</t>
  </si>
  <si>
    <t>ATQCUS1541</t>
  </si>
  <si>
    <t>ATQCUS3157</t>
  </si>
  <si>
    <t>ATQCUS0208</t>
  </si>
  <si>
    <t>ATQCUS0442</t>
  </si>
  <si>
    <t>ATQCUS3980</t>
  </si>
  <si>
    <t>ATQCUS3859</t>
  </si>
  <si>
    <t>ATQCUS2355</t>
  </si>
  <si>
    <t>ATQCUS3039</t>
  </si>
  <si>
    <t>ATQCUS1527</t>
  </si>
  <si>
    <t>ATQCUS2547</t>
  </si>
  <si>
    <t>ATQCUS3225</t>
  </si>
  <si>
    <t>ATQCUS0800</t>
  </si>
  <si>
    <t>ATQCUS1257</t>
  </si>
  <si>
    <t>ATQCUS3734</t>
  </si>
  <si>
    <t>ATQCUS1129</t>
  </si>
  <si>
    <t>ATQCUS2426</t>
  </si>
  <si>
    <t>ATQCUS3595</t>
  </si>
  <si>
    <t>ATQCUS3456</t>
  </si>
  <si>
    <t>ATQCUS2023</t>
  </si>
  <si>
    <t>ATQCUS3255</t>
  </si>
  <si>
    <t>ATQCUS3002</t>
  </si>
  <si>
    <t>ATQCUS1808</t>
  </si>
  <si>
    <t>ATQCUS3056</t>
  </si>
  <si>
    <t>ATQCUS0727</t>
  </si>
  <si>
    <t>ATQCUS1422</t>
  </si>
  <si>
    <t>ATQCUS2876</t>
  </si>
  <si>
    <t>ATQCUS0850</t>
  </si>
  <si>
    <t>ATQCUS0769</t>
  </si>
  <si>
    <t>ATQCUS1820</t>
  </si>
  <si>
    <t>ATQCUS0345</t>
  </si>
  <si>
    <t>ATQCUS3743</t>
  </si>
  <si>
    <t>ATQCUS3138</t>
  </si>
  <si>
    <t>ATQCUS0036</t>
  </si>
  <si>
    <t>ATQCUS0641</t>
  </si>
  <si>
    <t>ATQCUS1205</t>
  </si>
  <si>
    <t>ATQCUS3886</t>
  </si>
  <si>
    <t>ATQCUS2055</t>
  </si>
  <si>
    <t>ATQCUS3688</t>
  </si>
  <si>
    <t>ATQCUS2498</t>
  </si>
  <si>
    <t>ATQCUS2180</t>
  </si>
  <si>
    <t>ATQCUS3147</t>
  </si>
  <si>
    <t>ATQCUS1204</t>
  </si>
  <si>
    <t>ATQCUS2541</t>
  </si>
  <si>
    <t>ATQCUS3695</t>
  </si>
  <si>
    <t>ATQCUS1698</t>
  </si>
  <si>
    <t>ATQCUS2980</t>
  </si>
  <si>
    <t>ATQCUS1043</t>
  </si>
  <si>
    <t>ATQCUS3230</t>
  </si>
  <si>
    <t>ATQCUS2696</t>
  </si>
  <si>
    <t>ATQCUS3959</t>
  </si>
  <si>
    <t>ATQCUS2429</t>
  </si>
  <si>
    <t>ATQCUS0042</t>
  </si>
  <si>
    <t>ATQCUS1277</t>
  </si>
  <si>
    <t>ATQCUS0943</t>
  </si>
  <si>
    <t>ATQCUS0463</t>
  </si>
  <si>
    <t>ATQCUS2448</t>
  </si>
  <si>
    <t>ATQCUS2920</t>
  </si>
  <si>
    <t>ATQCUS3467</t>
  </si>
  <si>
    <t>ATQCUS1930</t>
  </si>
  <si>
    <t>ATQCUS0821</t>
  </si>
  <si>
    <t>ATQCUS3716</t>
  </si>
  <si>
    <t>ATQCUS1568</t>
  </si>
  <si>
    <t>ATQCUS3298</t>
  </si>
  <si>
    <t>ATQCUS3541</t>
  </si>
  <si>
    <t>ATQCUS1370</t>
  </si>
  <si>
    <t>ATQCUS3250</t>
  </si>
  <si>
    <t>ATQCUS3214</t>
  </si>
  <si>
    <t>ATQCUS2406</t>
  </si>
  <si>
    <t>ATQCUS0506</t>
  </si>
  <si>
    <t>ATQCUS0155</t>
  </si>
  <si>
    <t>ATQCUS0665</t>
  </si>
  <si>
    <t>ATQCUS1622</t>
  </si>
  <si>
    <t>ATQCUS0492</t>
  </si>
  <si>
    <t>ATQCUS2190</t>
  </si>
  <si>
    <t>ATQCUS1471</t>
  </si>
  <si>
    <t>ATQCUS2650</t>
  </si>
  <si>
    <t>ATQCUS3839</t>
  </si>
  <si>
    <t>ATQCUS0574</t>
  </si>
  <si>
    <t>ATQCUS1994</t>
  </si>
  <si>
    <t>ATQCUS1026</t>
  </si>
  <si>
    <t>ATQCUS2710</t>
  </si>
  <si>
    <t>ATQCUS1742</t>
  </si>
  <si>
    <t>ATQCUS0660</t>
  </si>
  <si>
    <t>ATQCUS1777</t>
  </si>
  <si>
    <t>ATQCUS2954</t>
  </si>
  <si>
    <t>ATQCUS0244</t>
  </si>
  <si>
    <t>ATQCUS0130</t>
  </si>
  <si>
    <t>ATQCUS3260</t>
  </si>
  <si>
    <t>ATQCUS1640</t>
  </si>
  <si>
    <t>ATQCUS2882</t>
  </si>
  <si>
    <t>ATQCUS1813</t>
  </si>
  <si>
    <t>ATQCUS2417</t>
  </si>
  <si>
    <t>ATQCUS3299</t>
  </si>
  <si>
    <t>ATQCUS1441</t>
  </si>
  <si>
    <t>ATQCUS0852</t>
  </si>
  <si>
    <t>ATQCUS3557</t>
  </si>
  <si>
    <t>ATQCUS0033</t>
  </si>
  <si>
    <t>ATQCUS0267</t>
  </si>
  <si>
    <t>ATQCUS0004</t>
  </si>
  <si>
    <t>ATQCUS1665</t>
  </si>
  <si>
    <t>ATQCUS2887</t>
  </si>
  <si>
    <t>ATQCUS3454</t>
  </si>
  <si>
    <t>ATQCUS0401</t>
  </si>
  <si>
    <t>ATQCUS1959</t>
  </si>
  <si>
    <t>ATQCUS3215</t>
  </si>
  <si>
    <t>ATQCUS2130</t>
  </si>
  <si>
    <t>ATQCUS0193</t>
  </si>
  <si>
    <t>ATQCUS1053</t>
  </si>
  <si>
    <t>ATQCUS3068</t>
  </si>
  <si>
    <t>ATQCUS1936</t>
  </si>
  <si>
    <t>ATQCUS1407</t>
  </si>
  <si>
    <t>ATQCUS1659</t>
  </si>
  <si>
    <t>ATQCUS3342</t>
  </si>
  <si>
    <t>ATQCUS1610</t>
  </si>
  <si>
    <t>ATQCUS0714</t>
  </si>
  <si>
    <t>ATQCUS3691</t>
  </si>
  <si>
    <t>ATQCUS2858</t>
  </si>
  <si>
    <t>ATQCUS0120</t>
  </si>
  <si>
    <t>ATQCUS3773</t>
  </si>
  <si>
    <t>ATQCUS1612</t>
  </si>
  <si>
    <t>ATQCUS1762</t>
  </si>
  <si>
    <t>ATQCUS0255</t>
  </si>
  <si>
    <t>ATQCUS1815</t>
  </si>
  <si>
    <t>ATQCUS3909</t>
  </si>
  <si>
    <t>ATQCUS3489</t>
  </si>
  <si>
    <t>ATQCUS3641</t>
  </si>
  <si>
    <t>ATQCUS0594</t>
  </si>
  <si>
    <t>ATQCUS0540</t>
  </si>
  <si>
    <t>ATQCUS0578</t>
  </si>
  <si>
    <t>ATQCUS1191</t>
  </si>
  <si>
    <t>ATQCUS3990</t>
  </si>
  <si>
    <t>ATQCUS1838</t>
  </si>
  <si>
    <t>ATQCUS0771</t>
  </si>
  <si>
    <t>ATQCUS2021</t>
  </si>
  <si>
    <t>ATQCUS0604</t>
  </si>
  <si>
    <t>ATQCUS3727</t>
  </si>
  <si>
    <t>ATQCUS1845</t>
  </si>
  <si>
    <t>ATQCUS1089</t>
  </si>
  <si>
    <t>ATQCUS1586</t>
  </si>
  <si>
    <t>ATQCUS1931</t>
  </si>
  <si>
    <t>ATQCUS2686</t>
  </si>
  <si>
    <t>ATQCUS1833</t>
  </si>
  <si>
    <t>ATQCUS1866</t>
  </si>
  <si>
    <t>ATQCUS1689</t>
  </si>
  <si>
    <t>ATQCUS2003</t>
  </si>
  <si>
    <t>ATQCUS1559</t>
  </si>
  <si>
    <t>ATQCUS3208</t>
  </si>
  <si>
    <t>ATQCUS3709</t>
  </si>
  <si>
    <t>ATQCUS3972</t>
  </si>
  <si>
    <t>ATQCUS1478</t>
  </si>
  <si>
    <t>ATQCUS1971</t>
  </si>
  <si>
    <t>ATQCUS0456</t>
  </si>
  <si>
    <t>ATQCUS1886</t>
  </si>
  <si>
    <t>ATQCUS2915</t>
  </si>
  <si>
    <t>ATQCUS1807</t>
  </si>
  <si>
    <t>ATQCUS3373</t>
  </si>
  <si>
    <t>ATQCUS0708</t>
  </si>
  <si>
    <t>ATQCUS0635</t>
  </si>
  <si>
    <t>ATQCUS3395</t>
  </si>
  <si>
    <t>ATQCUS2572</t>
  </si>
  <si>
    <t>ATQCUS0952</t>
  </si>
  <si>
    <t>ATQCUS3072</t>
  </si>
  <si>
    <t>ATQCUS1855</t>
  </si>
  <si>
    <t>ATQCUS3903</t>
  </si>
  <si>
    <t>ATQCUS1359</t>
  </si>
  <si>
    <t>ATQCUS3478</t>
  </si>
  <si>
    <t>ATQCUS0039</t>
  </si>
  <si>
    <t>ATQCUS0546</t>
  </si>
  <si>
    <t>ATQCUS0748</t>
  </si>
  <si>
    <t>ATQCUS1274</t>
  </si>
  <si>
    <t>ATQCUS1758</t>
  </si>
  <si>
    <t>ATQCUS3176</t>
  </si>
  <si>
    <t>ATQCUS3912</t>
  </si>
  <si>
    <t>ATQCUS3796</t>
  </si>
  <si>
    <t>ATQCUS0087</t>
  </si>
  <si>
    <t>ATQCUS1874</t>
  </si>
  <si>
    <t>ATQCUS0105</t>
  </si>
  <si>
    <t>ATQCUS2850</t>
  </si>
  <si>
    <t>ATQCUS2969</t>
  </si>
  <si>
    <t>ATQCUS2047</t>
  </si>
  <si>
    <t>ATQCUS0707</t>
  </si>
  <si>
    <t>ATQCUS0978</t>
  </si>
  <si>
    <t>ATQCUS1233</t>
  </si>
  <si>
    <t>ATQCUS2282</t>
  </si>
  <si>
    <t>ATQCUS3690</t>
  </si>
  <si>
    <t>ATQCUS1907</t>
  </si>
  <si>
    <t>ATQCUS3603</t>
  </si>
  <si>
    <t>ATQCUS3945</t>
  </si>
  <si>
    <t>ATQCUS0496</t>
  </si>
  <si>
    <t>ATQCUS0420</t>
  </si>
  <si>
    <t>ATQCUS3995</t>
  </si>
  <si>
    <t>ATQCUS1252</t>
  </si>
  <si>
    <t>ATQCUS0171</t>
  </si>
  <si>
    <t>ATQCUS1434</t>
  </si>
  <si>
    <t>ATQCUS1484</t>
  </si>
  <si>
    <t>ATQCUS1329</t>
  </si>
  <si>
    <t>ATQCUS1403</t>
  </si>
  <si>
    <t>ATQCUS0573</t>
  </si>
  <si>
    <t>ATQCUS1703</t>
  </si>
  <si>
    <t>ATQCUS3487</t>
  </si>
  <si>
    <t>ATQCUS0547</t>
  </si>
  <si>
    <t>ATQCUS0602</t>
  </si>
  <si>
    <t>ATQCUS0534</t>
  </si>
  <si>
    <t>ATQCUS3975</t>
  </si>
  <si>
    <t>ATQCUS0299</t>
  </si>
  <si>
    <t>ATQCUS3175</t>
  </si>
  <si>
    <t>ATQCUS2424</t>
  </si>
  <si>
    <t>ATQCUS3981</t>
  </si>
  <si>
    <t>ATQCUS0026</t>
  </si>
  <si>
    <t>ATQCUS0833</t>
  </si>
  <si>
    <t>ATQCUS2958</t>
  </si>
  <si>
    <t>ATQCUS1481</t>
  </si>
  <si>
    <t>ATQCUS0355</t>
  </si>
  <si>
    <t>ATQCUS2561</t>
  </si>
  <si>
    <t>ATQCUS3922</t>
  </si>
  <si>
    <t>ATQCUS3150</t>
  </si>
  <si>
    <t>ATQCUS0277</t>
  </si>
  <si>
    <t>ATQCUS0965</t>
  </si>
  <si>
    <t>ATQCUS1561</t>
  </si>
  <si>
    <t>ATQCUS2598</t>
  </si>
  <si>
    <t>ATQCUS2507</t>
  </si>
  <si>
    <t>ATQCUS3567</t>
  </si>
  <si>
    <t>ATQCUS2358</t>
  </si>
  <si>
    <t>ATQCUS0469</t>
  </si>
  <si>
    <t>ATQCUS0528</t>
  </si>
  <si>
    <t>ATQCUS1295</t>
  </si>
  <si>
    <t>ATQCUS1273</t>
  </si>
  <si>
    <t>ATQCUS3899</t>
  </si>
  <si>
    <t>ATQCUS2263</t>
  </si>
  <si>
    <t>ATQCUS3718</t>
  </si>
  <si>
    <t>ATQCUS3075</t>
  </si>
  <si>
    <t>ATQCUS0742</t>
  </si>
  <si>
    <t>ATQCUS2102</t>
  </si>
  <si>
    <t>ATQCUS0490</t>
  </si>
  <si>
    <t>ATQCUS2545</t>
  </si>
  <si>
    <t>ATQCUS3438</t>
  </si>
  <si>
    <t>ATQCUS3026</t>
  </si>
  <si>
    <t>ATQCUS3414</t>
  </si>
  <si>
    <t>ATQCUS3220</t>
  </si>
  <si>
    <t>ATQCUS0535</t>
  </si>
  <si>
    <t>ATQCUS0032</t>
  </si>
  <si>
    <t>ATQCUS2643</t>
  </si>
  <si>
    <t>ATQCUS2946</t>
  </si>
  <si>
    <t>ATQCUS1525</t>
  </si>
  <si>
    <t>ATQCUS2369</t>
  </si>
  <si>
    <t>ATQCUS3577</t>
  </si>
  <si>
    <t>ATQCUS1213</t>
  </si>
  <si>
    <t>ATQCUS2199</t>
  </si>
  <si>
    <t>ATQCUS3153</t>
  </si>
  <si>
    <t>ATQCUS3762</t>
  </si>
  <si>
    <t>ATQCUS0560</t>
  </si>
  <si>
    <t>ATQCUS1112</t>
  </si>
  <si>
    <t>ATQCUS3236</t>
  </si>
  <si>
    <t>ATQCUS0690</t>
  </si>
  <si>
    <t>ATQCUS0405</t>
  </si>
  <si>
    <t>ATQCUS1569</t>
  </si>
  <si>
    <t>ATQCUS1436</t>
  </si>
  <si>
    <t>ATQCUS0201</t>
  </si>
  <si>
    <t>ATQCUS0158</t>
  </si>
  <si>
    <t>ATQCUS2966</t>
  </si>
  <si>
    <t>ATQCUS0273</t>
  </si>
  <si>
    <t>ATQCUS2895</t>
  </si>
  <si>
    <t>ATQCUS0971</t>
  </si>
  <si>
    <t>ATQCUS2351</t>
  </si>
  <si>
    <t>ATQCUS3104</t>
  </si>
  <si>
    <t>ATQCUS3308</t>
  </si>
  <si>
    <t>ATQCUS3415</t>
  </si>
  <si>
    <t>ATQCUS3043</t>
  </si>
  <si>
    <t>ATQCUS2834</t>
  </si>
  <si>
    <t>ATQCUS3127</t>
  </si>
  <si>
    <t>ATQCUS2918</t>
  </si>
  <si>
    <t>ATQCUS2864</t>
  </si>
  <si>
    <t>ATQCUS3105</t>
  </si>
  <si>
    <t>ATQCUS1786</t>
  </si>
  <si>
    <t>ATQCUS1656</t>
  </si>
  <si>
    <t>ATQCUS0652</t>
  </si>
  <si>
    <t>ATQCUS2974</t>
  </si>
  <si>
    <t>ATQCUS0580</t>
  </si>
  <si>
    <t>ATQCUS3672</t>
  </si>
  <si>
    <t>ATQCUS1741</t>
  </si>
  <si>
    <t>ATQCUS2679</t>
  </si>
  <si>
    <t>ATQCUS1151</t>
  </si>
  <si>
    <t>ATQCUS1766</t>
  </si>
  <si>
    <t>ATQCUS3965</t>
  </si>
  <si>
    <t>ATQCUS0512</t>
  </si>
  <si>
    <t>ATQCUS3782</t>
  </si>
  <si>
    <t>ATQCUS3049</t>
  </si>
  <si>
    <t>ATQCUS1969</t>
  </si>
  <si>
    <t>ATQCUS2007</t>
  </si>
  <si>
    <t>ATQCUS0426</t>
  </si>
  <si>
    <t>ATQCUS3954</t>
  </si>
  <si>
    <t>ATQCUS1210</t>
  </si>
  <si>
    <t>ATQCUS2397</t>
  </si>
  <si>
    <t>ATQCUS3732</t>
  </si>
  <si>
    <t>ATQCUS1357</t>
  </si>
  <si>
    <t>ATQCUS0220</t>
  </si>
  <si>
    <t>ATQCUS0173</t>
  </si>
  <si>
    <t>ATQCUS0513</t>
  </si>
  <si>
    <t>ATQCUS2971</t>
  </si>
  <si>
    <t>ATQCUS3561</t>
  </si>
  <si>
    <t>ATQCUS0567</t>
  </si>
  <si>
    <t>ATQCUS3582</t>
  </si>
  <si>
    <t>ATQCUS2466</t>
  </si>
  <si>
    <t>ATQCUS1609</t>
  </si>
  <si>
    <t>ATQCUS0808</t>
  </si>
  <si>
    <t>ATQCUS0436</t>
  </si>
  <si>
    <t>ATQCUS2438</t>
  </si>
  <si>
    <t>ATQCUS3866</t>
  </si>
  <si>
    <t>ATQCUS3838</t>
  </si>
  <si>
    <t>ATQCUS1799</t>
  </si>
  <si>
    <t>ATQCUS0312</t>
  </si>
  <si>
    <t>ATQCUS0618</t>
  </si>
  <si>
    <t>ATQCUS1121</t>
  </si>
  <si>
    <t>ATQCUS0079</t>
  </si>
  <si>
    <t>ATQCUS3755</t>
  </si>
  <si>
    <t>ATQCUS2562</t>
  </si>
  <si>
    <t>ATQCUS3802</t>
  </si>
  <si>
    <t>ATQCUS0040</t>
  </si>
  <si>
    <t>ATQCUS1655</t>
  </si>
  <si>
    <t>ATQCUS2402</t>
  </si>
  <si>
    <t>ATQCUS3616</t>
  </si>
  <si>
    <t>ATQCUS3278</t>
  </si>
  <si>
    <t>ATQCUS0443</t>
  </si>
  <si>
    <t>ATQCUS0363</t>
  </si>
  <si>
    <t>ATQCUS3351</t>
  </si>
  <si>
    <t>ATQCUS3102</t>
  </si>
  <si>
    <t>ATQCUS0653</t>
  </si>
  <si>
    <t>ATQCUS2233</t>
  </si>
  <si>
    <t>ATQCUS3639</t>
  </si>
  <si>
    <t>ATQCUS3998</t>
  </si>
  <si>
    <t>ATQCUS2933</t>
  </si>
  <si>
    <t>ATQCUS2464</t>
  </si>
  <si>
    <t>ATQCUS1571</t>
  </si>
  <si>
    <t>ATQCUS0768</t>
  </si>
  <si>
    <t>ATQCUS1690</t>
  </si>
  <si>
    <t>ATQCUS1054</t>
  </si>
  <si>
    <t>ATQCUS1507</t>
  </si>
  <si>
    <t>ATQCUS2605</t>
  </si>
  <si>
    <t>ATQCUS1660</t>
  </si>
  <si>
    <t>ATQCUS3573</t>
  </si>
  <si>
    <t>ATQCUS3970</t>
  </si>
  <si>
    <t>ATQCUS3384</t>
  </si>
  <si>
    <t>ATQCUS2419</t>
  </si>
  <si>
    <t>ATQCUS1288</t>
  </si>
  <si>
    <t>ATQCUS2709</t>
  </si>
  <si>
    <t>ATQCUS3920</t>
  </si>
  <si>
    <t>ATQCUS3076</t>
  </si>
  <si>
    <t>ATQCUS3156</t>
  </si>
  <si>
    <t>ATQCUS0937</t>
  </si>
  <si>
    <t>ATQCUS0507</t>
  </si>
  <si>
    <t>ATQCUS1730</t>
  </si>
  <si>
    <t>ATQCUS0746</t>
  </si>
  <si>
    <t>ATQCUS2247</t>
  </si>
  <si>
    <t>ATQCUS2755</t>
  </si>
  <si>
    <t>ATQCUS1748</t>
  </si>
  <si>
    <t>ATQCUS1869</t>
  </si>
  <si>
    <t>ATQCUS0061</t>
  </si>
  <si>
    <t>ATQCUS2114</t>
  </si>
  <si>
    <t>ATQCUS0389</t>
  </si>
  <si>
    <t>ATQCUS2923</t>
  </si>
  <si>
    <t>ATQCUS0044</t>
  </si>
  <si>
    <t>ATQCUS2135</t>
  </si>
  <si>
    <t>ATQCUS2977</t>
  </si>
  <si>
    <t>ATQCUS2786</t>
  </si>
  <si>
    <t>ATQCUS2476</t>
  </si>
  <si>
    <t>ATQCUS0526</t>
  </si>
  <si>
    <t>ATQCUS1294</t>
  </si>
  <si>
    <t>ATQCUS3034</t>
  </si>
  <si>
    <t>ATQCUS2017</t>
  </si>
  <si>
    <t>ATQCUS2820</t>
  </si>
  <si>
    <t>ATQCUS0477</t>
  </si>
  <si>
    <t>ATQCUS1727</t>
  </si>
  <si>
    <t>ATQCUS1718</t>
  </si>
  <si>
    <t>ATQCUS1998</t>
  </si>
  <si>
    <t>ATQCUS0628</t>
  </si>
  <si>
    <t>ATQCUS1209</t>
  </si>
  <si>
    <t>ATQCUS1078</t>
  </si>
  <si>
    <t>ATQCUS1429</t>
  </si>
  <si>
    <t>ATQCUS2645</t>
  </si>
  <si>
    <t>ATQCUS2735</t>
  </si>
  <si>
    <t>ATQCUS2839</t>
  </si>
  <si>
    <t>ATQCUS2162</t>
  </si>
  <si>
    <t>ATQCUS3898</t>
  </si>
  <si>
    <t>ATQCUS1156</t>
  </si>
  <si>
    <t>ATQCUS1062</t>
  </si>
  <si>
    <t>ATQCUS3788</t>
  </si>
  <si>
    <t>ATQCUS1974</t>
  </si>
  <si>
    <t>ATQCUS3313</t>
  </si>
  <si>
    <t>ATQCUS0931</t>
  </si>
  <si>
    <t>ATQCUS0612</t>
  </si>
  <si>
    <t>ATQCUS1988</t>
  </si>
  <si>
    <t>ATQCUS1125</t>
  </si>
  <si>
    <t>ATQCUS0854</t>
  </si>
  <si>
    <t>ATQCUS3830</t>
  </si>
  <si>
    <t>ATQCUS2373</t>
  </si>
  <si>
    <t>ATQCUS0718</t>
  </si>
  <si>
    <t>ATQCUS2083</t>
  </si>
  <si>
    <t>ATQCUS2184</t>
  </si>
  <si>
    <t>ATQCUS3570</t>
  </si>
  <si>
    <t>ATQCUS3004</t>
  </si>
  <si>
    <t>ATQCUS3754</t>
  </si>
  <si>
    <t>ATQCUS2530</t>
  </si>
  <si>
    <t>ATQCUS0824</t>
  </si>
  <si>
    <t>ATQCUS2919</t>
  </si>
  <si>
    <t>ATQCUS3486</t>
  </si>
  <si>
    <t>ATQCUS3924</t>
  </si>
  <si>
    <t>ATQCUS0650</t>
  </si>
  <si>
    <t>ATQCUS3631</t>
  </si>
  <si>
    <t>ATQCUS1006</t>
  </si>
  <si>
    <t>ATQCUS2818</t>
  </si>
  <si>
    <t>ATQCUS1200</t>
  </si>
  <si>
    <t>ATQCUS1179</t>
  </si>
  <si>
    <t>ATQCUS1192</t>
  </si>
  <si>
    <t>ATQCUS0946</t>
  </si>
  <si>
    <t>ATQCUS1131</t>
  </si>
  <si>
    <t>ATQCUS3443</t>
  </si>
  <si>
    <t>ATQCUS3483</t>
  </si>
  <si>
    <t>ATQCUS1442</t>
  </si>
  <si>
    <t>ATQCUS3472</t>
  </si>
  <si>
    <t>ATQCUS1269</t>
  </si>
  <si>
    <t>ATQCUS1051</t>
  </si>
  <si>
    <t>ATQCUS0583</t>
  </si>
  <si>
    <t>ATQCUS1187</t>
  </si>
  <si>
    <t>ATQCUS2815</t>
  </si>
  <si>
    <t>ATQCUS2101</t>
  </si>
  <si>
    <t>ATQCUS1878</t>
  </si>
  <si>
    <t>ATQCUS3983</t>
  </si>
  <si>
    <t>ATQCUS2262</t>
  </si>
  <si>
    <t>ATQCUS1299</t>
  </si>
  <si>
    <t>ATQCUS0857</t>
  </si>
  <si>
    <t>ATQCUS3555</t>
  </si>
  <si>
    <t>ATQCUS0234</t>
  </si>
  <si>
    <t>ATQCUS3202</t>
  </si>
  <si>
    <t>ATQCUS2305</t>
  </si>
  <si>
    <t>ATQCUS3686</t>
  </si>
  <si>
    <t>ATQCUS0106</t>
  </si>
  <si>
    <t>ATQCUS3320</t>
  </si>
  <si>
    <t>ATQCUS1035</t>
  </si>
  <si>
    <t>ATQCUS0440</t>
  </si>
  <si>
    <t>ATQCUS2088</t>
  </si>
  <si>
    <t>ATQCUS3867</t>
  </si>
  <si>
    <t>ATQCUS0840</t>
  </si>
  <si>
    <t>ATQCUS0212</t>
  </si>
  <si>
    <t>ATQCUS3985</t>
  </si>
  <si>
    <t>ATQCUS3110</t>
  </si>
  <si>
    <t>ATQCUS2008</t>
  </si>
  <si>
    <t>ATQCUS3607</t>
  </si>
  <si>
    <t>ATQCUS0375</t>
  </si>
  <si>
    <t>ATQCUS3199</t>
  </si>
  <si>
    <t>ATQCUS1065</t>
  </si>
  <si>
    <t>ATQCUS1804</t>
  </si>
  <si>
    <t>ATQCUS2361</t>
  </si>
  <si>
    <t>ATQCUS0877</t>
  </si>
  <si>
    <t>ATQCUS3198</t>
  </si>
  <si>
    <t>ATQCUS1574</t>
  </si>
  <si>
    <t>ATQCUS0329</t>
  </si>
  <si>
    <t>ATQCUS1560</t>
  </si>
  <si>
    <t>ATQCUS0890</t>
  </si>
  <si>
    <t>ATQCUS3385</t>
  </si>
  <si>
    <t>ATQCUS2673</t>
  </si>
  <si>
    <t>ATQCUS2774</t>
  </si>
  <si>
    <t>ATQCUS2283</t>
  </si>
  <si>
    <t>ATQCUS3673</t>
  </si>
  <si>
    <t>ATQCUS0049</t>
  </si>
  <si>
    <t>ATQCUS1993</t>
  </si>
  <si>
    <t>ATQCUS2515</t>
  </si>
  <si>
    <t>ATQCUS3296</t>
  </si>
  <si>
    <t>ATQCUS1598</t>
  </si>
  <si>
    <t>ATQCUS3720</t>
  </si>
  <si>
    <t>ATQCUS2450</t>
  </si>
  <si>
    <t>ATQCUS3285</t>
  </si>
  <si>
    <t>ATQCUS1096</t>
  </si>
  <si>
    <t>ATQCUS2481</t>
  </si>
  <si>
    <t>ATQCUS3556</t>
  </si>
  <si>
    <t>ATQCUS3314</t>
  </si>
  <si>
    <t>ATQCUS3379</t>
  </si>
  <si>
    <t>ATQCUS3192</t>
  </si>
  <si>
    <t>ATQCUS1102</t>
  </si>
  <si>
    <t>ATQCUS1714</t>
  </si>
  <si>
    <t>ATQCUS2334</t>
  </si>
  <si>
    <t>ATQCUS1578</t>
  </si>
  <si>
    <t>ATQCUS2254</t>
  </si>
  <si>
    <t>ATQCUS2911</t>
  </si>
  <si>
    <t>ATQCUS3936</t>
  </si>
  <si>
    <t>ATQCUS3426</t>
  </si>
  <si>
    <t>ATQCUS0895</t>
  </si>
  <si>
    <t>ATQCUS3848</t>
  </si>
  <si>
    <t>ATQCUS2937</t>
  </si>
  <si>
    <t>ATQCUS2955</t>
  </si>
  <si>
    <t>ATQCUS0728</t>
  </si>
  <si>
    <t>ATQCUS0725</t>
  </si>
  <si>
    <t>ATQCUS3760</t>
  </si>
  <si>
    <t>ATQCUS0692</t>
  </si>
  <si>
    <t>ATQCUS2591</t>
  </si>
  <si>
    <t>ATQCUS2564</t>
  </si>
  <si>
    <t>ATQCUS3872</t>
  </si>
  <si>
    <t>ATQCUS3911</t>
  </si>
  <si>
    <t>ATQCUS2453</t>
  </si>
  <si>
    <t>ATQCUS2030</t>
  </si>
  <si>
    <t>ATQCUS3829</t>
  </si>
  <si>
    <t>ATQCUS2885</t>
  </si>
  <si>
    <t>ATQCUS1470</t>
  </si>
  <si>
    <t>ATQCUS1292</t>
  </si>
  <si>
    <t>ATQCUS0175</t>
  </si>
  <si>
    <t>ATQCUS0654</t>
  </si>
  <si>
    <t>ATQCUS0339</t>
  </si>
  <si>
    <t>ATQCUS1012</t>
  </si>
  <si>
    <t>ATQCUS2189</t>
  </si>
  <si>
    <t>ATQCUS3010</t>
  </si>
  <si>
    <t>ATQCUS1738</t>
  </si>
  <si>
    <t>ATQCUS3891</t>
  </si>
  <si>
    <t>ATQCUS3687</t>
  </si>
  <si>
    <t>ATQCUS2620</t>
  </si>
  <si>
    <t>ATQCUS1546</t>
  </si>
  <si>
    <t>ATQCUS0239</t>
  </si>
  <si>
    <t>ATQCUS2454</t>
  </si>
  <si>
    <t>ATQCUS1920</t>
  </si>
  <si>
    <t>ATQCUS0759</t>
  </si>
  <si>
    <t>ATQCUS3423</t>
  </si>
  <si>
    <t>ATQCUS0782</t>
  </si>
  <si>
    <t>ATQCUS2539</t>
  </si>
  <si>
    <t>ATQCUS0207</t>
  </si>
  <si>
    <t>ATQCUS0620</t>
  </si>
  <si>
    <t>ATQCUS2185</t>
  </si>
  <si>
    <t>ATQCUS1027</t>
  </si>
  <si>
    <t>ATQCUS0989</t>
  </si>
  <si>
    <t>ATQCUS0582</t>
  </si>
  <si>
    <t>ATQCUS3374</t>
  </si>
  <si>
    <t>ATQCUS0152</t>
  </si>
  <si>
    <t>ATQCUS0354</t>
  </si>
  <si>
    <t>ATQCUS1978</t>
  </si>
  <si>
    <t>ATQCUS0009</t>
  </si>
  <si>
    <t>ATQCUS0842</t>
  </si>
  <si>
    <t>ATQCUS1836</t>
  </si>
  <si>
    <t>ATQCUS2073</t>
  </si>
  <si>
    <t>ATQCUS3778</t>
  </si>
  <si>
    <t>ATQCUS1667</t>
  </si>
  <si>
    <t>ATQCUS0603</t>
  </si>
  <si>
    <t>ATQCUS1977</t>
  </si>
  <si>
    <t>ATQCUS2504</t>
  </si>
  <si>
    <t>ATQCUS3090</t>
  </si>
  <si>
    <t>ATQCUS1143</t>
  </si>
  <si>
    <t>ATQCUS0063</t>
  </si>
  <si>
    <t>ATQCUS0349</t>
  </si>
  <si>
    <t>ATQCUS0427</t>
  </si>
  <si>
    <t>ATQCUS0511</t>
  </si>
  <si>
    <t>ATQCUS0597</t>
  </si>
  <si>
    <t>ATQCUS0591</t>
  </si>
  <si>
    <t>ATQCUS1052</t>
  </si>
  <si>
    <t>ATQCUS1090</t>
  </si>
  <si>
    <t>ATQCUS2824</t>
  </si>
  <si>
    <t>ATQCUS3548</t>
  </si>
  <si>
    <t>ATQCUS3168</t>
  </si>
  <si>
    <t>ATQCUS2061</t>
  </si>
  <si>
    <t>ATQCUS0609</t>
  </si>
  <si>
    <t>ATQCUS1316</t>
  </si>
  <si>
    <t>ATQCUS0307</t>
  </si>
  <si>
    <t>ATQCUS3367</t>
  </si>
  <si>
    <t>ATQCUS2440</t>
  </si>
  <si>
    <t>ATQCUS0431</t>
  </si>
  <si>
    <t>ATQCUS3387</t>
  </si>
  <si>
    <t>ATQCUS0480</t>
  </si>
  <si>
    <t>ATQCUS2327</t>
  </si>
  <si>
    <t>ATQCUS3565</t>
  </si>
  <si>
    <t>ATQCUS0644</t>
  </si>
  <si>
    <t>ATQCUS2455</t>
  </si>
  <si>
    <t>ATQCUS2183</t>
  </si>
  <si>
    <t>ATQCUS0068</t>
  </si>
  <si>
    <t>ATQCUS0453</t>
  </si>
  <si>
    <t>ATQCUS3520</t>
  </si>
  <si>
    <t>ATQCUS2776</t>
  </si>
  <si>
    <t>ATQCUS2295</t>
  </si>
  <si>
    <t>ATQCUS2127</t>
  </si>
  <si>
    <t>ATQCUS1446</t>
  </si>
  <si>
    <t>ATQCUS1724</t>
  </si>
  <si>
    <t>ATQCUS3357</t>
  </si>
  <si>
    <t>ATQCUS3439</t>
  </si>
  <si>
    <t>ATQCUS0121</t>
  </si>
  <si>
    <t>ATQCUS3621</t>
  </si>
  <si>
    <t>ATQCUS0623</t>
  </si>
  <si>
    <t>ATQCUS3785</t>
  </si>
  <si>
    <t>ATQCUS3466</t>
  </si>
  <si>
    <t>ATQCUS2326</t>
  </si>
  <si>
    <t>ATQCUS1897</t>
  </si>
  <si>
    <t>ATQCUS2260</t>
  </si>
  <si>
    <t>ATQCUS2965</t>
  </si>
  <si>
    <t>ATQCUS1630</t>
  </si>
  <si>
    <t>ATQCUS4000</t>
  </si>
  <si>
    <t>ATQCUS0125</t>
  </si>
  <si>
    <t>ATQCUS1278</t>
  </si>
  <si>
    <t>ATQCUS0780</t>
  </si>
  <si>
    <t>ATQCUS1519</t>
  </si>
  <si>
    <t>ATQCUS1834</t>
  </si>
  <si>
    <t>ATQCUS2052</t>
  </si>
  <si>
    <t>ATQCUS2642</t>
  </si>
  <si>
    <t>ATQCUS3893</t>
  </si>
  <si>
    <t>ATQCUS2641</t>
  </si>
  <si>
    <t>ATQCUS1356</t>
  </si>
  <si>
    <t>ATQCUS1728</t>
  </si>
  <si>
    <t>ATQCUS0141</t>
  </si>
  <si>
    <t>ATQCUS0240</t>
  </si>
  <si>
    <t>ATQCUS3756</t>
  </si>
  <si>
    <t>ATQCUS0766</t>
  </si>
  <si>
    <t>ATQCUS2428</t>
  </si>
  <si>
    <t>ATQCUS2555</t>
  </si>
  <si>
    <t>ATQCUS1744</t>
  </si>
  <si>
    <t>ATQCUS2477</t>
  </si>
  <si>
    <t>ATQCUS2713</t>
  </si>
  <si>
    <t>ATQCUS3684</t>
  </si>
  <si>
    <t>ATQCUS3446</t>
  </si>
  <si>
    <t>ATQCUS2501</t>
  </si>
  <si>
    <t>ATQCUS1180</t>
  </si>
  <si>
    <t>ATQCUS3293</t>
  </si>
  <si>
    <t>ATQCUS1554</t>
  </si>
  <si>
    <t>ATQCUS2721</t>
  </si>
  <si>
    <t>ATQCUS0116</t>
  </si>
  <si>
    <t>ATQCUS1600</t>
  </si>
  <si>
    <t>ATQCUS2242</t>
  </si>
  <si>
    <t>ATQCUS2694</t>
  </si>
  <si>
    <t>ATQCUS2661</t>
  </si>
  <si>
    <t>ATQCUS2273</t>
  </si>
  <si>
    <t>ATQCUS2568</t>
  </si>
  <si>
    <t>ATQCUS2235</t>
  </si>
  <si>
    <t>ATQCUS3216</t>
  </si>
  <si>
    <t>ATQCUS0083</t>
  </si>
  <si>
    <t>ATQCUS2791</t>
  </si>
  <si>
    <t>ATQCUS3326</t>
  </si>
  <si>
    <t>ATQCUS1230</t>
  </si>
  <si>
    <t>ATQCUS0217</t>
  </si>
  <si>
    <t>ATQCUS3069</t>
  </si>
  <si>
    <t>ATQCUS2712</t>
  </si>
  <si>
    <t>ATQCUS0525</t>
  </si>
  <si>
    <t>ATQCUS0651</t>
  </si>
  <si>
    <t>ATQCUS2855</t>
  </si>
  <si>
    <t>ATQCUS1990</t>
  </si>
  <si>
    <t>ATQCUS1846</t>
  </si>
  <si>
    <t>ATQCUS3822</t>
  </si>
  <si>
    <t>ATQCUS3836</t>
  </si>
  <si>
    <t>ATQCUS0607</t>
  </si>
  <si>
    <t>ATQCUS3591</t>
  </si>
  <si>
    <t>ATQCUS3060</t>
  </si>
  <si>
    <t>ATQCUS2936</t>
  </si>
  <si>
    <t>ATQCUS1972</t>
  </si>
  <si>
    <t>ATQCUS2121</t>
  </si>
  <si>
    <t>ATQCUS3429</t>
  </si>
  <si>
    <t>ATQCUS1473</t>
  </si>
  <si>
    <t>ATQCUS2160</t>
  </si>
  <si>
    <t>ATQCUS0370</t>
  </si>
  <si>
    <t>ATQCUS0912</t>
  </si>
  <si>
    <t>ATQCUS1753</t>
  </si>
  <si>
    <t>ATQCUS2376</t>
  </si>
  <si>
    <t>ATQCUS2212</t>
  </si>
  <si>
    <t>ATQCUS0752</t>
  </si>
  <si>
    <t>ATQCUS2881</t>
  </si>
  <si>
    <t>ATQCUS2246</t>
  </si>
  <si>
    <t>ATQCUS3266</t>
  </si>
  <si>
    <t>ATQCUS1104</t>
  </si>
  <si>
    <t>ATQCUS1048</t>
  </si>
  <si>
    <t>ATQCUS0392</t>
  </si>
  <si>
    <t>ATQCUS1970</t>
  </si>
  <si>
    <t>ATQCUS3251</t>
  </si>
  <si>
    <t>ATQCUS0552</t>
  </si>
  <si>
    <t>ATQCUS0720</t>
  </si>
  <si>
    <t>ATQCUS3895</t>
  </si>
  <si>
    <t>ATQCUS1756</t>
  </si>
  <si>
    <t>ATQCUS1695</t>
  </si>
  <si>
    <t>ATQCUS0590</t>
  </si>
  <si>
    <t>ATQCUS2956</t>
  </si>
  <si>
    <t>ATQCUS2360</t>
  </si>
  <si>
    <t>ATQCUS2284</t>
  </si>
  <si>
    <t>ATQCUS2120</t>
  </si>
  <si>
    <t>ATQCUS1812</t>
  </si>
  <si>
    <t>ATQCUS2209</t>
  </si>
  <si>
    <t>ATQCUS2931</t>
  </si>
  <si>
    <t>ATQCUS2474</t>
  </si>
  <si>
    <t>ATQCUS3987</t>
  </si>
  <si>
    <t>ATQCUS1009</t>
  </si>
  <si>
    <t>ATQCUS0866</t>
  </si>
  <si>
    <t>ATQCUS1951</t>
  </si>
  <si>
    <t>ATQCUS2830</t>
  </si>
  <si>
    <t>ATQCUS0331</t>
  </si>
  <si>
    <t>ATQCUS1840</t>
  </si>
  <si>
    <t>ATQCUS1910</t>
  </si>
  <si>
    <t>ATQCUS1962</t>
  </si>
  <si>
    <t>ATQCUS1339</t>
  </si>
  <si>
    <t>ATQCUS0885</t>
  </si>
  <si>
    <t>ATQCUS1726</t>
  </si>
  <si>
    <t>ATQCUS1675</t>
  </si>
  <si>
    <t>ATQCUS0536</t>
  </si>
  <si>
    <t>ATQCUS1520</t>
  </si>
  <si>
    <t>ATQCUS0662</t>
  </si>
  <si>
    <t>ATQCUS2898</t>
  </si>
  <si>
    <t>ATQCUS0841</t>
  </si>
  <si>
    <t>ATQCUS1368</t>
  </si>
  <si>
    <t>ATQCUS3620</t>
  </si>
  <si>
    <t>ATQCUS1669</t>
  </si>
  <si>
    <t>ATQCUS0990</t>
  </si>
  <si>
    <t>ATQCUS2677</t>
  </si>
  <si>
    <t>ATQCUS2671</t>
  </si>
  <si>
    <t>ATQCUS0030</t>
  </si>
  <si>
    <t>ATQCUS1827</t>
  </si>
  <si>
    <t>ATQCUS0585</t>
  </si>
  <si>
    <t>ATQCUS2319</t>
  </si>
  <si>
    <t>ATQCUS1822</t>
  </si>
  <si>
    <t>ATQCUS2035</t>
  </si>
  <si>
    <t>ATQCUS3421</t>
  </si>
  <si>
    <t>ATQCUS1555</t>
  </si>
  <si>
    <t>ATQCUS1366</t>
  </si>
  <si>
    <t>ATQCUS3546</t>
  </si>
  <si>
    <t>ATQCUS3578</t>
  </si>
  <si>
    <t>ATQCUS3777</t>
  </si>
  <si>
    <t>ATQCUS0166</t>
  </si>
  <si>
    <t>ATQCUS1492</t>
  </si>
  <si>
    <t>ATQCUS2304</t>
  </si>
  <si>
    <t>ATQCUS2878</t>
  </si>
  <si>
    <t>ATQCUS2750</t>
  </si>
  <si>
    <t>ATQCUS2731</t>
  </si>
  <si>
    <t>ATQCUS1332</t>
  </si>
  <si>
    <t>ATQCUS3592</t>
  </si>
  <si>
    <t>ATQCUS2151</t>
  </si>
  <si>
    <t>ATQCUS2789</t>
  </si>
  <si>
    <t>ATQCUS3715</t>
  </si>
  <si>
    <t>ATQCUS1896</t>
  </si>
  <si>
    <t>ATQCUS1751</t>
  </si>
  <si>
    <t>ATQCUS2990</t>
  </si>
  <si>
    <t>ATQCUS0088</t>
  </si>
  <si>
    <t>ATQCUS0348</t>
  </si>
  <si>
    <t>ATQCUS3206</t>
  </si>
  <si>
    <t>ATQCUS1432</t>
  </si>
  <si>
    <t>ATQCUS3865</t>
  </si>
  <si>
    <t>ATQCUS3828</t>
  </si>
  <si>
    <t>ATQCUS1212</t>
  </si>
  <si>
    <t>ATQCUS3989</t>
  </si>
  <si>
    <t>ATQCUS3801</t>
  </si>
  <si>
    <t>ATQCUS2514</t>
  </si>
  <si>
    <t>ATQCUS1091</t>
  </si>
  <si>
    <t>ATQCUS0446</t>
  </si>
  <si>
    <t>ATQCUS0940</t>
  </si>
  <si>
    <t>ATQCUS2560</t>
  </si>
  <si>
    <t>ATQCUS0285</t>
  </si>
  <si>
    <t>ATQCUS1500</t>
  </si>
  <si>
    <t>ATQCUS0318</t>
  </si>
  <si>
    <t>ATQCUS0715</t>
  </si>
  <si>
    <t>ATQCUS3144</t>
  </si>
  <si>
    <t>ATQCUS3516</t>
  </si>
  <si>
    <t>ATQCUS2551</t>
  </si>
  <si>
    <t>ATQCUS3397</t>
  </si>
  <si>
    <t>ATQCUS1954</t>
  </si>
  <si>
    <t>ATQCUS1364</t>
  </si>
  <si>
    <t>ATQCUS1372</t>
  </si>
  <si>
    <t>ATQCUS1573</t>
  </si>
  <si>
    <t>ATQCUS3587</t>
  </si>
  <si>
    <t>ATQCUS1248</t>
  </si>
  <si>
    <t>ATQCUS1606</t>
  </si>
  <si>
    <t>ATQCUS1378</t>
  </si>
  <si>
    <t>ATQCUS0352</t>
  </si>
  <si>
    <t>ATQCUS3087</t>
  </si>
  <si>
    <t>ATQCUS2577</t>
  </si>
  <si>
    <t>ATQCUS1702</t>
  </si>
  <si>
    <t>ATQCUS3413</t>
  </si>
  <si>
    <t>ATQCUS0259</t>
  </si>
  <si>
    <t>ATQCUS0017</t>
  </si>
  <si>
    <t>ATQCUS0807</t>
  </si>
  <si>
    <t>ATQCUS0721</t>
  </si>
  <si>
    <t>ATQCUS3803</t>
  </si>
  <si>
    <t>ATQCUS3769</t>
  </si>
  <si>
    <t>ATQCUS0170</t>
  </si>
  <si>
    <t>ATQCUS2022</t>
  </si>
  <si>
    <t>ATQCUS0189</t>
  </si>
  <si>
    <t>ATQCUS2929</t>
  </si>
  <si>
    <t>ATQCUS2445</t>
  </si>
  <si>
    <t>ATQCUS2644</t>
  </si>
  <si>
    <t>ATQCUS0118</t>
  </si>
  <si>
    <t>ATQCUS0803</t>
  </si>
  <si>
    <t>ATQCUS3025</t>
  </si>
  <si>
    <t>ATQCUS1773</t>
  </si>
  <si>
    <t>ATQCUS2655</t>
  </si>
  <si>
    <t>ATQCUS2573</t>
  </si>
  <si>
    <t>ATQCUS1268</t>
  </si>
  <si>
    <t>ATQCUS2866</t>
  </si>
  <si>
    <t>ATQCUS1617</t>
  </si>
  <si>
    <t>ATQCUS3956</t>
  </si>
  <si>
    <t>ATQCUS0767</t>
  </si>
  <si>
    <t>ATQCUS3184</t>
  </si>
  <si>
    <t>ATQCUS3262</t>
  </si>
  <si>
    <t>ATQCUS1197</t>
  </si>
  <si>
    <t>ATQCUS3746</t>
  </si>
  <si>
    <t>ATQCUS0059</t>
  </si>
  <si>
    <t>ATQCUS1385</t>
  </si>
  <si>
    <t>ATQCUS0732</t>
  </si>
  <si>
    <t>ATQCUS1631</t>
  </si>
  <si>
    <t>ATQCUS1685</t>
  </si>
  <si>
    <t>ATQCUS0798</t>
  </si>
  <si>
    <t>ATQCUS1791</t>
  </si>
  <si>
    <t>ATQCUS3195</t>
  </si>
  <si>
    <t>ATQCUS1526</t>
  </si>
  <si>
    <t>ATQCUS1635</t>
  </si>
  <si>
    <t>ATQCUS0028</t>
  </si>
  <si>
    <t>ATQCUS1545</t>
  </si>
  <si>
    <t>ATQCUS1818</t>
  </si>
  <si>
    <t>ATQCUS1340</t>
  </si>
  <si>
    <t>ATQCUS2421</t>
  </si>
  <si>
    <t>ATQCUS0575</t>
  </si>
  <si>
    <t>ATQCUS1223</t>
  </si>
  <si>
    <t>ATQCUS2297</t>
  </si>
  <si>
    <t>ATQCUS0906</t>
  </si>
  <si>
    <t>ATQCUS2250</t>
  </si>
  <si>
    <t>ATQCUS2797</t>
  </si>
  <si>
    <t>ATQCUS2230</t>
  </si>
  <si>
    <t>ATQCUS1227</t>
  </si>
  <si>
    <t>ATQCUS2352</t>
  </si>
  <si>
    <t>ATQCUS2829</t>
  </si>
  <si>
    <t>ATQCUS3721</t>
  </si>
  <si>
    <t>ATQCUS2607</t>
  </si>
  <si>
    <t>ATQCUS2973</t>
  </si>
  <si>
    <t>ATQCUS3685</t>
  </si>
  <si>
    <t>ATQCUS1247</t>
  </si>
  <si>
    <t>ATQCUS2317</t>
  </si>
  <si>
    <t>ATQCUS1992</t>
  </si>
  <si>
    <t>ATQCUS3226</t>
  </si>
  <si>
    <t>ATQCUS3191</t>
  </si>
  <si>
    <t>ATQCUS1639</t>
  </si>
  <si>
    <t>ATQCUS3843</t>
  </si>
  <si>
    <t>ATQCUS2308</t>
  </si>
  <si>
    <t>ATQCUS0419</t>
  </si>
  <si>
    <t>ATQCUS0162</t>
  </si>
  <si>
    <t>ATQCUS3079</t>
  </si>
  <si>
    <t>ATQCUS2378</t>
  </si>
  <si>
    <t>ATQCUS3389</t>
  </si>
  <si>
    <t>ATQCUS3101</t>
  </si>
  <si>
    <t>ATQCUS1719</t>
  </si>
  <si>
    <t>ATQCUS1793</t>
  </si>
  <si>
    <t>ATQCUS1857</t>
  </si>
  <si>
    <t>ATQCUS0919</t>
  </si>
  <si>
    <t>ATQCUS2836</t>
  </si>
  <si>
    <t>ATQCUS2203</t>
  </si>
  <si>
    <t>ATQCUS0896</t>
  </si>
  <si>
    <t>ATQCUS1619</t>
  </si>
  <si>
    <t>ATQCUS2959</t>
  </si>
  <si>
    <t>ATQCUS1061</t>
  </si>
  <si>
    <t>ATQCUS1109</t>
  </si>
  <si>
    <t>ATQCUS2362</t>
  </si>
  <si>
    <t>ATQCUS3960</t>
  </si>
  <si>
    <t>ATQCUS3668</t>
  </si>
  <si>
    <t>ATQCUS0629</t>
  </si>
  <si>
    <t>ATQCUS3135</t>
  </si>
  <si>
    <t>ATQCUS2205</t>
  </si>
  <si>
    <t>ATQCUS2518</t>
  </si>
  <si>
    <t>ATQCUS0200</t>
  </si>
  <si>
    <t>ATQCUS2912</t>
  </si>
  <si>
    <t>ATQCUS3448</t>
  </si>
  <si>
    <t>ATQCUS0939</t>
  </si>
  <si>
    <t>ATQCUS2804</t>
  </si>
  <si>
    <t>ATQCUS3032</t>
  </si>
  <si>
    <t>ATQCUS0838</t>
  </si>
  <si>
    <t>ATQCUS1666</t>
  </si>
  <si>
    <t>ATQCUS2559</t>
  </si>
  <si>
    <t>ATQCUS2802</t>
  </si>
  <si>
    <t>ATQCUS1138</t>
  </si>
  <si>
    <t>ATQCUS3774</t>
  </si>
  <si>
    <t>ATQCUS2309</t>
  </si>
  <si>
    <t>ATQCUS1427</t>
  </si>
  <si>
    <t>ATQCUS1964</t>
  </si>
  <si>
    <t>ATQCUS2244</t>
  </si>
  <si>
    <t>ATQCUS1602</t>
  </si>
  <si>
    <t>ATQCUS1312</t>
  </si>
  <si>
    <t>ATQCUS0192</t>
  </si>
  <si>
    <t>ATQCUS2896</t>
  </si>
  <si>
    <t>ATQCUS1513</t>
  </si>
  <si>
    <t>ATQCUS1624</t>
  </si>
  <si>
    <t>ATQCUS1387</t>
  </si>
  <si>
    <t>ATQCUS2095</t>
  </si>
  <si>
    <t>ATQCUS1194</t>
  </si>
  <si>
    <t>ATQCUS3527</t>
  </si>
  <si>
    <t>ATQCUS0029</t>
  </si>
  <si>
    <t>ATQCUS2798</t>
  </si>
  <si>
    <t>ATQCUS1509</t>
  </si>
  <si>
    <t>ATQCUS2894</t>
  </si>
  <si>
    <t>ATQCUS2913</t>
  </si>
  <si>
    <t>ATQCUS1475</t>
  </si>
  <si>
    <t>ATQCUS2465</t>
  </si>
  <si>
    <t>ATQCUS2812</t>
  </si>
  <si>
    <t>ATQCUS2333</t>
  </si>
  <si>
    <t>ATQCUS0503</t>
  </si>
  <si>
    <t>ATQCUS0361</t>
  </si>
  <si>
    <t>ATQCUS2467</t>
  </si>
  <si>
    <t>ATQCUS3094</t>
  </si>
  <si>
    <t>ATQCUS3696</t>
  </si>
  <si>
    <t>ATQCUS2622</t>
  </si>
  <si>
    <t>ATQCUS3579</t>
  </si>
  <si>
    <t>ATQCUS1362</t>
  </si>
  <si>
    <t>ATQCUS1068</t>
  </si>
  <si>
    <t>ATQCUS0671</t>
  </si>
  <si>
    <t>ATQCUS0187</t>
  </si>
  <si>
    <t>ATQCUS3814</t>
  </si>
  <si>
    <t>ATQCUS2331</t>
  </si>
  <si>
    <t>ATQCUS0265</t>
  </si>
  <si>
    <t>ATQCUS2758</t>
  </si>
  <si>
    <t>ATQCUS2457</t>
  </si>
  <si>
    <t>ATQCUS3724</t>
  </si>
  <si>
    <t>ATQCUS0781</t>
  </si>
  <si>
    <t>ATQCUS0559</t>
  </si>
  <si>
    <t>ATQCUS2982</t>
  </si>
  <si>
    <t>ATQCUS2775</t>
  </si>
  <si>
    <t>ATQCUS0674</t>
  </si>
  <si>
    <t>ATQCUS0805</t>
  </si>
  <si>
    <t>ATQCUS2627</t>
  </si>
  <si>
    <t>ATQCUS1267</t>
  </si>
  <si>
    <t>ATQCUS2420</t>
  </si>
  <si>
    <t>ATQCUS3625</t>
  </si>
  <si>
    <t>ATQCUS2332</t>
  </si>
  <si>
    <t>ATQCUS2964</t>
  </si>
  <si>
    <t>ATQCUS3636</t>
  </si>
  <si>
    <t>ATQCUS3343</t>
  </si>
  <si>
    <t>ATQCUS1469</t>
  </si>
  <si>
    <t>ATQCUS0163</t>
  </si>
  <si>
    <t>ATQCUS1792</t>
  </si>
  <si>
    <t>ATQCUS1986</t>
  </si>
  <si>
    <t>ATQCUS2161</t>
  </si>
  <si>
    <t>ATQCUS1060</t>
  </si>
  <si>
    <t>ATQCUS2740</t>
  </si>
  <si>
    <t>ATQCUS1450</t>
  </si>
  <si>
    <t>ATQCUS0867</t>
  </si>
  <si>
    <t>ATQCUS1850</t>
  </si>
  <si>
    <t>ATQCUS3204</t>
  </si>
  <si>
    <t>ATQCUS3434</t>
  </si>
  <si>
    <t>ATQCUS1477</t>
  </si>
  <si>
    <t>ATQCUS1028</t>
  </si>
  <si>
    <t>ATQCUS1946</t>
  </si>
  <si>
    <t>ATQCUS2943</t>
  </si>
  <si>
    <t>ATQCUS0441</t>
  </si>
  <si>
    <t>ATQCUS2570</t>
  </si>
  <si>
    <t>ATQCUS0634</t>
  </si>
  <si>
    <t>ATQCUS2856</t>
  </si>
  <si>
    <t>ATQCUS3928</t>
  </si>
  <si>
    <t>ATQCUS2711</t>
  </si>
  <si>
    <t>ATQCUS3994</t>
  </si>
  <si>
    <t>ATQCUS1823</t>
  </si>
  <si>
    <t>ATQCUS3693</t>
  </si>
  <si>
    <t>ATQCUS0770</t>
  </si>
  <si>
    <t>ATQCUS3411</t>
  </si>
  <si>
    <t>ATQCUS1201</t>
  </si>
  <si>
    <t>ATQCUS2701</t>
  </si>
  <si>
    <t>ATQCUS3643</t>
  </si>
  <si>
    <t>ATQCUS1814</t>
  </si>
  <si>
    <t>ATQCUS0564</t>
  </si>
  <si>
    <t>ATQCUS3537</t>
  </si>
  <si>
    <t>ATQCUS3797</t>
  </si>
  <si>
    <t>ATQCUS1929</t>
  </si>
  <si>
    <t>ATQCUS1046</t>
  </si>
  <si>
    <t>ATQCUS0250</t>
  </si>
  <si>
    <t>ATQCUS1392</t>
  </si>
  <si>
    <t>ATQCUS0819</t>
  </si>
  <si>
    <t>ATQCUS0465</t>
  </si>
  <si>
    <t>ATQCUS1119</t>
  </si>
  <si>
    <t>ATQCUS2743</t>
  </si>
  <si>
    <t>ATQCUS3030</t>
  </si>
  <si>
    <t>ATQCUS0592</t>
  </si>
  <si>
    <t>ATQCUS1921</t>
  </si>
  <si>
    <t>ATQCUS2796</t>
  </si>
  <si>
    <t>ATQCUS0849</t>
  </si>
  <si>
    <t>ATQCUS3065</t>
  </si>
  <si>
    <t>ATQCUS2148</t>
  </si>
  <si>
    <t>ATQCUS3322</t>
  </si>
  <si>
    <t>ATQCUS1536</t>
  </si>
  <si>
    <t>ATQCUS0197</t>
  </si>
  <si>
    <t>ATQCUS0498</t>
  </si>
  <si>
    <t>ATQCUS3659</t>
  </si>
  <si>
    <t>ATQCUS0861</t>
  </si>
  <si>
    <t>ATQCUS1430</t>
  </si>
  <si>
    <t>ATQCUS2197</t>
  </si>
  <si>
    <t>ATQCUS1691</t>
  </si>
  <si>
    <t>ATQCUS2460</t>
  </si>
  <si>
    <t>ATQCUS1377</t>
  </si>
  <si>
    <t>ATQCUS1270</t>
  </si>
  <si>
    <t>ATQCUS2766</t>
  </si>
  <si>
    <t>ATQCUS0444</t>
  </si>
  <si>
    <t>ATQCUS2729</t>
  </si>
  <si>
    <t>ATQCUS3062</t>
  </si>
  <si>
    <t>ATQCUS2697</t>
  </si>
  <si>
    <t>ATQCUS2930</t>
  </si>
  <si>
    <t>ATQCUS2032</t>
  </si>
  <si>
    <t>ATQCUS0333</t>
  </si>
  <si>
    <t>ATQCUS3771</t>
  </si>
  <si>
    <t>ATQCUS3393</t>
  </si>
  <si>
    <t>ATQCUS0151</t>
  </si>
  <si>
    <t>ATQCUS2989</t>
  </si>
  <si>
    <t>ATQCUS0909</t>
  </si>
  <si>
    <t>ATQCUS1498</t>
  </si>
  <si>
    <t>ATQCUS1663</t>
  </si>
  <si>
    <t>ATQCUS3457</t>
  </si>
  <si>
    <t>ATQCUS3126</t>
  </si>
  <si>
    <t>ATQCUS3185</t>
  </si>
  <si>
    <t>ATQCUS1286</t>
  </si>
  <si>
    <t>ATQCUS0675</t>
  </si>
  <si>
    <t>ATQCUS3173</t>
  </si>
  <si>
    <t>ATQCUS0829</t>
  </si>
  <si>
    <t>ATQCUS1649</t>
  </si>
  <si>
    <t>ATQCUS1862</t>
  </si>
  <si>
    <t>ATQCUS2119</t>
  </si>
  <si>
    <t>ATQCUS1275</t>
  </si>
  <si>
    <t>ATQCUS2191</t>
  </si>
  <si>
    <t>ATQCUS1320</t>
  </si>
  <si>
    <t>ATQCUS2513</t>
  </si>
  <si>
    <t>ATQCUS0092</t>
  </si>
  <si>
    <t>ATQCUS3634</t>
  </si>
  <si>
    <t>ATQCUS0743</t>
  </si>
  <si>
    <t>ATQCUS2499</t>
  </si>
  <si>
    <t>ATQCUS3287</t>
  </si>
  <si>
    <t>ATQCUS1417</t>
  </si>
  <si>
    <t>ATQCUS1232</t>
  </si>
  <si>
    <t>ATQCUS2952</t>
  </si>
  <si>
    <t>ATQCUS0622</t>
  </si>
  <si>
    <t>ATQCUS1318</t>
  </si>
  <si>
    <t>ATQCUS1864</t>
  </si>
  <si>
    <t>ATQCUS2105</t>
  </si>
  <si>
    <t>ATQCUS2902</t>
  </si>
  <si>
    <t>ATQCUS3745</t>
  </si>
  <si>
    <t>ATQCUS1260</t>
  </si>
  <si>
    <t>ATQCUS2221</t>
  </si>
  <si>
    <t>ATQCUS2001</t>
  </si>
  <si>
    <t>ATQCUS3719</t>
  </si>
  <si>
    <t>ATQCUS0932</t>
  </si>
  <si>
    <t>ATQCUS1456</t>
  </si>
  <si>
    <t>ATQCUS2056</t>
  </si>
  <si>
    <t>ATQCUS0773</t>
  </si>
  <si>
    <t>ATQCUS1206</t>
  </si>
  <si>
    <t>ATQCUS0276</t>
  </si>
  <si>
    <t>ATQCUS0981</t>
  </si>
  <si>
    <t>ATQCUS0483</t>
  </si>
  <si>
    <t>ATQCUS0502</t>
  </si>
  <si>
    <t>ATQCUS3574</t>
  </si>
  <si>
    <t>ATQCUS2884</t>
  </si>
  <si>
    <t>ATQCUS3493</t>
  </si>
  <si>
    <t>ATQCUS1468</t>
  </si>
  <si>
    <t>ATQCUS2142</t>
  </si>
  <si>
    <t>ATQCUS3461</t>
  </si>
  <si>
    <t>ATQCUS1289</t>
  </si>
  <si>
    <t>ATQCUS3405</t>
  </si>
  <si>
    <t>ATQCUS2192</t>
  </si>
  <si>
    <t>ATQCUS2939</t>
  </si>
  <si>
    <t>ATQCUS3744</t>
  </si>
  <si>
    <t>ATQCUS3628</t>
  </si>
  <si>
    <t>ATQCUS3280</t>
  </si>
  <si>
    <t>ATQCUS0882</t>
  </si>
  <si>
    <t>ATQCUS2287</t>
  </si>
  <si>
    <t>ATQCUS3505</t>
  </si>
  <si>
    <t>ATQCUS0196</t>
  </si>
  <si>
    <t>ATQCUS0625</t>
  </si>
  <si>
    <t>ATQCUS3550</t>
  </si>
  <si>
    <t>ATQCUS2346</t>
  </si>
  <si>
    <t>ATQCUS0153</t>
  </si>
  <si>
    <t>ATQCUS2601</t>
  </si>
  <si>
    <t>ATQCUS3681</t>
  </si>
  <si>
    <t>ATQCUS1881</t>
  </si>
  <si>
    <t>ATQCUS0407</t>
  </si>
  <si>
    <t>ATQCUS3670</t>
  </si>
  <si>
    <t>ATQCUS3519</t>
  </si>
  <si>
    <t>ATQCUS0949</t>
  </si>
  <si>
    <t>ATQCUS0135</t>
  </si>
  <si>
    <t>ATQCUS3633</t>
  </si>
  <si>
    <t>ATQCUS0400</t>
  </si>
  <si>
    <t>ATQCUS3869</t>
  </si>
  <si>
    <t>ATQCUS1123</t>
  </si>
  <si>
    <t>ATQCUS3086</t>
  </si>
  <si>
    <t>ATQCUS0247</t>
  </si>
  <si>
    <t>ATQCUS3580</t>
  </si>
  <si>
    <t>ATQCUS0835</t>
  </si>
  <si>
    <t>ATQCUS2337</t>
  </si>
  <si>
    <t>ATQCUS0356</t>
  </si>
  <si>
    <t>ATQCUS3780</t>
  </si>
  <si>
    <t>ATQCUS1879</t>
  </si>
  <si>
    <t>ATQCUS1276</t>
  </si>
  <si>
    <t>ATQCUS2542</t>
  </si>
  <si>
    <t>ATQCUS0435</t>
  </si>
  <si>
    <t>ATQCUS3381</t>
  </si>
  <si>
    <t>ATQCUS3254</t>
  </si>
  <si>
    <t>ATQCUS1193</t>
  </si>
  <si>
    <t>ATQCUS0901</t>
  </si>
  <si>
    <t>ATQCUS1415</t>
  </si>
  <si>
    <t>ATQCUS3834</t>
  </si>
  <si>
    <t>ATQCUS1087</t>
  </si>
  <si>
    <t>ATQCUS3910</t>
  </si>
  <si>
    <t>ATQCUS3855</t>
  </si>
  <si>
    <t>ATQCUS0380</t>
  </si>
  <si>
    <t>ATQCUS1673</t>
  </si>
  <si>
    <t>ATQCUS0315</t>
  </si>
  <si>
    <t>ATQCUS1281</t>
  </si>
  <si>
    <t>ATQCUS0887</t>
  </si>
  <si>
    <t>ATQCUS1353</t>
  </si>
  <si>
    <t>ATQCUS2563</t>
  </si>
  <si>
    <t>ATQCUS3789</t>
  </si>
  <si>
    <t>ATQCUS2594</t>
  </si>
  <si>
    <t>ATQCUS2972</t>
  </si>
  <si>
    <t>ATQCUS0041</t>
  </si>
  <si>
    <t>ATQCUS2359</t>
  </si>
  <si>
    <t>ATQCUS3386</t>
  </si>
  <si>
    <t>ATQCUS2182</t>
  </si>
  <si>
    <t>ATQCUS3820</t>
  </si>
  <si>
    <t>ATQCUS2002</t>
  </si>
  <si>
    <t>ATQCUS3708</t>
  </si>
  <si>
    <t>ATQCUS3689</t>
  </si>
  <si>
    <t>ATQCUS3833</t>
  </si>
  <si>
    <t>ATQCUS2523</t>
  </si>
  <si>
    <t>ATQCUS0544</t>
  </si>
  <si>
    <t>ATQCUS1081</t>
  </si>
  <si>
    <t>ATQCUS2468</t>
  </si>
  <si>
    <t>ATQCUS2625</t>
  </si>
  <si>
    <t>ATQCUS0935</t>
  </si>
  <si>
    <t>ATQCUS0964</t>
  </si>
  <si>
    <t>ATQCUS2543</t>
  </si>
  <si>
    <t>ATQCUS0284</t>
  </si>
  <si>
    <t>ATQCUS1095</t>
  </si>
  <si>
    <t>ATQCUS1380</t>
  </si>
  <si>
    <t>ATQCUS3804</t>
  </si>
  <si>
    <t>ATQCUS2472</t>
  </si>
  <si>
    <t>ATQCUS2716</t>
  </si>
  <si>
    <t>ATQCUS3915</t>
  </si>
  <si>
    <t>ATQCUS0733</t>
  </si>
  <si>
    <t>ATQCUS2633</t>
  </si>
  <si>
    <t>ATQCUS0216</t>
  </si>
  <si>
    <t>ATQCUS2048</t>
  </si>
  <si>
    <t>ATQCUS2463</t>
  </si>
  <si>
    <t>ATQCUS3045</t>
  </si>
  <si>
    <t>ATQCUS1323</t>
  </si>
  <si>
    <t>ATQCUS3522</t>
  </si>
  <si>
    <t>ATQCUS1523</t>
  </si>
  <si>
    <t>ATQCUS2330</t>
  </si>
  <si>
    <t>ATQCUS3418</t>
  </si>
  <si>
    <t>ATQCUS3416</t>
  </si>
  <si>
    <t>ATQCUS2680</t>
  </si>
  <si>
    <t>ATQCUS1551</t>
  </si>
  <si>
    <t>ATQCUS3223</t>
  </si>
  <si>
    <t>ATQCUS3875</t>
  </si>
  <si>
    <t>ATQCUS0362</t>
  </si>
  <si>
    <t>ATQCUS0600</t>
  </si>
  <si>
    <t>ATQCUS1317</t>
  </si>
  <si>
    <t>ATQCUS1139</t>
  </si>
  <si>
    <t>ATQCUS1343</t>
  </si>
  <si>
    <t>ATQCUS1943</t>
  </si>
  <si>
    <t>ATQCUS2614</t>
  </si>
  <si>
    <t>ATQCUS1781</t>
  </si>
  <si>
    <t>ATQCUS1379</t>
  </si>
  <si>
    <t>ATQCUS2753</t>
  </si>
  <si>
    <t>ATQCUS2251</t>
  </si>
  <si>
    <t>ATQCUS0711</t>
  </si>
  <si>
    <t>ATQCUS1155</t>
  </si>
  <si>
    <t>ATQCUS1152</t>
  </si>
  <si>
    <t>ATQCUS3403</t>
  </si>
  <si>
    <t>ATQCUS0953</t>
  </si>
  <si>
    <t>ATQCUS2200</t>
  </si>
  <si>
    <t>ATQCUS0291</t>
  </si>
  <si>
    <t>ATQCUS3066</t>
  </si>
  <si>
    <t>ATQCUS3740</t>
  </si>
  <si>
    <t>ATQCUS1693</t>
  </si>
  <si>
    <t>ATQCUS2249</t>
  </si>
  <si>
    <t>ATQCUS0260</t>
  </si>
  <si>
    <t>ATQCUS0532</t>
  </si>
  <si>
    <t>ATQCUS3968</t>
  </si>
  <si>
    <t>ATQCUS2656</t>
  </si>
  <si>
    <t>ATQCUS2043</t>
  </si>
  <si>
    <t>ATQCUS2816</t>
  </si>
  <si>
    <t>ATQCUS2217</t>
  </si>
  <si>
    <t>ATQCUS2779</t>
  </si>
  <si>
    <t>ATQCUS2580</t>
  </si>
  <si>
    <t>ATQCUS0554</t>
  </si>
  <si>
    <t>ATQCUS3124</t>
  </si>
  <si>
    <t>ATQCUS0191</t>
  </si>
  <si>
    <t>ATQCUS3663</t>
  </si>
  <si>
    <t>ATQCUS0659</t>
  </si>
  <si>
    <t>ATQCUS2089</t>
  </si>
  <si>
    <t>ATQCUS0558</t>
  </si>
  <si>
    <t>ATQCUS1918</t>
  </si>
  <si>
    <t>ATQCUS1533</t>
  </si>
  <si>
    <t>ATQCUS1239</t>
  </si>
  <si>
    <t>ATQCUS2169</t>
  </si>
  <si>
    <t>ATQCUS0616</t>
  </si>
  <si>
    <t>ATQCUS0236</t>
  </si>
  <si>
    <t>ATQCUS2278</t>
  </si>
  <si>
    <t>ATQCUS2870</t>
  </si>
  <si>
    <t>ATQCUS3125</t>
  </si>
  <si>
    <t>ATQCUS2215</t>
  </si>
  <si>
    <t>ATQCUS3735</t>
  </si>
  <si>
    <t>ATQCUS0806</t>
  </si>
  <si>
    <t>ATQCUS0563</t>
  </si>
  <si>
    <t>ATQCUS0976</t>
  </si>
  <si>
    <t>ATQCUS2508</t>
  </si>
  <si>
    <t>ATQCUS1912</t>
  </si>
  <si>
    <t>ATQCUS2128</t>
  </si>
  <si>
    <t>ATQCUS2582</t>
  </si>
  <si>
    <t>ATQCUS2726</t>
  </si>
  <si>
    <t>ATQCUS0298</t>
  </si>
  <si>
    <t>ATQCUS2411</t>
  </si>
  <si>
    <t>ATQCUS0015</t>
  </si>
  <si>
    <t>ATQCUS0883</t>
  </si>
  <si>
    <t>ATQCUS1451</t>
  </si>
  <si>
    <t>ATQCUS2678</t>
  </si>
  <si>
    <t>ATQCUS1459</t>
  </si>
  <si>
    <t>ATQCUS3605</t>
  </si>
  <si>
    <t>ATQCUS0817</t>
  </si>
  <si>
    <t>ATQCUS3501</t>
  </si>
  <si>
    <t>ATQCUS1185</t>
  </si>
  <si>
    <t>ATQCUS1824</t>
  </si>
  <si>
    <t>ATQCUS1042</t>
  </si>
  <si>
    <t>ATQCUS3294</t>
  </si>
  <si>
    <t>ATQCUS3539</t>
  </si>
  <si>
    <t>ATQCUS1772</t>
  </si>
  <si>
    <t>ATQCUS0430</t>
  </si>
  <si>
    <t>ATQCUS2586</t>
  </si>
  <si>
    <t>ATQCUS1261</t>
  </si>
  <si>
    <t>ATQCUS0550</t>
  </si>
  <si>
    <t>ATQCUS1668</t>
  </si>
  <si>
    <t>ATQCUS1837</t>
  </si>
  <si>
    <t>ATQCUS2425</t>
  </si>
  <si>
    <t>ATQCUS1891</t>
  </si>
  <si>
    <t>ATQCUS2012</t>
  </si>
  <si>
    <t>ATQCUS0269</t>
  </si>
  <si>
    <t>ATQCUS1587</t>
  </si>
  <si>
    <t>ATQCUS2846</t>
  </si>
  <si>
    <t>ATQCUS0249</t>
  </si>
  <si>
    <t>ATQCUS2538</t>
  </si>
  <si>
    <t>ATQCUS1577</t>
  </si>
  <si>
    <t>ATQCUS1246</t>
  </si>
  <si>
    <t>ATQCUS2649</t>
  </si>
  <si>
    <t>ATQCUS2883</t>
  </si>
  <si>
    <t>ATQCUS0647</t>
  </si>
  <si>
    <t>ATQCUS1433</t>
  </si>
  <si>
    <t>ATQCUS2296</t>
  </si>
  <si>
    <t>ATQCUS1661</t>
  </si>
  <si>
    <t>ATQCUS3286</t>
  </si>
  <si>
    <t>ATQCUS3677</t>
  </si>
  <si>
    <t>ATQCUS3111</t>
  </si>
  <si>
    <t>ATQCUS1301</t>
  </si>
  <si>
    <t>ATQCUS3107</t>
  </si>
  <si>
    <t>ATQCUS2446</t>
  </si>
  <si>
    <t>ATQCUS2872</t>
  </si>
  <si>
    <t>ATQCUS1705</t>
  </si>
  <si>
    <t>ATQCUS0880</t>
  </si>
  <si>
    <t>ATQCUS3279</t>
  </si>
  <si>
    <t>ATQCUS1186</t>
  </si>
  <si>
    <t>ATQCUS1135</t>
  </si>
  <si>
    <t>ATQCUS1117</t>
  </si>
  <si>
    <t>ATQCUS1371</t>
  </si>
  <si>
    <t>ATQCUS1563</t>
  </si>
  <si>
    <t>ATQCUS3017</t>
  </si>
  <si>
    <t>ATQCUS0146</t>
  </si>
  <si>
    <t>ATQCUS2993</t>
  </si>
  <si>
    <t>ATQCUS0202</t>
  </si>
  <si>
    <t>ATQCUS1767</t>
  </si>
  <si>
    <t>ATQCUS2651</t>
  </si>
  <si>
    <t>ATQCUS1146</t>
  </si>
  <si>
    <t>ATQCUS2075</t>
  </si>
  <si>
    <t>ATQCUS0357</t>
  </si>
  <si>
    <t>ATQCUS2623</t>
  </si>
  <si>
    <t>ATQCUS3878</t>
  </si>
  <si>
    <t>ATQCUS1984</t>
  </si>
  <si>
    <t>ATQCUS1386</t>
  </si>
  <si>
    <t>ATQCUS3913</t>
  </si>
  <si>
    <t>ATQCUS3244</t>
  </si>
  <si>
    <t>ATQCUS1228</t>
  </si>
  <si>
    <t>ATQCUS3302</t>
  </si>
  <si>
    <t>ATQCUS1550</t>
  </si>
  <si>
    <t>ATQCUS0902</t>
  </si>
  <si>
    <t>ATQCUS0230</t>
  </si>
  <si>
    <t>ATQCUS3883</t>
  </si>
  <si>
    <t>ATQCUS3193</t>
  </si>
  <si>
    <t>ATQCUS3991</t>
  </si>
  <si>
    <t>ATQCUS1530</t>
  </si>
  <si>
    <t>ATQCUS3750</t>
  </si>
  <si>
    <t>ATQCUS0248</t>
  </si>
  <si>
    <t>ATQCUS2480</t>
  </si>
  <si>
    <t>ATQCUS2433</t>
  </si>
  <si>
    <t>ATQCUS2413</t>
  </si>
  <si>
    <t>ATQCUS3725</t>
  </si>
  <si>
    <t>ATQCUS2799</t>
  </si>
  <si>
    <t>ATQCUS2086</t>
  </si>
  <si>
    <t>ATQCUS2763</t>
  </si>
  <si>
    <t>ATQCUS2175</t>
  </si>
  <si>
    <t>ATQCUS2234</t>
  </si>
  <si>
    <t>ATQCUS1648</t>
  </si>
  <si>
    <t>ATQCUS1140</t>
  </si>
  <si>
    <t>ATQCUS1790</t>
  </si>
  <si>
    <t>ATQCUS1991</t>
  </si>
  <si>
    <t>ATQCUS2290</t>
  </si>
  <si>
    <t>ATQCUS3275</t>
  </si>
  <si>
    <t>ATQCUS2091</t>
  </si>
  <si>
    <t>ATQCUS0510</t>
  </si>
  <si>
    <t>ATQCUS1916</t>
  </si>
  <si>
    <t>ATQCUS3622</t>
  </si>
  <si>
    <t>ATQCUS3563</t>
  </si>
  <si>
    <t>ATQCUS2415</t>
  </si>
  <si>
    <t>ATQCUS0703</t>
  </si>
  <si>
    <t>ATQCUS0179</t>
  </si>
  <si>
    <t>ATQCUS1384</t>
  </si>
  <si>
    <t>ATQCUS3558</t>
  </si>
  <si>
    <t>ATQCUS1621</t>
  </si>
  <si>
    <t>ATQCUS0096</t>
  </si>
  <si>
    <t>ATQCUS3289</t>
  </si>
  <si>
    <t>ATQCUS2280</t>
  </si>
  <si>
    <t>ATQCUS1168</t>
  </si>
  <si>
    <t>ATQCUS3317</t>
  </si>
  <si>
    <t>ATQCUS1374</t>
  </si>
  <si>
    <t>ATQCUS2323</t>
  </si>
  <si>
    <t>ATQCUS0124</t>
  </si>
  <si>
    <t>ATQCUS3238</t>
  </si>
  <si>
    <t>ATQCUS3523</t>
  </si>
  <si>
    <t>ATQCUS2372</t>
  </si>
  <si>
    <t>ATQCUS3874</t>
  </si>
  <si>
    <t>ATQCUS3088</t>
  </si>
  <si>
    <t>ATQCUS1944</t>
  </si>
  <si>
    <t>ATQCUS1034</t>
  </si>
  <si>
    <t>ATQCUS3971</t>
  </si>
  <si>
    <t>ATQCUS3354</t>
  </si>
  <si>
    <t>ATQCUS2925</t>
  </si>
  <si>
    <t>ATQCUS1770</t>
  </si>
  <si>
    <t>ATQCUS2869</t>
  </si>
  <si>
    <t>ATQCUS2687</t>
  </si>
  <si>
    <t>ATQCUS2618</t>
  </si>
  <si>
    <t>ATQCUS3526</t>
  </si>
  <si>
    <t>ATQCUS0416</t>
  </si>
  <si>
    <t>ATQCUS1743</t>
  </si>
  <si>
    <t>ATQCUS3348</t>
  </si>
  <si>
    <t>ATQCUS3594</t>
  </si>
  <si>
    <t>ATQCUS2632</t>
  </si>
  <si>
    <t>ATQCUS2156</t>
  </si>
  <si>
    <t>ATQCUS3100</t>
  </si>
  <si>
    <t>ATQCUS3644</t>
  </si>
  <si>
    <t>ATQCUS3823</t>
  </si>
  <si>
    <t>ATQCUS2904</t>
  </si>
  <si>
    <t>ATQCUS2681</t>
  </si>
  <si>
    <t>ATQCUS1597</t>
  </si>
  <si>
    <t>ATQCUS0014</t>
  </si>
  <si>
    <t>ATQCUS1949</t>
  </si>
  <si>
    <t>ATQCUS1735</t>
  </si>
  <si>
    <t>ATQCUS0681</t>
  </si>
  <si>
    <t>ATQCUS3218</t>
  </si>
  <si>
    <t>ATQCUS3645</t>
  </si>
  <si>
    <t>ATQCUS2635</t>
  </si>
  <si>
    <t>ATQCUS0584</t>
  </si>
  <si>
    <t>ATQCUS0311</t>
  </si>
  <si>
    <t>ATQCUS3805</t>
  </si>
  <si>
    <t>ATQCUS1211</t>
  </si>
  <si>
    <t>ATQCUS0903</t>
  </si>
  <si>
    <t>ATQCUS2198</t>
  </si>
  <si>
    <t>ATQCUS3700</t>
  </si>
  <si>
    <t>ATQCUS0735</t>
  </si>
  <si>
    <t>ATQCUS1044</t>
  </si>
  <si>
    <t>ATQCUS1361</t>
  </si>
  <si>
    <t>ATQCUS3231</t>
  </si>
  <si>
    <t>ATQCUS0126</t>
  </si>
  <si>
    <t>ATQCUS0719</t>
  </si>
  <si>
    <t>ATQCUS1018</t>
  </si>
  <si>
    <t>ATQCUS2363</t>
  </si>
  <si>
    <t>ATQCUS1079</t>
  </si>
  <si>
    <t>ATQCUS2139</t>
  </si>
  <si>
    <t>ATQCUS0889</t>
  </si>
  <si>
    <t>ATQCUS0784</t>
  </si>
  <si>
    <t>ATQCUS1244</t>
  </si>
  <si>
    <t>ATQCUS2079</t>
  </si>
  <si>
    <t>ATQCUS1535</t>
  </si>
  <si>
    <t>ATQCUS1867</t>
  </si>
  <si>
    <t>ATQCUS0576</t>
  </si>
  <si>
    <t>ATQCUS1926</t>
  </si>
  <si>
    <t>ATQCUS0156</t>
  </si>
  <si>
    <t>ATQCUS2196</t>
  </si>
  <si>
    <t>ATQCUS2528</t>
  </si>
  <si>
    <t>ATQCUS2042</t>
  </si>
  <si>
    <t>ATQCUS0505</t>
  </si>
  <si>
    <t>ATQCUS0639</t>
  </si>
  <si>
    <t>ATQCUS0656</t>
  </si>
  <si>
    <t>ATQCUS1779</t>
  </si>
  <si>
    <t>ATQCUS3273</t>
  </si>
  <si>
    <t>ATQCUS3182</t>
  </si>
  <si>
    <t>ATQCUS0790</t>
  </si>
  <si>
    <t>ATQCUS2752</t>
  </si>
  <si>
    <t>ATQCUS2165</t>
  </si>
  <si>
    <t>ATQCUS3649</t>
  </si>
  <si>
    <t>ATQCUS0577</t>
  </si>
  <si>
    <t>ATQCUS1348</t>
  </si>
  <si>
    <t>ATQCUS3637</t>
  </si>
  <si>
    <t>ATQCUS1011</t>
  </si>
  <si>
    <t>ATQCUS0701</t>
  </si>
  <si>
    <t>ATQCUS2006</t>
  </si>
  <si>
    <t>ATQCUS0655</t>
  </si>
  <si>
    <t>ATQCUS2222</t>
  </si>
  <si>
    <t>ATQCUS3277</t>
  </si>
  <si>
    <t>ATQCUS2720</t>
  </si>
  <si>
    <t>ATQCUS3288</t>
  </si>
  <si>
    <t>ATQCUS2947</t>
  </si>
  <si>
    <t>ATQCUS0633</t>
  </si>
  <si>
    <t>ATQCUS3705</t>
  </si>
  <si>
    <t>ATQCUS2058</t>
  </si>
  <si>
    <t>ATQCUS2133</t>
  </si>
  <si>
    <t>ATQCUS0579</t>
  </si>
  <si>
    <t>ATQCUS0831</t>
  </si>
  <si>
    <t>ATQCUS2033</t>
  </si>
  <si>
    <t>ATQCUS1700</t>
  </si>
  <si>
    <t>ATQCUS1333</t>
  </si>
  <si>
    <t>ATQCUS1626</t>
  </si>
  <si>
    <t>ATQCUS2556</t>
  </si>
  <si>
    <t>ATQCUS3410</t>
  </si>
  <si>
    <t>ATQCUS1306</t>
  </si>
  <si>
    <t>ATQCUS1405</t>
  </si>
  <si>
    <t>ATQCUS2181</t>
  </si>
  <si>
    <t>ATQCUS3016</t>
  </si>
  <si>
    <t>ATQCUS3997</t>
  </si>
  <si>
    <t>ATQCUS1532</t>
  </si>
  <si>
    <t>ATQCUS0206</t>
  </si>
  <si>
    <t>ATQCUS2810</t>
  </si>
  <si>
    <t>ATQCUS2178</t>
  </si>
  <si>
    <t>ATQCUS2084</t>
  </si>
  <si>
    <t>ATQCUS3678</t>
  </si>
  <si>
    <t>ATQCUS1968</t>
  </si>
  <si>
    <t>ATQCUS2094</t>
  </si>
  <si>
    <t>ATQCUS3007</t>
  </si>
  <si>
    <t>ATQCUS3401</t>
  </si>
  <si>
    <t>ATQCUS3585</t>
  </si>
  <si>
    <t>ATQCUS1745</t>
  </si>
  <si>
    <t>ATQCUS0122</t>
  </si>
  <si>
    <t>ATQCUS2581</t>
  </si>
  <si>
    <t>ATQCUS1725</t>
  </si>
  <si>
    <t>ATQCUS2134</t>
  </si>
  <si>
    <t>ATQCUS3217</t>
  </si>
  <si>
    <t>ATQCUS1499</t>
  </si>
  <si>
    <t>ATQCUS3233</t>
  </si>
  <si>
    <t>ATQCUS3149</t>
  </si>
  <si>
    <t>ATQCUS2792</t>
  </si>
  <si>
    <t>ATQCUS3033</t>
  </si>
  <si>
    <t>ATQCUS3155</t>
  </si>
  <si>
    <t>ATQCUS0637</t>
  </si>
  <si>
    <t>ATQCUS0138</t>
  </si>
  <si>
    <t>ATQCUS0149</t>
  </si>
  <si>
    <t>ATQCUS1752</t>
  </si>
  <si>
    <t>ATQCUS0476</t>
  </si>
  <si>
    <t>ATQCUS1620</t>
  </si>
  <si>
    <t>ATQCUS2689</t>
  </si>
  <si>
    <t>ATQCUS1806</t>
  </si>
  <si>
    <t>ATQCUS0791</t>
  </si>
  <si>
    <t>ATQCUS0226</t>
  </si>
  <si>
    <t>ATQCUS2584</t>
  </si>
  <si>
    <t>ATQCUS1638</t>
  </si>
  <si>
    <t>ATQCUS0337</t>
  </si>
  <si>
    <t>ATQCUS0717</t>
  </si>
  <si>
    <t>ATQCUS1542</t>
  </si>
  <si>
    <t>ATQCUS2745</t>
  </si>
  <si>
    <t>ATQCUS3159</t>
  </si>
  <si>
    <t>ATQCUS3507</t>
  </si>
  <si>
    <t>ATQCUS2826</t>
  </si>
  <si>
    <t>ATQCUS3902</t>
  </si>
  <si>
    <t>ATQCUS2136</t>
  </si>
  <si>
    <t>ATQCUS3485</t>
  </si>
  <si>
    <t>ATQCUS1395</t>
  </si>
  <si>
    <t>ATQCUS3810</t>
  </si>
  <si>
    <t>ATQCUS2637</t>
  </si>
  <si>
    <t>ATQCUS3134</t>
  </si>
  <si>
    <t>ATQCUS0185</t>
  </si>
  <si>
    <t>ATQCUS2478</t>
  </si>
  <si>
    <t>ATQCUS3827</t>
  </si>
  <si>
    <t>ATQCUS0774</t>
  </si>
  <si>
    <t>ATQCUS2054</t>
  </si>
  <si>
    <t>ATQCUS1706</t>
  </si>
  <si>
    <t>ATQCUS3900</t>
  </si>
  <si>
    <t>ATQCUS2070</t>
  </si>
  <si>
    <t>ATQCUS2994</t>
  </si>
  <si>
    <t>ATQCUS2899</t>
  </si>
  <si>
    <t>ATQCUS1924</t>
  </si>
  <si>
    <t>ATQCUS3347</t>
  </si>
  <si>
    <t>ATQCUS1255</t>
  </si>
  <si>
    <t>ATQCUS3341</t>
  </si>
  <si>
    <t>ATQCUS1388</t>
  </si>
  <si>
    <t>ATQCUS1868</t>
  </si>
  <si>
    <t>ATQCUS1694</t>
  </si>
  <si>
    <t>ATQCUS2266</t>
  </si>
  <si>
    <t>ATQCUS0062</t>
  </si>
  <si>
    <t>ATQCUS1941</t>
  </si>
  <si>
    <t>ATQCUS0464</t>
  </si>
  <si>
    <t>ATQCUS1023</t>
  </si>
  <si>
    <t>ATQCUS2875</t>
  </si>
  <si>
    <t>ATQCUS2039</t>
  </si>
  <si>
    <t>ATQCUS0383</t>
  </si>
  <si>
    <t>ATQCUS1903</t>
  </si>
  <si>
    <t>ATQCUS2140</t>
  </si>
  <si>
    <t>ATQCUS3509</t>
  </si>
  <si>
    <t>ATQCUS2443</t>
  </si>
  <si>
    <t>ATQCUS2526</t>
  </si>
  <si>
    <t>ATQCUS0218</t>
  </si>
  <si>
    <t>ATQCUS3207</t>
  </si>
  <si>
    <t>ATQCUS1853</t>
  </si>
  <si>
    <t>ATQCUS2760</t>
  </si>
  <si>
    <t>ATQCUS2634</t>
  </si>
  <si>
    <t>ATQCUS0709</t>
  </si>
  <si>
    <t>ATQCUS1302</t>
  </si>
  <si>
    <t>ATQCUS0319</t>
  </si>
  <si>
    <t>ATQCUS3845</t>
  </si>
  <si>
    <t>ATQCUS3093</t>
  </si>
  <si>
    <t>ATQCUS3961</t>
  </si>
  <si>
    <t>ATQCUS3420</t>
  </si>
  <si>
    <t>ATQCUS0058</t>
  </si>
  <si>
    <t>ATQCUS2629</t>
  </si>
  <si>
    <t>ATQCUS2691</t>
  </si>
  <si>
    <t>ATQCUS3053</t>
  </si>
  <si>
    <t>ATQCUS0209</t>
  </si>
  <si>
    <t>ATQCUS3041</t>
  </si>
  <si>
    <t>ATQCUS3675</t>
  </si>
  <si>
    <t>ATQCUS1809</t>
  </si>
  <si>
    <t>ATQCUS3627</t>
  </si>
  <si>
    <t>ATQCUS0664</t>
  </si>
  <si>
    <t>ATQCUS2059</t>
  </si>
  <si>
    <t>ATQCUS1428</t>
  </si>
  <si>
    <t>ATQCUS1543</t>
  </si>
  <si>
    <t>ATQCUS2932</t>
  </si>
  <si>
    <t>ATQCUS0322</t>
  </si>
  <si>
    <t>ATQCUS2670</t>
  </si>
  <si>
    <t>ATQCUS3701</t>
  </si>
  <si>
    <t>ATQCUS3172</t>
  </si>
  <si>
    <t>ATQCUS0424</t>
  </si>
  <si>
    <t>ATQCUS0723</t>
  </si>
  <si>
    <t>ATQCUS1623</t>
  </si>
  <si>
    <t>ATQCUS2659</t>
  </si>
  <si>
    <t>ATQCUS2210</t>
  </si>
  <si>
    <t>ATQCUS3576</t>
  </si>
  <si>
    <t>ATQCUS1819</t>
  </si>
  <si>
    <t>ATQCUS0984</t>
  </si>
  <si>
    <t>ATQCUS2040</t>
  </si>
  <si>
    <t>ATQCUS2705</t>
  </si>
  <si>
    <t>ATQCUS0094</t>
  </si>
  <si>
    <t>ATQCUS3061</t>
  </si>
  <si>
    <t>ATQCUS3205</t>
  </si>
  <si>
    <t>ATQCUS2998</t>
  </si>
  <si>
    <t>ATQCUS2368</t>
  </si>
  <si>
    <t>ATQCUS2010</t>
  </si>
  <si>
    <t>ATQCUS0533</t>
  </si>
  <si>
    <t>ATQCUS1854</t>
  </si>
  <si>
    <t>ATQCUS2521</t>
  </si>
  <si>
    <t>ATQCUS0365</t>
  </si>
  <si>
    <t>ATQCUS2166</t>
  </si>
  <si>
    <t>ATQCUS1253</t>
  </si>
  <si>
    <t>ATQCUS3235</t>
  </si>
  <si>
    <t>ATQCUS3252</t>
  </si>
  <si>
    <t>ATQCUS1547</t>
  </si>
  <si>
    <t>ATQCUS3162</t>
  </si>
  <si>
    <t>ATQCUS2293</t>
  </si>
  <si>
    <t>ATQCUS0466</t>
  </si>
  <si>
    <t>ATQCUS3057</t>
  </si>
  <si>
    <t>ATQCUS2013</t>
  </si>
  <si>
    <t>ATQCUS0968</t>
  </si>
  <si>
    <t>ATQCUS0586</t>
  </si>
  <si>
    <t>ATQCUS2613</t>
  </si>
  <si>
    <t>ATQCUS1115</t>
  </si>
  <si>
    <t>ATQCUS1330</t>
  </si>
  <si>
    <t>ATQCUS0848</t>
  </si>
  <si>
    <t>ATQCUS3861</t>
  </si>
  <si>
    <t>ATQCUS1768</t>
  </si>
  <si>
    <t>ATQCUS3237</t>
  </si>
  <si>
    <t>ATQCUS0024</t>
  </si>
  <si>
    <t>ATQCUS1641</t>
  </si>
  <si>
    <t>ATQCUS1382</t>
  </si>
  <si>
    <t>ATQCUS3052</t>
  </si>
  <si>
    <t>ATQCUS2537</t>
  </si>
  <si>
    <t>ATQCUS1105</t>
  </si>
  <si>
    <t>ATQCUS0731</t>
  </si>
  <si>
    <t>ATQCUS2718</t>
  </si>
  <si>
    <t>ATQCUS2599</t>
  </si>
  <si>
    <t>ATQCUS3001</t>
  </si>
  <si>
    <t>ATQCUS2616</t>
  </si>
  <si>
    <t>ATQCUS1997</t>
  </si>
  <si>
    <t>ATQCUS1074</t>
  </si>
  <si>
    <t>ATQCUS2141</t>
  </si>
  <si>
    <t>ATQCUS1328</t>
  </si>
  <si>
    <t>ATQCUS1418</t>
  </si>
  <si>
    <t>ATQCUS3303</t>
  </si>
  <si>
    <t>ATQCUS2784</t>
  </si>
  <si>
    <t>ATQCUS3154</t>
  </si>
  <si>
    <t>ATQCUS3383</t>
  </si>
  <si>
    <t>ATQCUS2808</t>
  </si>
  <si>
    <t>ATQCUS3938</t>
  </si>
  <si>
    <t>ATQCUS3306</t>
  </si>
  <si>
    <t>ATQCUS1616</t>
  </si>
  <si>
    <t>ATQCUS3070</t>
  </si>
  <si>
    <t>ATQCUS2132</t>
  </si>
  <si>
    <t>ATQCUS1183</t>
  </si>
  <si>
    <t>ATQCUS1794</t>
  </si>
  <si>
    <t>ATQCUS1723</t>
  </si>
  <si>
    <t>ATQCUS2380</t>
  </si>
  <si>
    <t>ATQCUS2821</t>
  </si>
  <si>
    <t>ATQCUS0167</t>
  </si>
  <si>
    <t>ATQCUS1181</t>
  </si>
  <si>
    <t>ATQCUS3783</t>
  </si>
  <si>
    <t>ATQCUS1757</t>
  </si>
  <si>
    <t>ATQCUS2922</t>
  </si>
  <si>
    <t>ATQCUS1321</t>
  </si>
  <si>
    <t>ATQCUS3463</t>
  </si>
  <si>
    <t>ATQCUS3246</t>
  </si>
  <si>
    <t>ATQCUS1341</t>
  </si>
  <si>
    <t>ATQCUS3835</t>
  </si>
  <si>
    <t>ATQCUS2647</t>
  </si>
  <si>
    <t>ATQCUS3067</t>
  </si>
  <si>
    <t>ATQCUS2843</t>
  </si>
  <si>
    <t>ATQCUS0879</t>
  </si>
  <si>
    <t>ATQCUS3612</t>
  </si>
  <si>
    <t>ATQCUS3916</t>
  </si>
  <si>
    <t>ATQCUS0632</t>
  </si>
  <si>
    <t>ATQCUS3270</t>
  </si>
  <si>
    <t>ATQCUS3263</t>
  </si>
  <si>
    <t>ATQCUS1625</t>
  </si>
  <si>
    <t>ATQCUS0509</t>
  </si>
  <si>
    <t>ATQCUS1948</t>
  </si>
  <si>
    <t>ATQCUS2751</t>
  </si>
  <si>
    <t>ATQCUS2150</t>
  </si>
  <si>
    <t>ATQCUS0500</t>
  </si>
  <si>
    <t>ATQCUS3650</t>
  </si>
  <si>
    <t>ATQCUS0376</t>
  </si>
  <si>
    <t>ATQCUS1769</t>
  </si>
  <si>
    <t>ATQCUS3011</t>
  </si>
  <si>
    <t>ATQCUS2612</t>
  </si>
  <si>
    <t>ATQCUS3378</t>
  </si>
  <si>
    <t>ATQCUS1454</t>
  </si>
  <si>
    <t>ATQCUS0553</t>
  </si>
  <si>
    <t>ATQCUS1071</t>
  </si>
  <si>
    <t>ATQCUS0408</t>
  </si>
  <si>
    <t>ATQCUS2871</t>
  </si>
  <si>
    <t>ATQCUS0876</t>
  </si>
  <si>
    <t>ATQCUS3498</t>
  </si>
  <si>
    <t>ATQCUS3114</t>
  </si>
  <si>
    <t>ATQCUS3656</t>
  </si>
  <si>
    <t>ATQCUS3035</t>
  </si>
  <si>
    <t>ATQCUS2585</t>
  </si>
  <si>
    <t>ATQCUS1229</t>
  </si>
  <si>
    <t>ATQCUS0581</t>
  </si>
  <si>
    <t>ATQCUS3477</t>
  </si>
  <si>
    <t>July</t>
  </si>
  <si>
    <t>Health &amp; Wellness</t>
  </si>
  <si>
    <t>Credit Card</t>
  </si>
  <si>
    <t>October</t>
  </si>
  <si>
    <t>Groceries</t>
  </si>
  <si>
    <t>May</t>
  </si>
  <si>
    <t>Electronics</t>
  </si>
  <si>
    <t>September</t>
  </si>
  <si>
    <t>Bills</t>
  </si>
  <si>
    <t>UPI</t>
  </si>
  <si>
    <t>June</t>
  </si>
  <si>
    <t>August</t>
  </si>
  <si>
    <t>Debit Card</t>
  </si>
  <si>
    <t>Net Banking</t>
  </si>
  <si>
    <t>Travel</t>
  </si>
  <si>
    <t>Row Labels</t>
  </si>
  <si>
    <t>Sum of spend</t>
  </si>
  <si>
    <t>Count of customer_id</t>
  </si>
  <si>
    <t>Column Labels</t>
  </si>
  <si>
    <t>Average of income</t>
  </si>
  <si>
    <t>Total Income</t>
  </si>
  <si>
    <t>Total Amount Spent</t>
  </si>
  <si>
    <t>Total Customer</t>
  </si>
  <si>
    <t>Avg_Income Utilisation</t>
  </si>
  <si>
    <t>Male Customer</t>
  </si>
  <si>
    <t>Female Customer</t>
  </si>
  <si>
    <t>Average Income</t>
  </si>
  <si>
    <t>avg_spend</t>
  </si>
  <si>
    <t>Avg_income_utilisation</t>
  </si>
  <si>
    <t>Sum of Avg_income_utilisation</t>
  </si>
  <si>
    <t>Sum of Total Income</t>
  </si>
  <si>
    <t>Entertainment</t>
  </si>
  <si>
    <t>Apparel</t>
  </si>
  <si>
    <t>Food</t>
  </si>
  <si>
    <t>Others</t>
  </si>
  <si>
    <t>Sum of avg_income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</si>
</sst>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44" formatCode="_-&quot;$&quot;* #,##0.00_-;\-&quot;$&quot;* #,##0.00_-;_-&quot;$&quot;* &quot;-&quot;??_-;_-@_-"/>
    <numFmt numFmtId="164" formatCode="0.00,,&quot;M&quot;"/>
    <numFmt numFmtId="165" formatCode="0,,&quot;M&quot;"/>
    <numFmt numFmtId="166" formatCode="0.0%"/>
    <numFmt numFmtId="167" formatCode="#,##0,&quot;K&quot;"/>
  </numFmts>
  <fonts count="5" x14ac:knownFonts="1">
    <font>
      <sz val="11"/>
      <color theme="1"/>
      <name val="Aptos Narrow"/>
      <family val="2"/>
      <scheme val="minor"/>
    </font>
    <font>
      <b/>
      <sz val="11"/>
      <color theme="0"/>
      <name val="Aptos Narrow"/>
      <family val="2"/>
      <scheme val="minor"/>
    </font>
    <font>
      <sz val="11"/>
      <color theme="1"/>
      <name val="Aptos Narrow"/>
      <family val="2"/>
      <scheme val="minor"/>
    </font>
    <font>
      <b/>
      <sz val="11"/>
      <color theme="1"/>
      <name val="Aptos Narrow"/>
      <family val="2"/>
      <scheme val="minor"/>
    </font>
    <font>
      <sz val="8"/>
      <name val="Aptos Narrow"/>
      <family val="2"/>
      <scheme val="minor"/>
    </font>
  </fonts>
  <fills count="5">
    <fill>
      <patternFill patternType="none"/>
    </fill>
    <fill>
      <patternFill patternType="gray125"/>
    </fill>
    <fill>
      <patternFill patternType="solid">
        <fgColor theme="9"/>
        <bgColor theme="9"/>
      </patternFill>
    </fill>
    <fill>
      <patternFill patternType="solid">
        <fgColor theme="9" tint="0.79998168889431442"/>
        <bgColor theme="9" tint="0.79998168889431442"/>
      </patternFill>
    </fill>
    <fill>
      <patternFill patternType="solid">
        <fgColor theme="4" tint="0.79998168889431442"/>
        <bgColor theme="4" tint="0.79998168889431442"/>
      </patternFill>
    </fill>
  </fills>
  <borders count="7">
    <border>
      <left/>
      <right/>
      <top/>
      <bottom/>
      <diagonal/>
    </border>
    <border>
      <left style="thin">
        <color theme="9" tint="0.39997558519241921"/>
      </left>
      <right/>
      <top style="thin">
        <color theme="9" tint="0.39997558519241921"/>
      </top>
      <bottom style="thin">
        <color theme="9" tint="0.39997558519241921"/>
      </bottom>
      <diagonal/>
    </border>
    <border>
      <left/>
      <right/>
      <top style="thin">
        <color theme="9" tint="0.39997558519241921"/>
      </top>
      <bottom style="thin">
        <color theme="9" tint="0.39997558519241921"/>
      </bottom>
      <diagonal/>
    </border>
    <border>
      <left/>
      <right/>
      <top/>
      <bottom style="thin">
        <color theme="4" tint="0.39997558519241921"/>
      </bottom>
      <diagonal/>
    </border>
    <border>
      <left style="thin">
        <color theme="9" tint="0.39997558519241921"/>
      </left>
      <right/>
      <top style="thin">
        <color theme="9" tint="0.39997558519241921"/>
      </top>
      <bottom/>
      <diagonal/>
    </border>
    <border>
      <left/>
      <right/>
      <top/>
      <bottom style="thin">
        <color theme="9" tint="0.39997558519241921"/>
      </bottom>
      <diagonal/>
    </border>
    <border>
      <left style="thin">
        <color theme="9" tint="0.39997558519241921"/>
      </left>
      <right/>
      <top/>
      <bottom/>
      <diagonal/>
    </border>
  </borders>
  <cellStyleXfs count="3">
    <xf numFmtId="0" fontId="0" fillId="0" borderId="0"/>
    <xf numFmtId="44" fontId="2" fillId="0" borderId="0" applyFont="0" applyFill="0" applyBorder="0" applyAlignment="0" applyProtection="0"/>
    <xf numFmtId="9" fontId="2" fillId="0" borderId="0" applyFont="0" applyFill="0" applyBorder="0" applyAlignment="0" applyProtection="0"/>
  </cellStyleXfs>
  <cellXfs count="25">
    <xf numFmtId="0" fontId="0" fillId="0" borderId="0" xfId="0"/>
    <xf numFmtId="0" fontId="0" fillId="0" borderId="0" xfId="0" pivotButton="1"/>
    <xf numFmtId="0" fontId="0" fillId="0" borderId="0" xfId="0" applyAlignment="1">
      <alignment horizontal="left"/>
    </xf>
    <xf numFmtId="0" fontId="0" fillId="3" borderId="1" xfId="0" applyFill="1" applyBorder="1"/>
    <xf numFmtId="0" fontId="3" fillId="4" borderId="3" xfId="0" applyFont="1" applyFill="1" applyBorder="1"/>
    <xf numFmtId="44" fontId="0" fillId="0" borderId="0" xfId="1" applyFont="1"/>
    <xf numFmtId="0" fontId="0" fillId="3" borderId="4" xfId="0" applyFill="1" applyBorder="1"/>
    <xf numFmtId="0" fontId="0" fillId="3" borderId="6" xfId="0" applyFill="1" applyBorder="1"/>
    <xf numFmtId="0" fontId="1" fillId="2" borderId="5" xfId="0" applyFont="1" applyFill="1" applyBorder="1"/>
    <xf numFmtId="165" fontId="0" fillId="3" borderId="4" xfId="0" applyNumberFormat="1" applyFill="1" applyBorder="1"/>
    <xf numFmtId="165" fontId="0" fillId="0" borderId="0" xfId="0" applyNumberFormat="1"/>
    <xf numFmtId="166" fontId="0" fillId="0" borderId="0" xfId="2" applyNumberFormat="1" applyFont="1"/>
    <xf numFmtId="164" fontId="0" fillId="0" borderId="0" xfId="0" applyNumberFormat="1"/>
    <xf numFmtId="167" fontId="0" fillId="0" borderId="0" xfId="0" applyNumberFormat="1"/>
    <xf numFmtId="44" fontId="0" fillId="0" borderId="0" xfId="0" pivotButton="1" applyNumberFormat="1"/>
    <xf numFmtId="44" fontId="0" fillId="0" borderId="0" xfId="0" applyNumberFormat="1" applyAlignment="1">
      <alignment horizontal="left"/>
    </xf>
    <xf numFmtId="9" fontId="0" fillId="0" borderId="0" xfId="2" applyFont="1"/>
    <xf numFmtId="10" fontId="0" fillId="0" borderId="0" xfId="0" applyNumberFormat="1"/>
    <xf numFmtId="44" fontId="0" fillId="0" borderId="0" xfId="0" applyNumberFormat="1"/>
    <xf numFmtId="1" fontId="0" fillId="0" borderId="0" xfId="0" applyNumberFormat="1"/>
    <xf numFmtId="2" fontId="0" fillId="3" borderId="2" xfId="0" applyNumberFormat="1" applyFill="1" applyBorder="1"/>
    <xf numFmtId="2" fontId="0" fillId="0" borderId="2" xfId="0" applyNumberFormat="1" applyBorder="1"/>
    <xf numFmtId="1" fontId="0" fillId="3" borderId="2" xfId="0" applyNumberFormat="1" applyFill="1" applyBorder="1"/>
    <xf numFmtId="1" fontId="0" fillId="0" borderId="2" xfId="0" applyNumberFormat="1" applyBorder="1"/>
    <xf numFmtId="0" fontId="0" fillId="0" borderId="0" xfId="1" applyNumberFormat="1" applyFont="1"/>
  </cellXfs>
  <cellStyles count="3">
    <cellStyle name="Currency" xfId="1" builtinId="4"/>
    <cellStyle name="Normal" xfId="0" builtinId="0"/>
    <cellStyle name="Percent" xfId="2" builtinId="5"/>
  </cellStyles>
  <dxfs count="30">
    <dxf>
      <numFmt numFmtId="0" formatCode="General"/>
    </dxf>
    <dxf>
      <numFmt numFmtId="166" formatCode="0.0%"/>
    </dxf>
    <dxf>
      <numFmt numFmtId="165" formatCode="0,,&quot;M&quot;"/>
    </dxf>
    <dxf>
      <numFmt numFmtId="165" formatCode="0,,&quot;M&quot;"/>
      <fill>
        <patternFill patternType="solid">
          <fgColor theme="9" tint="0.79998168889431442"/>
          <bgColor theme="9" tint="0.79998168889431442"/>
        </patternFill>
      </fill>
      <border diagonalUp="0" diagonalDown="0">
        <left style="thin">
          <color theme="9" tint="0.39997558519241921"/>
        </left>
        <right/>
        <top style="thin">
          <color theme="9" tint="0.39997558519241921"/>
        </top>
        <bottom/>
        <vertical/>
        <horizontal/>
      </border>
    </dxf>
    <dxf>
      <border outline="0">
        <top style="thin">
          <color theme="9" tint="0.39997558519241921"/>
        </top>
      </border>
    </dxf>
    <dxf>
      <border outline="0">
        <top style="thin">
          <color theme="9" tint="0.39997558519241921"/>
        </top>
        <bottom style="thin">
          <color theme="9" tint="0.39997558519241921"/>
        </bottom>
      </border>
    </dxf>
    <dxf>
      <numFmt numFmtId="165" formatCode="0,,&quot;M&quot;"/>
      <fill>
        <patternFill patternType="solid">
          <fgColor theme="9" tint="0.79998168889431442"/>
          <bgColor theme="9" tint="0.79998168889431442"/>
        </patternFill>
      </fill>
    </dxf>
    <dxf>
      <border outline="0">
        <bottom style="thin">
          <color theme="9" tint="0.39997558519241921"/>
        </bottom>
      </border>
    </dxf>
    <dxf>
      <font>
        <b/>
        <i val="0"/>
        <strike val="0"/>
        <condense val="0"/>
        <extend val="0"/>
        <outline val="0"/>
        <shadow val="0"/>
        <u val="none"/>
        <vertAlign val="baseline"/>
        <sz val="11"/>
        <color theme="0"/>
        <name val="Aptos Narrow"/>
        <family val="2"/>
        <scheme val="minor"/>
      </font>
      <fill>
        <patternFill patternType="solid">
          <fgColor theme="9"/>
          <bgColor theme="9"/>
        </patternFill>
      </fill>
    </dxf>
    <dxf>
      <fill>
        <patternFill patternType="solid">
          <fgColor theme="9" tint="0.79998168889431442"/>
          <bgColor theme="9" tint="0.79998168889431442"/>
        </patternFill>
      </fill>
      <border diagonalUp="0" diagonalDown="0">
        <left style="thin">
          <color theme="9" tint="0.39997558519241921"/>
        </left>
        <right/>
        <top style="thin">
          <color theme="9" tint="0.39997558519241921"/>
        </top>
        <bottom/>
        <vertical/>
        <horizontal/>
      </border>
    </dxf>
    <dxf>
      <fill>
        <patternFill patternType="solid">
          <fgColor theme="9" tint="0.79998168889431442"/>
          <bgColor theme="9" tint="0.79998168889431442"/>
        </patternFill>
      </fill>
      <border diagonalUp="0" diagonalDown="0">
        <left style="thin">
          <color theme="9" tint="0.39997558519241921"/>
        </left>
        <right/>
        <top style="thin">
          <color theme="9" tint="0.39997558519241921"/>
        </top>
        <bottom/>
        <vertical/>
        <horizontal/>
      </border>
    </dxf>
    <dxf>
      <fill>
        <patternFill patternType="solid">
          <fgColor theme="9" tint="0.79998168889431442"/>
          <bgColor theme="9" tint="0.79998168889431442"/>
        </patternFill>
      </fill>
      <border diagonalUp="0" diagonalDown="0">
        <left style="thin">
          <color theme="9" tint="0.39997558519241921"/>
        </left>
        <right/>
        <top style="thin">
          <color theme="9" tint="0.39997558519241921"/>
        </top>
        <bottom/>
        <vertical/>
        <horizontal/>
      </border>
    </dxf>
    <dxf>
      <border outline="0">
        <bottom style="thin">
          <color theme="9" tint="0.39997558519241921"/>
        </bottom>
      </border>
    </dxf>
    <dxf>
      <fill>
        <patternFill patternType="solid">
          <fgColor theme="9" tint="0.79998168889431442"/>
          <bgColor theme="9" tint="0.79998168889431442"/>
        </patternFill>
      </fill>
    </dxf>
    <dxf>
      <font>
        <b val="0"/>
        <i val="0"/>
        <strike val="0"/>
        <condense val="0"/>
        <extend val="0"/>
        <outline val="0"/>
        <shadow val="0"/>
        <u val="none"/>
        <vertAlign val="baseline"/>
        <sz val="11"/>
        <color theme="1"/>
        <name val="Aptos Narrow"/>
        <family val="2"/>
        <scheme val="minor"/>
      </font>
    </dxf>
    <dxf>
      <font>
        <b val="0"/>
        <i val="0"/>
        <strike val="0"/>
        <condense val="0"/>
        <extend val="0"/>
        <outline val="0"/>
        <shadow val="0"/>
        <u val="none"/>
        <vertAlign val="baseline"/>
        <sz val="11"/>
        <color theme="1"/>
        <name val="Aptos Narrow"/>
        <family val="2"/>
        <scheme val="minor"/>
      </font>
    </dxf>
    <dxf>
      <numFmt numFmtId="13" formatCode="0%"/>
    </dxf>
    <dxf>
      <numFmt numFmtId="1" formatCode="0"/>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4" formatCode="0.00%"/>
    </dxf>
    <dxf>
      <numFmt numFmtId="34" formatCode="_-&quot;$&quot;* #,##0.00_-;\-&quot;$&quot;* #,##0.00_-;_-&quot;$&quot;* &quot;-&quot;??_-;_-@_-"/>
    </dxf>
    <dxf>
      <numFmt numFmtId="167" formatCode="#,##0,&quot;K&quot;"/>
    </dxf>
    <dxf>
      <numFmt numFmtId="164" formatCode="0.00,,&quot;M&quot;"/>
    </dxf>
    <dxf>
      <numFmt numFmtId="164" formatCode="0.00,,&quot;M&quot;"/>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pivotCacheDefinition" Target="pivotCache/pivotCacheDefinition6.xml"/><Relationship Id="rId18" Type="http://schemas.openxmlformats.org/officeDocument/2006/relationships/pivotCacheDefinition" Target="pivotCache/pivotCacheDefinition11.xml"/><Relationship Id="rId26" Type="http://schemas.microsoft.com/office/2007/relationships/slicerCache" Target="slicerCaches/slicerCache5.xml"/><Relationship Id="rId3" Type="http://schemas.openxmlformats.org/officeDocument/2006/relationships/worksheet" Target="worksheets/sheet3.xml"/><Relationship Id="rId21" Type="http://schemas.openxmlformats.org/officeDocument/2006/relationships/pivotCacheDefinition" Target="pivotCache/pivotCacheDefinition14.xml"/><Relationship Id="rId34" Type="http://schemas.openxmlformats.org/officeDocument/2006/relationships/calcChain" Target="calcChain.xml"/><Relationship Id="rId7" Type="http://schemas.openxmlformats.org/officeDocument/2006/relationships/worksheet" Target="worksheets/sheet7.xml"/><Relationship Id="rId12" Type="http://schemas.openxmlformats.org/officeDocument/2006/relationships/pivotCacheDefinition" Target="pivotCache/pivotCacheDefinition5.xml"/><Relationship Id="rId17" Type="http://schemas.openxmlformats.org/officeDocument/2006/relationships/pivotCacheDefinition" Target="pivotCache/pivotCacheDefinition10.xml"/><Relationship Id="rId25" Type="http://schemas.microsoft.com/office/2007/relationships/slicerCache" Target="slicerCaches/slicerCache4.xml"/><Relationship Id="rId33" Type="http://schemas.microsoft.com/office/2017/10/relationships/person" Target="persons/person.xml"/><Relationship Id="rId2" Type="http://schemas.openxmlformats.org/officeDocument/2006/relationships/worksheet" Target="worksheets/sheet2.xml"/><Relationship Id="rId16" Type="http://schemas.openxmlformats.org/officeDocument/2006/relationships/pivotCacheDefinition" Target="pivotCache/pivotCacheDefinition9.xml"/><Relationship Id="rId20" Type="http://schemas.openxmlformats.org/officeDocument/2006/relationships/pivotCacheDefinition" Target="pivotCache/pivotCacheDefinition13.xml"/><Relationship Id="rId29"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4.xml"/><Relationship Id="rId24" Type="http://schemas.microsoft.com/office/2007/relationships/slicerCache" Target="slicerCaches/slicerCache3.xml"/><Relationship Id="rId32" Type="http://schemas.openxmlformats.org/officeDocument/2006/relationships/powerPivotData" Target="model/item.data"/><Relationship Id="rId5" Type="http://schemas.openxmlformats.org/officeDocument/2006/relationships/worksheet" Target="worksheets/sheet5.xml"/><Relationship Id="rId15" Type="http://schemas.openxmlformats.org/officeDocument/2006/relationships/pivotCacheDefinition" Target="pivotCache/pivotCacheDefinition8.xml"/><Relationship Id="rId23" Type="http://schemas.microsoft.com/office/2007/relationships/slicerCache" Target="slicerCaches/slicerCache2.xml"/><Relationship Id="rId28" Type="http://schemas.openxmlformats.org/officeDocument/2006/relationships/connections" Target="connections.xml"/><Relationship Id="rId10" Type="http://schemas.openxmlformats.org/officeDocument/2006/relationships/pivotCacheDefinition" Target="pivotCache/pivotCacheDefinition3.xml"/><Relationship Id="rId19" Type="http://schemas.openxmlformats.org/officeDocument/2006/relationships/pivotCacheDefinition" Target="pivotCache/pivotCacheDefinition12.xml"/><Relationship Id="rId31" Type="http://schemas.openxmlformats.org/officeDocument/2006/relationships/sheetMetadata" Target="metadata.xml"/><Relationship Id="rId4" Type="http://schemas.openxmlformats.org/officeDocument/2006/relationships/worksheet" Target="worksheets/sheet4.xml"/><Relationship Id="rId9" Type="http://schemas.openxmlformats.org/officeDocument/2006/relationships/pivotCacheDefinition" Target="pivotCache/pivotCacheDefinition2.xml"/><Relationship Id="rId14" Type="http://schemas.openxmlformats.org/officeDocument/2006/relationships/pivotCacheDefinition" Target="pivotCache/pivotCacheDefinition7.xml"/><Relationship Id="rId22" Type="http://schemas.microsoft.com/office/2007/relationships/slicerCache" Target="slicerCaches/slicerCache1.xml"/><Relationship Id="rId27" Type="http://schemas.openxmlformats.org/officeDocument/2006/relationships/theme" Target="theme/theme1.xml"/><Relationship Id="rId30" Type="http://schemas.openxmlformats.org/officeDocument/2006/relationships/sharedStrings" Target="sharedStrings.xml"/><Relationship Id="rId35" Type="http://schemas.openxmlformats.org/officeDocument/2006/relationships/customXml" Target="../customXml/item1.xml"/><Relationship Id="rId8" Type="http://schemas.openxmlformats.org/officeDocument/2006/relationships/pivotCacheDefinition" Target="pivotCache/pivotCacheDefinition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8.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9.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[Credit_Card_Report_Analysis.xlsx]Pivot table!distribution by occupation</c:name>
    <c:fmtId val="7"/>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CA" sz="1000"/>
              <a:t>Customer</a:t>
            </a:r>
            <a:r>
              <a:rPr lang="en-CA" sz="1000" baseline="0"/>
              <a:t> by Occupation and Gender</a:t>
            </a:r>
            <a:endParaRPr lang="en-CA" sz="1000"/>
          </a:p>
        </c:rich>
      </c:tx>
      <c:layout>
        <c:manualLayout>
          <c:xMode val="edge"/>
          <c:yMode val="edge"/>
          <c:x val="0.16752207505518765"/>
          <c:y val="4.4117647058823532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numFmt formatCode="0.0,,&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2777777777777777"/>
          <c:y val="0.16708333333333336"/>
          <c:w val="0.71944444444444444"/>
          <c:h val="0.67503098571011966"/>
        </c:manualLayout>
      </c:layout>
      <c:barChart>
        <c:barDir val="col"/>
        <c:grouping val="clustered"/>
        <c:varyColors val="0"/>
        <c:ser>
          <c:idx val="0"/>
          <c:order val="0"/>
          <c:tx>
            <c:strRef>
              <c:f>'Pivot table'!$B$3:$B$4</c:f>
              <c:strCache>
                <c:ptCount val="1"/>
                <c:pt idx="0">
                  <c:v>Male</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table'!$A$5:$A$9</c:f>
              <c:strCache>
                <c:ptCount val="5"/>
                <c:pt idx="0">
                  <c:v>Salaried IT Employees</c:v>
                </c:pt>
                <c:pt idx="1">
                  <c:v>Freelancers</c:v>
                </c:pt>
                <c:pt idx="2">
                  <c:v>Salaried Other Employees</c:v>
                </c:pt>
                <c:pt idx="3">
                  <c:v>Business Owners</c:v>
                </c:pt>
                <c:pt idx="4">
                  <c:v>Government Employees</c:v>
                </c:pt>
              </c:strCache>
            </c:strRef>
          </c:cat>
          <c:val>
            <c:numRef>
              <c:f>'Pivot table'!$B$5:$B$9</c:f>
              <c:numCache>
                <c:formatCode>General</c:formatCode>
                <c:ptCount val="5"/>
                <c:pt idx="0">
                  <c:v>721</c:v>
                </c:pt>
                <c:pt idx="1">
                  <c:v>585</c:v>
                </c:pt>
                <c:pt idx="2">
                  <c:v>541</c:v>
                </c:pt>
                <c:pt idx="3">
                  <c:v>503</c:v>
                </c:pt>
                <c:pt idx="4">
                  <c:v>247</c:v>
                </c:pt>
              </c:numCache>
            </c:numRef>
          </c:val>
          <c:extLst>
            <c:ext xmlns:c16="http://schemas.microsoft.com/office/drawing/2014/chart" uri="{C3380CC4-5D6E-409C-BE32-E72D297353CC}">
              <c16:uniqueId val="{00000000-75FC-4708-AC6E-6316725B1E41}"/>
            </c:ext>
          </c:extLst>
        </c:ser>
        <c:ser>
          <c:idx val="1"/>
          <c:order val="1"/>
          <c:tx>
            <c:strRef>
              <c:f>'Pivot table'!$C$3:$C$4</c:f>
              <c:strCache>
                <c:ptCount val="1"/>
                <c:pt idx="0">
                  <c:v>Female</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table'!$A$5:$A$9</c:f>
              <c:strCache>
                <c:ptCount val="5"/>
                <c:pt idx="0">
                  <c:v>Salaried IT Employees</c:v>
                </c:pt>
                <c:pt idx="1">
                  <c:v>Freelancers</c:v>
                </c:pt>
                <c:pt idx="2">
                  <c:v>Salaried Other Employees</c:v>
                </c:pt>
                <c:pt idx="3">
                  <c:v>Business Owners</c:v>
                </c:pt>
                <c:pt idx="4">
                  <c:v>Government Employees</c:v>
                </c:pt>
              </c:strCache>
            </c:strRef>
          </c:cat>
          <c:val>
            <c:numRef>
              <c:f>'Pivot table'!$C$5:$C$9</c:f>
              <c:numCache>
                <c:formatCode>General</c:formatCode>
                <c:ptCount val="5"/>
                <c:pt idx="0">
                  <c:v>573</c:v>
                </c:pt>
                <c:pt idx="1">
                  <c:v>199</c:v>
                </c:pt>
                <c:pt idx="2">
                  <c:v>352</c:v>
                </c:pt>
                <c:pt idx="3">
                  <c:v>127</c:v>
                </c:pt>
                <c:pt idx="4">
                  <c:v>152</c:v>
                </c:pt>
              </c:numCache>
            </c:numRef>
          </c:val>
          <c:extLst>
            <c:ext xmlns:c16="http://schemas.microsoft.com/office/drawing/2014/chart" uri="{C3380CC4-5D6E-409C-BE32-E72D297353CC}">
              <c16:uniqueId val="{00000001-75FC-4708-AC6E-6316725B1E41}"/>
            </c:ext>
          </c:extLst>
        </c:ser>
        <c:dLbls>
          <c:dLblPos val="outEnd"/>
          <c:showLegendKey val="0"/>
          <c:showVal val="1"/>
          <c:showCatName val="0"/>
          <c:showSerName val="0"/>
          <c:showPercent val="0"/>
          <c:showBubbleSize val="0"/>
        </c:dLbls>
        <c:gapWidth val="219"/>
        <c:overlap val="-27"/>
        <c:axId val="775816655"/>
        <c:axId val="775824335"/>
      </c:barChart>
      <c:catAx>
        <c:axId val="775816655"/>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5824335"/>
        <c:crosses val="autoZero"/>
        <c:auto val="1"/>
        <c:lblAlgn val="ctr"/>
        <c:lblOffset val="100"/>
        <c:noMultiLvlLbl val="0"/>
      </c:catAx>
      <c:valAx>
        <c:axId val="775824335"/>
        <c:scaling>
          <c:orientation val="minMax"/>
        </c:scaling>
        <c:delete val="0"/>
        <c:axPos val="l"/>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581665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[Credit_Card_Report_Analysis.xlsx]Pivot table!distribution by age</c:name>
    <c:fmtId val="7"/>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CA" sz="1000"/>
              <a:t>Customer by Age n Gender</a:t>
            </a:r>
          </a:p>
        </c:rich>
      </c:tx>
      <c:layout>
        <c:manualLayout>
          <c:xMode val="edge"/>
          <c:yMode val="edge"/>
          <c:x val="0.22225948919846553"/>
          <c:y val="4.235516478807496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3717948717948719"/>
          <c:y val="0.16173832862728893"/>
          <c:w val="0.8039538495188101"/>
          <c:h val="0.74952172645086035"/>
        </c:manualLayout>
      </c:layout>
      <c:barChart>
        <c:barDir val="col"/>
        <c:grouping val="stacked"/>
        <c:varyColors val="0"/>
        <c:ser>
          <c:idx val="0"/>
          <c:order val="0"/>
          <c:tx>
            <c:strRef>
              <c:f>'Pivot table'!$B$36:$B$37</c:f>
              <c:strCache>
                <c:ptCount val="1"/>
                <c:pt idx="0">
                  <c:v>Female</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table'!$A$38:$A$41</c:f>
              <c:strCache>
                <c:ptCount val="4"/>
                <c:pt idx="0">
                  <c:v>21-24</c:v>
                </c:pt>
                <c:pt idx="1">
                  <c:v>25-34</c:v>
                </c:pt>
                <c:pt idx="2">
                  <c:v>35-45</c:v>
                </c:pt>
                <c:pt idx="3">
                  <c:v>45+</c:v>
                </c:pt>
              </c:strCache>
            </c:strRef>
          </c:cat>
          <c:val>
            <c:numRef>
              <c:f>'Pivot table'!$B$38:$B$41</c:f>
              <c:numCache>
                <c:formatCode>General</c:formatCode>
                <c:ptCount val="4"/>
                <c:pt idx="0">
                  <c:v>257</c:v>
                </c:pt>
                <c:pt idx="1">
                  <c:v>532</c:v>
                </c:pt>
                <c:pt idx="2">
                  <c:v>439</c:v>
                </c:pt>
                <c:pt idx="3">
                  <c:v>175</c:v>
                </c:pt>
              </c:numCache>
            </c:numRef>
          </c:val>
          <c:extLst>
            <c:ext xmlns:c16="http://schemas.microsoft.com/office/drawing/2014/chart" uri="{C3380CC4-5D6E-409C-BE32-E72D297353CC}">
              <c16:uniqueId val="{00000000-B33A-4BBC-84A9-05D14D47699F}"/>
            </c:ext>
          </c:extLst>
        </c:ser>
        <c:ser>
          <c:idx val="1"/>
          <c:order val="1"/>
          <c:tx>
            <c:strRef>
              <c:f>'Pivot table'!$C$36:$C$37</c:f>
              <c:strCache>
                <c:ptCount val="1"/>
                <c:pt idx="0">
                  <c:v>Male</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table'!$A$38:$A$41</c:f>
              <c:strCache>
                <c:ptCount val="4"/>
                <c:pt idx="0">
                  <c:v>21-24</c:v>
                </c:pt>
                <c:pt idx="1">
                  <c:v>25-34</c:v>
                </c:pt>
                <c:pt idx="2">
                  <c:v>35-45</c:v>
                </c:pt>
                <c:pt idx="3">
                  <c:v>45+</c:v>
                </c:pt>
              </c:strCache>
            </c:strRef>
          </c:cat>
          <c:val>
            <c:numRef>
              <c:f>'Pivot table'!$C$38:$C$41</c:f>
              <c:numCache>
                <c:formatCode>General</c:formatCode>
                <c:ptCount val="4"/>
                <c:pt idx="0">
                  <c:v>434</c:v>
                </c:pt>
                <c:pt idx="1">
                  <c:v>966</c:v>
                </c:pt>
                <c:pt idx="2">
                  <c:v>834</c:v>
                </c:pt>
                <c:pt idx="3">
                  <c:v>363</c:v>
                </c:pt>
              </c:numCache>
            </c:numRef>
          </c:val>
          <c:extLst>
            <c:ext xmlns:c16="http://schemas.microsoft.com/office/drawing/2014/chart" uri="{C3380CC4-5D6E-409C-BE32-E72D297353CC}">
              <c16:uniqueId val="{00000001-B33A-4BBC-84A9-05D14D47699F}"/>
            </c:ext>
          </c:extLst>
        </c:ser>
        <c:dLbls>
          <c:showLegendKey val="0"/>
          <c:showVal val="1"/>
          <c:showCatName val="0"/>
          <c:showSerName val="0"/>
          <c:showPercent val="0"/>
          <c:showBubbleSize val="0"/>
        </c:dLbls>
        <c:gapWidth val="150"/>
        <c:overlap val="100"/>
        <c:axId val="1944316943"/>
        <c:axId val="1944318383"/>
      </c:barChart>
      <c:catAx>
        <c:axId val="194431694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44318383"/>
        <c:crosses val="autoZero"/>
        <c:auto val="1"/>
        <c:lblAlgn val="ctr"/>
        <c:lblOffset val="100"/>
        <c:noMultiLvlLbl val="0"/>
      </c:catAx>
      <c:valAx>
        <c:axId val="1944318383"/>
        <c:scaling>
          <c:orientation val="minMax"/>
        </c:scaling>
        <c:delete val="1"/>
        <c:axPos val="l"/>
        <c:numFmt formatCode="General" sourceLinked="1"/>
        <c:majorTickMark val="none"/>
        <c:minorTickMark val="none"/>
        <c:tickLblPos val="nextTo"/>
        <c:crossAx val="1944316943"/>
        <c:crosses val="autoZero"/>
        <c:crossBetween val="between"/>
      </c:valAx>
      <c:spPr>
        <a:noFill/>
        <a:ln>
          <a:noFill/>
        </a:ln>
        <a:effectLst/>
      </c:spPr>
    </c:plotArea>
    <c:legend>
      <c:legendPos val="r"/>
      <c:layout>
        <c:manualLayout>
          <c:xMode val="edge"/>
          <c:yMode val="edge"/>
          <c:x val="0.64145384951881013"/>
          <c:y val="0.11972258675998836"/>
          <c:w val="0.33910170603674539"/>
          <c:h val="0.12166557305336831"/>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[Credit_Card_Report_Analysis.xlsx]Pivot table!distribution by gender</c:name>
    <c:fmtId val="1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CA" sz="1000"/>
              <a:t>Customer</a:t>
            </a:r>
            <a:r>
              <a:rPr lang="en-CA" sz="1000" baseline="0"/>
              <a:t> Distribution by Marital Status</a:t>
            </a:r>
            <a:endParaRPr lang="en-CA" sz="1000"/>
          </a:p>
        </c:rich>
      </c:tx>
      <c:layout>
        <c:manualLayout>
          <c:xMode val="edge"/>
          <c:yMode val="edge"/>
          <c:x val="2.6648207435609011E-2"/>
          <c:y val="4.004004004004004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4.0293040293040296E-2"/>
          <c:y val="0.19059137878035515"/>
          <c:w val="0.91941391941391937"/>
          <c:h val="0.69870658059634438"/>
        </c:manualLayout>
      </c:layout>
      <c:barChart>
        <c:barDir val="col"/>
        <c:grouping val="clustered"/>
        <c:varyColors val="0"/>
        <c:ser>
          <c:idx val="0"/>
          <c:order val="0"/>
          <c:tx>
            <c:strRef>
              <c:f>'Pivot table'!$B$65:$B$66</c:f>
              <c:strCache>
                <c:ptCount val="1"/>
                <c:pt idx="0">
                  <c:v>Female</c:v>
                </c:pt>
              </c:strCache>
            </c:strRef>
          </c:tx>
          <c:spPr>
            <a:solidFill>
              <a:schemeClr val="accent1"/>
            </a:solidFill>
            <a:ln w="19050">
              <a:solidFill>
                <a:schemeClr val="lt1"/>
              </a:solid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table'!$A$67:$A$68</c:f>
              <c:strCache>
                <c:ptCount val="2"/>
                <c:pt idx="0">
                  <c:v>Married</c:v>
                </c:pt>
                <c:pt idx="1">
                  <c:v>Single</c:v>
                </c:pt>
              </c:strCache>
            </c:strRef>
          </c:cat>
          <c:val>
            <c:numRef>
              <c:f>'Pivot table'!$B$67:$B$68</c:f>
              <c:numCache>
                <c:formatCode>General</c:formatCode>
                <c:ptCount val="2"/>
                <c:pt idx="0">
                  <c:v>1136</c:v>
                </c:pt>
                <c:pt idx="1">
                  <c:v>267</c:v>
                </c:pt>
              </c:numCache>
            </c:numRef>
          </c:val>
          <c:extLst>
            <c:ext xmlns:c16="http://schemas.microsoft.com/office/drawing/2014/chart" uri="{C3380CC4-5D6E-409C-BE32-E72D297353CC}">
              <c16:uniqueId val="{00000000-B286-42D0-9152-A2174D4AB028}"/>
            </c:ext>
          </c:extLst>
        </c:ser>
        <c:ser>
          <c:idx val="1"/>
          <c:order val="1"/>
          <c:tx>
            <c:strRef>
              <c:f>'Pivot table'!$C$65:$C$66</c:f>
              <c:strCache>
                <c:ptCount val="1"/>
                <c:pt idx="0">
                  <c:v>Male</c:v>
                </c:pt>
              </c:strCache>
            </c:strRef>
          </c:tx>
          <c:spPr>
            <a:solidFill>
              <a:schemeClr val="accent2"/>
            </a:solidFill>
            <a:ln w="19050">
              <a:solidFill>
                <a:schemeClr val="lt1"/>
              </a:solid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table'!$A$67:$A$68</c:f>
              <c:strCache>
                <c:ptCount val="2"/>
                <c:pt idx="0">
                  <c:v>Married</c:v>
                </c:pt>
                <c:pt idx="1">
                  <c:v>Single</c:v>
                </c:pt>
              </c:strCache>
            </c:strRef>
          </c:cat>
          <c:val>
            <c:numRef>
              <c:f>'Pivot table'!$C$67:$C$68</c:f>
              <c:numCache>
                <c:formatCode>General</c:formatCode>
                <c:ptCount val="2"/>
                <c:pt idx="0">
                  <c:v>2000</c:v>
                </c:pt>
                <c:pt idx="1">
                  <c:v>597</c:v>
                </c:pt>
              </c:numCache>
            </c:numRef>
          </c:val>
          <c:extLst>
            <c:ext xmlns:c16="http://schemas.microsoft.com/office/drawing/2014/chart" uri="{C3380CC4-5D6E-409C-BE32-E72D297353CC}">
              <c16:uniqueId val="{00000001-B286-42D0-9152-A2174D4AB028}"/>
            </c:ext>
          </c:extLst>
        </c:ser>
        <c:dLbls>
          <c:dLblPos val="outEnd"/>
          <c:showLegendKey val="0"/>
          <c:showVal val="1"/>
          <c:showCatName val="0"/>
          <c:showSerName val="0"/>
          <c:showPercent val="0"/>
          <c:showBubbleSize val="0"/>
        </c:dLbls>
        <c:gapWidth val="150"/>
        <c:axId val="324854159"/>
        <c:axId val="324849839"/>
      </c:barChart>
      <c:catAx>
        <c:axId val="324854159"/>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24849839"/>
        <c:crosses val="autoZero"/>
        <c:auto val="1"/>
        <c:lblAlgn val="ctr"/>
        <c:lblOffset val="100"/>
        <c:noMultiLvlLbl val="0"/>
      </c:catAx>
      <c:valAx>
        <c:axId val="324849839"/>
        <c:scaling>
          <c:orientation val="minMax"/>
        </c:scaling>
        <c:delete val="1"/>
        <c:axPos val="l"/>
        <c:numFmt formatCode="General" sourceLinked="1"/>
        <c:majorTickMark val="out"/>
        <c:minorTickMark val="none"/>
        <c:tickLblPos val="nextTo"/>
        <c:crossAx val="324854159"/>
        <c:crosses val="autoZero"/>
        <c:crossBetween val="between"/>
      </c:valAx>
      <c:spPr>
        <a:noFill/>
        <a:ln>
          <a:noFill/>
        </a:ln>
        <a:effectLst/>
      </c:spPr>
    </c:plotArea>
    <c:legend>
      <c:legendPos val="t"/>
      <c:layout>
        <c:manualLayout>
          <c:xMode val="edge"/>
          <c:yMode val="edge"/>
          <c:x val="0.68922355859363738"/>
          <c:y val="2.5025025025025027E-2"/>
          <c:w val="0.28089325372789936"/>
          <c:h val="8.4460050601782896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[Credit_Card_Report_Analysis.xlsx]Pivot table!distribution by city</c:name>
    <c:fmtId val="1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CA"/>
              <a:t>Customer Distribution</a:t>
            </a:r>
            <a:r>
              <a:rPr lang="en-CA" baseline="0"/>
              <a:t> by City</a:t>
            </a:r>
            <a:endParaRPr lang="en-CA"/>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layout>
            <c:manualLayout>
              <c:x val="1.1111111111111112E-2"/>
              <c:y val="-3.2407407407407406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layout>
            <c:manualLayout>
              <c:x val="8.3333333333333332E-3"/>
              <c:y val="-4.1666666666666664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ymbol val="none"/>
        </c:marker>
        <c:dLbl>
          <c:idx val="0"/>
          <c:layout>
            <c:manualLayout>
              <c:x val="8.3333333333333332E-3"/>
              <c:y val="-3.2407407407407406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ymbol val="none"/>
        </c:marker>
        <c:dLbl>
          <c:idx val="0"/>
          <c:layout>
            <c:manualLayout>
              <c:x val="1.1111111111111009E-2"/>
              <c:y val="-1.8518518518518517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w="28575" cap="rnd">
            <a:solidFill>
              <a:schemeClr val="accent1"/>
            </a:solidFill>
            <a:round/>
          </a:ln>
          <a:effectLst/>
        </c:spPr>
        <c:marker>
          <c:symbol val="none"/>
        </c:marker>
        <c:dLbl>
          <c:idx val="0"/>
          <c:layout>
            <c:manualLayout>
              <c:x val="1.1111111111111112E-2"/>
              <c:y val="-3.2407407407407406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w="28575" cap="rnd">
            <a:solidFill>
              <a:schemeClr val="accent1"/>
            </a:solidFill>
            <a:round/>
          </a:ln>
          <a:effectLst/>
        </c:spPr>
        <c:marker>
          <c:symbol val="none"/>
        </c:marker>
        <c:dLbl>
          <c:idx val="0"/>
          <c:layout>
            <c:manualLayout>
              <c:x val="8.3333333333333332E-3"/>
              <c:y val="-4.1666666666666664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1"/>
          </a:solidFill>
          <a:ln w="28575" cap="rnd">
            <a:solidFill>
              <a:schemeClr val="accent1"/>
            </a:solidFill>
            <a:round/>
          </a:ln>
          <a:effectLst/>
        </c:spPr>
        <c:marker>
          <c:symbol val="none"/>
        </c:marker>
        <c:dLbl>
          <c:idx val="0"/>
          <c:layout>
            <c:manualLayout>
              <c:x val="8.3333333333333332E-3"/>
              <c:y val="-3.2407407407407406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1"/>
          </a:solidFill>
          <a:ln w="28575" cap="rnd">
            <a:solidFill>
              <a:schemeClr val="accent1"/>
            </a:solidFill>
            <a:round/>
          </a:ln>
          <a:effectLst/>
        </c:spPr>
        <c:marker>
          <c:symbol val="none"/>
        </c:marker>
        <c:dLbl>
          <c:idx val="0"/>
          <c:layout>
            <c:manualLayout>
              <c:x val="1.1111111111111009E-2"/>
              <c:y val="-1.8518518518518517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3"/>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4"/>
        <c:spPr>
          <a:ln w="28575" cap="rnd">
            <a:solidFill>
              <a:schemeClr val="accent1"/>
            </a:solidFill>
            <a:round/>
          </a:ln>
          <a:effectLst/>
        </c:spPr>
        <c:marker>
          <c:symbol val="none"/>
        </c:marker>
        <c:dLbl>
          <c:idx val="0"/>
          <c:layout>
            <c:manualLayout>
              <c:x val="1.1111111111111112E-2"/>
              <c:y val="-3.2407407407407406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5"/>
        <c:spPr>
          <a:ln w="28575" cap="rnd">
            <a:solidFill>
              <a:schemeClr val="accent1"/>
            </a:solidFill>
            <a:round/>
          </a:ln>
          <a:effectLst/>
        </c:spPr>
        <c:marker>
          <c:symbol val="none"/>
        </c:marker>
        <c:dLbl>
          <c:idx val="0"/>
          <c:layout>
            <c:manualLayout>
              <c:x val="8.3333333333333332E-3"/>
              <c:y val="-4.1666666666666664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6"/>
        <c:spPr>
          <a:ln w="28575" cap="rnd">
            <a:solidFill>
              <a:schemeClr val="accent1"/>
            </a:solidFill>
            <a:round/>
          </a:ln>
          <a:effectLst/>
        </c:spPr>
        <c:marker>
          <c:symbol val="none"/>
        </c:marker>
        <c:dLbl>
          <c:idx val="0"/>
          <c:layout>
            <c:manualLayout>
              <c:x val="8.3333333333333332E-3"/>
              <c:y val="-3.2407407407407406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7"/>
        <c:spPr>
          <a:ln w="28575" cap="rnd">
            <a:solidFill>
              <a:schemeClr val="accent1"/>
            </a:solidFill>
            <a:round/>
          </a:ln>
          <a:effectLst/>
        </c:spPr>
        <c:marker>
          <c:symbol val="none"/>
        </c:marker>
        <c:dLbl>
          <c:idx val="0"/>
          <c:layout>
            <c:manualLayout>
              <c:x val="1.1111111111111009E-2"/>
              <c:y val="-1.8518518518518517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7.6358705161854765E-2"/>
          <c:y val="0.16708333333333336"/>
          <c:w val="0.71616885389326335"/>
          <c:h val="0.72125801983085447"/>
        </c:manualLayout>
      </c:layout>
      <c:barChart>
        <c:barDir val="col"/>
        <c:grouping val="clustered"/>
        <c:varyColors val="0"/>
        <c:ser>
          <c:idx val="1"/>
          <c:order val="1"/>
          <c:tx>
            <c:strRef>
              <c:f>'Pivot table'!$C$50:$C$51</c:f>
              <c:strCache>
                <c:ptCount val="1"/>
                <c:pt idx="0">
                  <c:v>Male</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table'!$A$52:$A$56</c:f>
              <c:strCache>
                <c:ptCount val="5"/>
                <c:pt idx="0">
                  <c:v>Mumbai</c:v>
                </c:pt>
                <c:pt idx="1">
                  <c:v>Chennai</c:v>
                </c:pt>
                <c:pt idx="2">
                  <c:v>Delhi NCR</c:v>
                </c:pt>
                <c:pt idx="3">
                  <c:v>Bengaluru</c:v>
                </c:pt>
                <c:pt idx="4">
                  <c:v>Hyderabad</c:v>
                </c:pt>
              </c:strCache>
            </c:strRef>
          </c:cat>
          <c:val>
            <c:numRef>
              <c:f>'Pivot table'!$C$52:$C$56</c:f>
              <c:numCache>
                <c:formatCode>General</c:formatCode>
                <c:ptCount val="5"/>
                <c:pt idx="0">
                  <c:v>693</c:v>
                </c:pt>
                <c:pt idx="1">
                  <c:v>537</c:v>
                </c:pt>
                <c:pt idx="2">
                  <c:v>474</c:v>
                </c:pt>
                <c:pt idx="3">
                  <c:v>496</c:v>
                </c:pt>
                <c:pt idx="4">
                  <c:v>397</c:v>
                </c:pt>
              </c:numCache>
            </c:numRef>
          </c:val>
          <c:extLst>
            <c:ext xmlns:c16="http://schemas.microsoft.com/office/drawing/2014/chart" uri="{C3380CC4-5D6E-409C-BE32-E72D297353CC}">
              <c16:uniqueId val="{00000000-77BF-49BE-873B-0DB6E9D9CCFC}"/>
            </c:ext>
          </c:extLst>
        </c:ser>
        <c:dLbls>
          <c:showLegendKey val="0"/>
          <c:showVal val="1"/>
          <c:showCatName val="0"/>
          <c:showSerName val="0"/>
          <c:showPercent val="0"/>
          <c:showBubbleSize val="0"/>
        </c:dLbls>
        <c:gapWidth val="219"/>
        <c:axId val="193443872"/>
        <c:axId val="1608361503"/>
      </c:barChart>
      <c:lineChart>
        <c:grouping val="standard"/>
        <c:varyColors val="0"/>
        <c:ser>
          <c:idx val="0"/>
          <c:order val="0"/>
          <c:tx>
            <c:strRef>
              <c:f>'Pivot table'!$B$50:$B$51</c:f>
              <c:strCache>
                <c:ptCount val="1"/>
                <c:pt idx="0">
                  <c:v>Female</c:v>
                </c:pt>
              </c:strCache>
            </c:strRef>
          </c:tx>
          <c:spPr>
            <a:ln w="28575" cap="rnd">
              <a:solidFill>
                <a:schemeClr val="accent1"/>
              </a:solidFill>
              <a:round/>
            </a:ln>
            <a:effectLst/>
          </c:spPr>
          <c:marker>
            <c:symbol val="none"/>
          </c:marker>
          <c:dPt>
            <c:idx val="1"/>
            <c:marker>
              <c:symbol val="none"/>
            </c:marker>
            <c:bubble3D val="0"/>
            <c:extLst>
              <c:ext xmlns:c16="http://schemas.microsoft.com/office/drawing/2014/chart" uri="{C3380CC4-5D6E-409C-BE32-E72D297353CC}">
                <c16:uniqueId val="{00000001-77BF-49BE-873B-0DB6E9D9CCFC}"/>
              </c:ext>
            </c:extLst>
          </c:dPt>
          <c:dPt>
            <c:idx val="2"/>
            <c:marker>
              <c:symbol val="none"/>
            </c:marker>
            <c:bubble3D val="0"/>
            <c:extLst>
              <c:ext xmlns:c16="http://schemas.microsoft.com/office/drawing/2014/chart" uri="{C3380CC4-5D6E-409C-BE32-E72D297353CC}">
                <c16:uniqueId val="{00000002-77BF-49BE-873B-0DB6E9D9CCFC}"/>
              </c:ext>
            </c:extLst>
          </c:dPt>
          <c:dPt>
            <c:idx val="3"/>
            <c:marker>
              <c:symbol val="none"/>
            </c:marker>
            <c:bubble3D val="0"/>
            <c:extLst>
              <c:ext xmlns:c16="http://schemas.microsoft.com/office/drawing/2014/chart" uri="{C3380CC4-5D6E-409C-BE32-E72D297353CC}">
                <c16:uniqueId val="{00000003-77BF-49BE-873B-0DB6E9D9CCFC}"/>
              </c:ext>
            </c:extLst>
          </c:dPt>
          <c:dPt>
            <c:idx val="4"/>
            <c:marker>
              <c:symbol val="none"/>
            </c:marker>
            <c:bubble3D val="0"/>
            <c:extLst>
              <c:ext xmlns:c16="http://schemas.microsoft.com/office/drawing/2014/chart" uri="{C3380CC4-5D6E-409C-BE32-E72D297353CC}">
                <c16:uniqueId val="{00000004-77BF-49BE-873B-0DB6E9D9CCFC}"/>
              </c:ext>
            </c:extLst>
          </c:dPt>
          <c:dLbls>
            <c:dLbl>
              <c:idx val="1"/>
              <c:layout>
                <c:manualLayout>
                  <c:x val="1.1111111111111112E-2"/>
                  <c:y val="-3.2407407407407406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77BF-49BE-873B-0DB6E9D9CCFC}"/>
                </c:ext>
              </c:extLst>
            </c:dLbl>
            <c:dLbl>
              <c:idx val="2"/>
              <c:layout>
                <c:manualLayout>
                  <c:x val="8.3333333333333332E-3"/>
                  <c:y val="-4.1666666666666664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77BF-49BE-873B-0DB6E9D9CCFC}"/>
                </c:ext>
              </c:extLst>
            </c:dLbl>
            <c:dLbl>
              <c:idx val="3"/>
              <c:layout>
                <c:manualLayout>
                  <c:x val="8.3333333333333332E-3"/>
                  <c:y val="-3.2407407407407406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77BF-49BE-873B-0DB6E9D9CCFC}"/>
                </c:ext>
              </c:extLst>
            </c:dLbl>
            <c:dLbl>
              <c:idx val="4"/>
              <c:layout>
                <c:manualLayout>
                  <c:x val="1.1111111111111009E-2"/>
                  <c:y val="-1.8518518518518517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77BF-49BE-873B-0DB6E9D9CCFC}"/>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table'!$A$52:$A$56</c:f>
              <c:strCache>
                <c:ptCount val="5"/>
                <c:pt idx="0">
                  <c:v>Mumbai</c:v>
                </c:pt>
                <c:pt idx="1">
                  <c:v>Chennai</c:v>
                </c:pt>
                <c:pt idx="2">
                  <c:v>Delhi NCR</c:v>
                </c:pt>
                <c:pt idx="3">
                  <c:v>Bengaluru</c:v>
                </c:pt>
                <c:pt idx="4">
                  <c:v>Hyderabad</c:v>
                </c:pt>
              </c:strCache>
            </c:strRef>
          </c:cat>
          <c:val>
            <c:numRef>
              <c:f>'Pivot table'!$B$52:$B$56</c:f>
              <c:numCache>
                <c:formatCode>General</c:formatCode>
                <c:ptCount val="5"/>
                <c:pt idx="0">
                  <c:v>385</c:v>
                </c:pt>
                <c:pt idx="1">
                  <c:v>297</c:v>
                </c:pt>
                <c:pt idx="2">
                  <c:v>270</c:v>
                </c:pt>
                <c:pt idx="3">
                  <c:v>255</c:v>
                </c:pt>
                <c:pt idx="4">
                  <c:v>196</c:v>
                </c:pt>
              </c:numCache>
            </c:numRef>
          </c:val>
          <c:smooth val="0"/>
          <c:extLst>
            <c:ext xmlns:c16="http://schemas.microsoft.com/office/drawing/2014/chart" uri="{C3380CC4-5D6E-409C-BE32-E72D297353CC}">
              <c16:uniqueId val="{00000005-77BF-49BE-873B-0DB6E9D9CCFC}"/>
            </c:ext>
          </c:extLst>
        </c:ser>
        <c:dLbls>
          <c:showLegendKey val="0"/>
          <c:showVal val="1"/>
          <c:showCatName val="0"/>
          <c:showSerName val="0"/>
          <c:showPercent val="0"/>
          <c:showBubbleSize val="0"/>
        </c:dLbls>
        <c:marker val="1"/>
        <c:smooth val="0"/>
        <c:axId val="193443872"/>
        <c:axId val="1608361503"/>
      </c:lineChart>
      <c:catAx>
        <c:axId val="193443872"/>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08361503"/>
        <c:crosses val="autoZero"/>
        <c:auto val="1"/>
        <c:lblAlgn val="ctr"/>
        <c:lblOffset val="100"/>
        <c:noMultiLvlLbl val="0"/>
      </c:catAx>
      <c:valAx>
        <c:axId val="1608361503"/>
        <c:scaling>
          <c:orientation val="minMax"/>
        </c:scaling>
        <c:delete val="0"/>
        <c:axPos val="l"/>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3443872"/>
        <c:crosses val="autoZero"/>
        <c:crossBetween val="between"/>
      </c:valAx>
      <c:spPr>
        <a:noFill/>
        <a:ln>
          <a:noFill/>
        </a:ln>
        <a:effectLst/>
      </c:spPr>
    </c:plotArea>
    <c:legend>
      <c:legendPos val="r"/>
      <c:layout>
        <c:manualLayout>
          <c:xMode val="edge"/>
          <c:yMode val="edge"/>
          <c:x val="0.81530335752323979"/>
          <c:y val="0.34000897914076528"/>
          <c:w val="0.15747244094488189"/>
          <c:h val="0.1644748353824193"/>
        </c:manualLayout>
      </c:layout>
      <c:overlay val="0"/>
      <c:spPr>
        <a:solidFill>
          <a:schemeClr val="bg1"/>
        </a:solid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[Credit_Card_Report_Analysis.xlsx]Pivot table!Income by age</c:name>
    <c:fmtId val="1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CA"/>
              <a:t>Expenses by Category</a:t>
            </a:r>
          </a:p>
        </c:rich>
      </c:tx>
      <c:layout>
        <c:manualLayout>
          <c:xMode val="edge"/>
          <c:yMode val="edge"/>
          <c:x val="0.31360288441453471"/>
          <c:y val="2.6041666666666668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Lst>
        </c:dLbl>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pivotFmt>
      <c:pivotFmt>
        <c:idx val="12"/>
        <c:spPr>
          <a:solidFill>
            <a:schemeClr val="accent1"/>
          </a:solidFill>
          <a:ln w="19050">
            <a:solidFill>
              <a:schemeClr val="lt1"/>
            </a:solidFill>
          </a:ln>
          <a:effectLst/>
        </c:spPr>
      </c:pivotFmt>
      <c:pivotFmt>
        <c:idx val="13"/>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6"/>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7"/>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8"/>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9"/>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2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2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22"/>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23"/>
        <c:spPr>
          <a:solidFill>
            <a:schemeClr val="accent1"/>
          </a:solidFill>
          <a:ln w="19050">
            <a:solidFill>
              <a:schemeClr val="lt1"/>
            </a:solidFill>
          </a:ln>
          <a:effectLst/>
        </c:spPr>
      </c:pivotFmt>
      <c:pivotFmt>
        <c:idx val="24"/>
        <c:spPr>
          <a:solidFill>
            <a:schemeClr val="accent1"/>
          </a:solidFill>
          <a:ln w="19050">
            <a:solidFill>
              <a:schemeClr val="lt1"/>
            </a:solidFill>
          </a:ln>
          <a:effectLst/>
        </c:spPr>
      </c:pivotFmt>
      <c:pivotFmt>
        <c:idx val="25"/>
        <c:spPr>
          <a:solidFill>
            <a:schemeClr val="accent1"/>
          </a:solidFill>
          <a:ln w="19050">
            <a:solidFill>
              <a:schemeClr val="lt1"/>
            </a:solidFill>
          </a:ln>
          <a:effectLst/>
        </c:spPr>
      </c:pivotFmt>
      <c:pivotFmt>
        <c:idx val="26"/>
        <c:spPr>
          <a:solidFill>
            <a:schemeClr val="accent1"/>
          </a:solidFill>
          <a:ln w="19050">
            <a:solidFill>
              <a:schemeClr val="lt1"/>
            </a:solidFill>
          </a:ln>
          <a:effectLst/>
        </c:spPr>
      </c:pivotFmt>
      <c:pivotFmt>
        <c:idx val="27"/>
        <c:spPr>
          <a:solidFill>
            <a:schemeClr val="accent1"/>
          </a:solidFill>
          <a:ln w="19050">
            <a:solidFill>
              <a:schemeClr val="lt1"/>
            </a:solidFill>
          </a:ln>
          <a:effectLst/>
        </c:spPr>
      </c:pivotFmt>
      <c:pivotFmt>
        <c:idx val="28"/>
        <c:spPr>
          <a:solidFill>
            <a:schemeClr val="accent1"/>
          </a:solidFill>
          <a:ln w="19050">
            <a:solidFill>
              <a:schemeClr val="lt1"/>
            </a:solidFill>
          </a:ln>
          <a:effectLst/>
        </c:spPr>
      </c:pivotFmt>
      <c:pivotFmt>
        <c:idx val="29"/>
        <c:spPr>
          <a:solidFill>
            <a:schemeClr val="accent1"/>
          </a:solidFill>
          <a:ln w="19050">
            <a:solidFill>
              <a:schemeClr val="lt1"/>
            </a:solidFill>
          </a:ln>
          <a:effectLst/>
        </c:spPr>
      </c:pivotFmt>
      <c:pivotFmt>
        <c:idx val="30"/>
        <c:spPr>
          <a:solidFill>
            <a:schemeClr val="accent1"/>
          </a:solidFill>
          <a:ln w="19050">
            <a:solidFill>
              <a:schemeClr val="lt1"/>
            </a:solidFill>
          </a:ln>
          <a:effectLst/>
        </c:spPr>
      </c:pivotFmt>
      <c:pivotFmt>
        <c:idx val="3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32"/>
        <c:spPr>
          <a:solidFill>
            <a:schemeClr val="accent1"/>
          </a:solidFill>
          <a:ln w="19050">
            <a:solidFill>
              <a:schemeClr val="lt1"/>
            </a:solidFill>
          </a:ln>
          <a:effectLst/>
        </c:spPr>
      </c:pivotFmt>
      <c:pivotFmt>
        <c:idx val="33"/>
        <c:spPr>
          <a:solidFill>
            <a:schemeClr val="accent1"/>
          </a:solidFill>
          <a:ln w="19050">
            <a:solidFill>
              <a:schemeClr val="lt1"/>
            </a:solidFill>
          </a:ln>
          <a:effectLst/>
        </c:spPr>
      </c:pivotFmt>
      <c:pivotFmt>
        <c:idx val="34"/>
        <c:spPr>
          <a:solidFill>
            <a:schemeClr val="accent1"/>
          </a:solidFill>
          <a:ln w="19050">
            <a:solidFill>
              <a:schemeClr val="lt1"/>
            </a:solidFill>
          </a:ln>
          <a:effectLst/>
        </c:spPr>
      </c:pivotFmt>
      <c:pivotFmt>
        <c:idx val="35"/>
        <c:spPr>
          <a:solidFill>
            <a:schemeClr val="accent1"/>
          </a:solidFill>
          <a:ln w="19050">
            <a:solidFill>
              <a:schemeClr val="lt1"/>
            </a:solidFill>
          </a:ln>
          <a:effectLst/>
        </c:spPr>
      </c:pivotFmt>
    </c:pivotFmts>
    <c:plotArea>
      <c:layout/>
      <c:pieChart>
        <c:varyColors val="1"/>
        <c:ser>
          <c:idx val="0"/>
          <c:order val="0"/>
          <c:tx>
            <c:strRef>
              <c:f>'Pivot table'!$B$96</c:f>
              <c:strCache>
                <c:ptCount val="1"/>
                <c:pt idx="0">
                  <c:v>Sum of Avg_income_utilisation</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1191-4CD4-9DEC-8C17A523961A}"/>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1191-4CD4-9DEC-8C17A523961A}"/>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1191-4CD4-9DEC-8C17A523961A}"/>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1191-4CD4-9DEC-8C17A523961A}"/>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 table'!$A$97:$A$100</c:f>
              <c:strCache>
                <c:ptCount val="4"/>
                <c:pt idx="0">
                  <c:v>21-24</c:v>
                </c:pt>
                <c:pt idx="1">
                  <c:v>25-34</c:v>
                </c:pt>
                <c:pt idx="2">
                  <c:v>35-45</c:v>
                </c:pt>
                <c:pt idx="3">
                  <c:v>45+</c:v>
                </c:pt>
              </c:strCache>
            </c:strRef>
          </c:cat>
          <c:val>
            <c:numRef>
              <c:f>'Pivot table'!$B$97:$B$100</c:f>
              <c:numCache>
                <c:formatCode>0.00%</c:formatCode>
                <c:ptCount val="4"/>
                <c:pt idx="0">
                  <c:v>0.21798929310061219</c:v>
                </c:pt>
                <c:pt idx="1">
                  <c:v>0.36833729844429791</c:v>
                </c:pt>
                <c:pt idx="2">
                  <c:v>0.30304632506924611</c:v>
                </c:pt>
                <c:pt idx="3">
                  <c:v>0.11062708338584029</c:v>
                </c:pt>
              </c:numCache>
            </c:numRef>
          </c:val>
          <c:extLst>
            <c:ext xmlns:c16="http://schemas.microsoft.com/office/drawing/2014/chart" uri="{C3380CC4-5D6E-409C-BE32-E72D297353CC}">
              <c16:uniqueId val="{00000012-C8BD-4857-BE49-D00339FA7300}"/>
            </c:ext>
          </c:extLst>
        </c:ser>
        <c:ser>
          <c:idx val="1"/>
          <c:order val="1"/>
          <c:tx>
            <c:strRef>
              <c:f>'Pivot table'!$C$96</c:f>
              <c:strCache>
                <c:ptCount val="1"/>
                <c:pt idx="0">
                  <c:v>Sum of Total Income</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9-3375-4D42-B568-00F77195C9A0}"/>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B-3375-4D42-B568-00F77195C9A0}"/>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D-3375-4D42-B568-00F77195C9A0}"/>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F-3375-4D42-B568-00F77195C9A0}"/>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 table'!$A$97:$A$100</c:f>
              <c:strCache>
                <c:ptCount val="4"/>
                <c:pt idx="0">
                  <c:v>21-24</c:v>
                </c:pt>
                <c:pt idx="1">
                  <c:v>25-34</c:v>
                </c:pt>
                <c:pt idx="2">
                  <c:v>35-45</c:v>
                </c:pt>
                <c:pt idx="3">
                  <c:v>45+</c:v>
                </c:pt>
              </c:strCache>
            </c:strRef>
          </c:cat>
          <c:val>
            <c:numRef>
              <c:f>'Pivot table'!$C$97:$C$100</c:f>
              <c:numCache>
                <c:formatCode>General</c:formatCode>
                <c:ptCount val="4"/>
                <c:pt idx="0">
                  <c:v>1239768774</c:v>
                </c:pt>
                <c:pt idx="1">
                  <c:v>1239768774</c:v>
                </c:pt>
                <c:pt idx="2">
                  <c:v>1239768774</c:v>
                </c:pt>
                <c:pt idx="3">
                  <c:v>1239768774</c:v>
                </c:pt>
              </c:numCache>
            </c:numRef>
          </c:val>
          <c:extLst>
            <c:ext xmlns:c16="http://schemas.microsoft.com/office/drawing/2014/chart" uri="{C3380CC4-5D6E-409C-BE32-E72D297353CC}">
              <c16:uniqueId val="{00000010-1191-4CD4-9DEC-8C17A523961A}"/>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r"/>
      <c:layout>
        <c:manualLayout>
          <c:xMode val="edge"/>
          <c:yMode val="edge"/>
          <c:x val="0.67816254957838673"/>
          <c:y val="3.9269466316710411E-2"/>
          <c:w val="0.10634825491104269"/>
          <c:h val="0.2929708005249344"/>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[Credit_Card_Report_Analysis.xlsx]Pivot table!income by occupation</c:name>
    <c:fmtId val="17"/>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CA" sz="1050"/>
              <a:t>Income and Income utilisation by Occupation</a:t>
            </a:r>
          </a:p>
        </c:rich>
      </c:tx>
      <c:layout>
        <c:manualLayout>
          <c:xMode val="edge"/>
          <c:yMode val="edge"/>
          <c:x val="0.23689071029863953"/>
          <c:y val="5.5555555555555552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numFmt formatCode="0.0,,&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pivotFmt>
      <c:pivotFmt>
        <c:idx val="3"/>
        <c:spPr>
          <a:solidFill>
            <a:schemeClr val="accent1"/>
          </a:solidFill>
          <a:ln w="28575" cap="rnd">
            <a:solidFill>
              <a:schemeClr val="accent1"/>
            </a:solidFill>
            <a:round/>
          </a:ln>
          <a:effectLst/>
        </c:spPr>
        <c:marker>
          <c:symbol val="none"/>
        </c:marker>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3284318992289706"/>
          <c:y val="0.15194444444444444"/>
          <c:w val="0.72669490875044129"/>
          <c:h val="0.6393132108486439"/>
        </c:manualLayout>
      </c:layout>
      <c:barChart>
        <c:barDir val="col"/>
        <c:grouping val="clustered"/>
        <c:varyColors val="0"/>
        <c:ser>
          <c:idx val="0"/>
          <c:order val="0"/>
          <c:tx>
            <c:strRef>
              <c:f>'Pivot table'!$B$137</c:f>
              <c:strCache>
                <c:ptCount val="1"/>
                <c:pt idx="0">
                  <c:v>Sum of Total Income</c:v>
                </c:pt>
              </c:strCache>
            </c:strRef>
          </c:tx>
          <c:spPr>
            <a:solidFill>
              <a:schemeClr val="accent1"/>
            </a:solidFill>
            <a:ln>
              <a:noFill/>
            </a:ln>
            <a:effectLst/>
          </c:spPr>
          <c:invertIfNegative val="0"/>
          <c:cat>
            <c:strRef>
              <c:f>'Pivot table'!$A$138:$A$142</c:f>
              <c:strCache>
                <c:ptCount val="5"/>
                <c:pt idx="0">
                  <c:v>Business Owners</c:v>
                </c:pt>
                <c:pt idx="1">
                  <c:v>Freelancers</c:v>
                </c:pt>
                <c:pt idx="2">
                  <c:v>Government Employees</c:v>
                </c:pt>
                <c:pt idx="3">
                  <c:v>Salaried IT Employees</c:v>
                </c:pt>
                <c:pt idx="4">
                  <c:v>Salaried Other Employees</c:v>
                </c:pt>
              </c:strCache>
            </c:strRef>
          </c:cat>
          <c:val>
            <c:numRef>
              <c:f>'Pivot table'!$B$138:$B$142</c:f>
              <c:numCache>
                <c:formatCode>_("$"* #,##0.00_);_("$"* \(#,##0.00\);_("$"* "-"??_);_(@_)</c:formatCode>
                <c:ptCount val="5"/>
                <c:pt idx="0">
                  <c:v>1239768774</c:v>
                </c:pt>
                <c:pt idx="1">
                  <c:v>1239768774</c:v>
                </c:pt>
                <c:pt idx="2">
                  <c:v>1239768774</c:v>
                </c:pt>
                <c:pt idx="3">
                  <c:v>1239768774</c:v>
                </c:pt>
                <c:pt idx="4">
                  <c:v>1239768774</c:v>
                </c:pt>
              </c:numCache>
            </c:numRef>
          </c:val>
          <c:extLst>
            <c:ext xmlns:c16="http://schemas.microsoft.com/office/drawing/2014/chart" uri="{C3380CC4-5D6E-409C-BE32-E72D297353CC}">
              <c16:uniqueId val="{00000000-5F38-4B74-ACA0-363B67EDCC5B}"/>
            </c:ext>
          </c:extLst>
        </c:ser>
        <c:dLbls>
          <c:showLegendKey val="0"/>
          <c:showVal val="0"/>
          <c:showCatName val="0"/>
          <c:showSerName val="0"/>
          <c:showPercent val="0"/>
          <c:showBubbleSize val="0"/>
        </c:dLbls>
        <c:gapWidth val="219"/>
        <c:axId val="845013983"/>
        <c:axId val="845001503"/>
      </c:barChart>
      <c:lineChart>
        <c:grouping val="standard"/>
        <c:varyColors val="0"/>
        <c:ser>
          <c:idx val="1"/>
          <c:order val="1"/>
          <c:tx>
            <c:strRef>
              <c:f>'Pivot table'!$C$137</c:f>
              <c:strCache>
                <c:ptCount val="1"/>
                <c:pt idx="0">
                  <c:v>Sum of Avg_income_utilisation</c:v>
                </c:pt>
              </c:strCache>
            </c:strRef>
          </c:tx>
          <c:spPr>
            <a:ln w="28575" cap="rnd">
              <a:solidFill>
                <a:schemeClr val="accent2"/>
              </a:solidFill>
              <a:round/>
            </a:ln>
            <a:effectLst/>
          </c:spPr>
          <c:marker>
            <c:symbol val="none"/>
          </c:marker>
          <c:cat>
            <c:strRef>
              <c:f>'Pivot table'!$A$138:$A$142</c:f>
              <c:strCache>
                <c:ptCount val="5"/>
                <c:pt idx="0">
                  <c:v>Business Owners</c:v>
                </c:pt>
                <c:pt idx="1">
                  <c:v>Freelancers</c:v>
                </c:pt>
                <c:pt idx="2">
                  <c:v>Government Employees</c:v>
                </c:pt>
                <c:pt idx="3">
                  <c:v>Salaried IT Employees</c:v>
                </c:pt>
                <c:pt idx="4">
                  <c:v>Salaried Other Employees</c:v>
                </c:pt>
              </c:strCache>
            </c:strRef>
          </c:cat>
          <c:val>
            <c:numRef>
              <c:f>'Pivot table'!$C$138:$C$142</c:f>
              <c:numCache>
                <c:formatCode>0.00%</c:formatCode>
                <c:ptCount val="5"/>
                <c:pt idx="0">
                  <c:v>0.10758668354878069</c:v>
                </c:pt>
                <c:pt idx="1">
                  <c:v>0.2700357416605722</c:v>
                </c:pt>
                <c:pt idx="2">
                  <c:v>9.2724653002129773E-2</c:v>
                </c:pt>
                <c:pt idx="3">
                  <c:v>0.2503440236247842</c:v>
                </c:pt>
                <c:pt idx="4">
                  <c:v>0.27930889816373039</c:v>
                </c:pt>
              </c:numCache>
            </c:numRef>
          </c:val>
          <c:smooth val="0"/>
          <c:extLst>
            <c:ext xmlns:c16="http://schemas.microsoft.com/office/drawing/2014/chart" uri="{C3380CC4-5D6E-409C-BE32-E72D297353CC}">
              <c16:uniqueId val="{00000001-5F38-4B74-ACA0-363B67EDCC5B}"/>
            </c:ext>
          </c:extLst>
        </c:ser>
        <c:dLbls>
          <c:showLegendKey val="0"/>
          <c:showVal val="0"/>
          <c:showCatName val="0"/>
          <c:showSerName val="0"/>
          <c:showPercent val="0"/>
          <c:showBubbleSize val="0"/>
        </c:dLbls>
        <c:marker val="1"/>
        <c:smooth val="0"/>
        <c:axId val="1919493904"/>
        <c:axId val="1919508304"/>
      </c:lineChart>
      <c:catAx>
        <c:axId val="84501398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45001503"/>
        <c:crosses val="autoZero"/>
        <c:auto val="1"/>
        <c:lblAlgn val="ctr"/>
        <c:lblOffset val="100"/>
        <c:noMultiLvlLbl val="0"/>
      </c:catAx>
      <c:valAx>
        <c:axId val="845001503"/>
        <c:scaling>
          <c:orientation val="minMax"/>
        </c:scaling>
        <c:delete val="0"/>
        <c:axPos val="l"/>
        <c:numFmt formatCode="0.0,,&quot;M&quot;" sourceLinked="0"/>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45013983"/>
        <c:crosses val="autoZero"/>
        <c:crossBetween val="between"/>
      </c:valAx>
      <c:valAx>
        <c:axId val="1919508304"/>
        <c:scaling>
          <c:orientation val="minMax"/>
        </c:scaling>
        <c:delete val="0"/>
        <c:axPos val="r"/>
        <c:numFmt formatCode="0.0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19493904"/>
        <c:crosses val="max"/>
        <c:crossBetween val="between"/>
      </c:valAx>
      <c:catAx>
        <c:axId val="1919493904"/>
        <c:scaling>
          <c:orientation val="minMax"/>
        </c:scaling>
        <c:delete val="1"/>
        <c:axPos val="b"/>
        <c:numFmt formatCode="General" sourceLinked="1"/>
        <c:majorTickMark val="out"/>
        <c:minorTickMark val="none"/>
        <c:tickLblPos val="nextTo"/>
        <c:crossAx val="1919508304"/>
        <c:crosses val="autoZero"/>
        <c:auto val="1"/>
        <c:lblAlgn val="ctr"/>
        <c:lblOffset val="100"/>
        <c:noMultiLvlLbl val="0"/>
      </c:cat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[Credit_Card_Report_Analysis.xlsx]Pivot table!Income by age</c:name>
    <c:fmtId val="2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CA"/>
              <a:t>Income and Income utilisation by Age</a:t>
            </a:r>
          </a:p>
        </c:rich>
      </c:tx>
      <c:layout>
        <c:manualLayout>
          <c:xMode val="edge"/>
          <c:yMode val="edge"/>
          <c:x val="4.2638888888888872E-2"/>
          <c:y val="2.3148148148148147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numFmt formatCode="0.0,,&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numFmt formatCode="0.0,,&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numFmt formatCode="0.0,,&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3120603674540682"/>
          <c:y val="0.17634259259259263"/>
          <c:w val="0.76632414698162732"/>
          <c:h val="0.77736111111111106"/>
        </c:manualLayout>
      </c:layout>
      <c:barChart>
        <c:barDir val="col"/>
        <c:grouping val="clustered"/>
        <c:varyColors val="0"/>
        <c:ser>
          <c:idx val="1"/>
          <c:order val="1"/>
          <c:tx>
            <c:strRef>
              <c:f>'Pivot table'!$C$96</c:f>
              <c:strCache>
                <c:ptCount val="1"/>
                <c:pt idx="0">
                  <c:v>Sum of Total Income</c:v>
                </c:pt>
              </c:strCache>
            </c:strRef>
          </c:tx>
          <c:spPr>
            <a:solidFill>
              <a:schemeClr val="accent2"/>
            </a:solidFill>
            <a:ln>
              <a:noFill/>
            </a:ln>
            <a:effectLst/>
          </c:spPr>
          <c:invertIfNegative val="0"/>
          <c:dLbls>
            <c:numFmt formatCode="0.0,,&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table'!$A$97:$A$100</c:f>
              <c:strCache>
                <c:ptCount val="4"/>
                <c:pt idx="0">
                  <c:v>21-24</c:v>
                </c:pt>
                <c:pt idx="1">
                  <c:v>25-34</c:v>
                </c:pt>
                <c:pt idx="2">
                  <c:v>35-45</c:v>
                </c:pt>
                <c:pt idx="3">
                  <c:v>45+</c:v>
                </c:pt>
              </c:strCache>
            </c:strRef>
          </c:cat>
          <c:val>
            <c:numRef>
              <c:f>'Pivot table'!$C$97:$C$100</c:f>
              <c:numCache>
                <c:formatCode>General</c:formatCode>
                <c:ptCount val="4"/>
                <c:pt idx="0">
                  <c:v>1239768774</c:v>
                </c:pt>
                <c:pt idx="1">
                  <c:v>1239768774</c:v>
                </c:pt>
                <c:pt idx="2">
                  <c:v>1239768774</c:v>
                </c:pt>
                <c:pt idx="3">
                  <c:v>1239768774</c:v>
                </c:pt>
              </c:numCache>
            </c:numRef>
          </c:val>
          <c:extLst>
            <c:ext xmlns:c16="http://schemas.microsoft.com/office/drawing/2014/chart" uri="{C3380CC4-5D6E-409C-BE32-E72D297353CC}">
              <c16:uniqueId val="{00000000-3E5B-4A46-9239-4383D58D22C9}"/>
            </c:ext>
          </c:extLst>
        </c:ser>
        <c:dLbls>
          <c:showLegendKey val="0"/>
          <c:showVal val="1"/>
          <c:showCatName val="0"/>
          <c:showSerName val="0"/>
          <c:showPercent val="0"/>
          <c:showBubbleSize val="0"/>
        </c:dLbls>
        <c:gapWidth val="219"/>
        <c:axId val="844998623"/>
        <c:axId val="845006303"/>
      </c:barChart>
      <c:lineChart>
        <c:grouping val="standard"/>
        <c:varyColors val="0"/>
        <c:ser>
          <c:idx val="0"/>
          <c:order val="0"/>
          <c:tx>
            <c:strRef>
              <c:f>'Pivot table'!$B$96</c:f>
              <c:strCache>
                <c:ptCount val="1"/>
                <c:pt idx="0">
                  <c:v>Sum of Avg_income_utilisation</c:v>
                </c:pt>
              </c:strCache>
            </c:strRef>
          </c:tx>
          <c:spPr>
            <a:ln w="28575" cap="rnd">
              <a:solidFill>
                <a:schemeClr val="accent1"/>
              </a:solidFill>
              <a:round/>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table'!$A$97:$A$100</c:f>
              <c:strCache>
                <c:ptCount val="4"/>
                <c:pt idx="0">
                  <c:v>21-24</c:v>
                </c:pt>
                <c:pt idx="1">
                  <c:v>25-34</c:v>
                </c:pt>
                <c:pt idx="2">
                  <c:v>35-45</c:v>
                </c:pt>
                <c:pt idx="3">
                  <c:v>45+</c:v>
                </c:pt>
              </c:strCache>
            </c:strRef>
          </c:cat>
          <c:val>
            <c:numRef>
              <c:f>'Pivot table'!$B$97:$B$100</c:f>
              <c:numCache>
                <c:formatCode>0.00%</c:formatCode>
                <c:ptCount val="4"/>
                <c:pt idx="0">
                  <c:v>0.21798929310061219</c:v>
                </c:pt>
                <c:pt idx="1">
                  <c:v>0.36833729844429791</c:v>
                </c:pt>
                <c:pt idx="2">
                  <c:v>0.30304632506924611</c:v>
                </c:pt>
                <c:pt idx="3">
                  <c:v>0.11062708338584029</c:v>
                </c:pt>
              </c:numCache>
            </c:numRef>
          </c:val>
          <c:smooth val="0"/>
          <c:extLst>
            <c:ext xmlns:c16="http://schemas.microsoft.com/office/drawing/2014/chart" uri="{C3380CC4-5D6E-409C-BE32-E72D297353CC}">
              <c16:uniqueId val="{00000001-3E5B-4A46-9239-4383D58D22C9}"/>
            </c:ext>
          </c:extLst>
        </c:ser>
        <c:dLbls>
          <c:showLegendKey val="0"/>
          <c:showVal val="1"/>
          <c:showCatName val="0"/>
          <c:showSerName val="0"/>
          <c:showPercent val="0"/>
          <c:showBubbleSize val="0"/>
        </c:dLbls>
        <c:marker val="1"/>
        <c:smooth val="0"/>
        <c:axId val="1919576464"/>
        <c:axId val="1919579824"/>
      </c:lineChart>
      <c:valAx>
        <c:axId val="845006303"/>
        <c:scaling>
          <c:orientation val="minMax"/>
        </c:scaling>
        <c:delete val="0"/>
        <c:axPos val="r"/>
        <c:numFmt formatCode="0.0,,&quot;M&quot;" sourceLinked="0"/>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44998623"/>
        <c:crosses val="max"/>
        <c:crossBetween val="between"/>
      </c:valAx>
      <c:catAx>
        <c:axId val="844998623"/>
        <c:scaling>
          <c:orientation val="minMax"/>
        </c:scaling>
        <c:delete val="1"/>
        <c:axPos val="b"/>
        <c:numFmt formatCode="General" sourceLinked="1"/>
        <c:majorTickMark val="out"/>
        <c:minorTickMark val="none"/>
        <c:tickLblPos val="nextTo"/>
        <c:crossAx val="845006303"/>
        <c:crosses val="autoZero"/>
        <c:auto val="1"/>
        <c:lblAlgn val="ctr"/>
        <c:lblOffset val="100"/>
        <c:noMultiLvlLbl val="0"/>
      </c:catAx>
      <c:valAx>
        <c:axId val="1919579824"/>
        <c:scaling>
          <c:orientation val="minMax"/>
        </c:scaling>
        <c:delete val="0"/>
        <c:axPos val="l"/>
        <c:numFmt formatCode="0.0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19576464"/>
        <c:crosses val="autoZero"/>
        <c:crossBetween val="between"/>
      </c:valAx>
      <c:catAx>
        <c:axId val="1919576464"/>
        <c:scaling>
          <c:orientation val="minMax"/>
        </c:scaling>
        <c:delete val="1"/>
        <c:axPos val="b"/>
        <c:numFmt formatCode="General" sourceLinked="1"/>
        <c:majorTickMark val="out"/>
        <c:minorTickMark val="none"/>
        <c:tickLblPos val="nextTo"/>
        <c:crossAx val="1919579824"/>
        <c:crosses val="autoZero"/>
        <c:auto val="1"/>
        <c:lblAlgn val="ctr"/>
        <c:lblOffset val="100"/>
        <c:noMultiLvlLbl val="0"/>
      </c:cat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[Credit_Card_Report_Analysis.xlsx]Pivot table!expenses on monthly basis</c:name>
    <c:fmtId val="17"/>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 total</a:t>
            </a:r>
            <a:r>
              <a:rPr lang="en-US" baseline="0"/>
              <a:t> expenses on monthly basis</a:t>
            </a:r>
            <a:endParaRPr lang="en-US"/>
          </a:p>
        </c:rich>
      </c:tx>
      <c:layout>
        <c:manualLayout>
          <c:xMode val="edge"/>
          <c:yMode val="edge"/>
          <c:x val="0.24377777777777779"/>
          <c:y val="4.2918454935622317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numFmt formatCode="0,,&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numFmt formatCode="0,,&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numFmt formatCode="0,,&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numFmt formatCode="0,,&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numFmt formatCode="0,,&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numFmt formatCode="0,,&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numFmt formatCode="0,,&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numFmt formatCode="0,,&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numFmt formatCode="0,,&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numFmt formatCode="0,,&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numFmt formatCode="0,,&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numFmt formatCode="0,,&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numFmt formatCode="0,,&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3"/>
        <c:marker>
          <c:symbol val="circle"/>
          <c:size val="5"/>
          <c:spPr>
            <a:solidFill>
              <a:schemeClr val="accent1"/>
            </a:solidFill>
            <a:ln w="9525">
              <a:solidFill>
                <a:schemeClr val="accent1"/>
              </a:solidFill>
            </a:ln>
            <a:effectLst/>
          </c:spPr>
        </c:marker>
        <c:dLbl>
          <c:idx val="0"/>
          <c:numFmt formatCode="0,,&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4"/>
        <c:marker>
          <c:symbol val="circle"/>
          <c:size val="5"/>
          <c:spPr>
            <a:solidFill>
              <a:schemeClr val="accent1"/>
            </a:solidFill>
            <a:ln w="9525">
              <a:solidFill>
                <a:schemeClr val="accent1"/>
              </a:solidFill>
            </a:ln>
            <a:effectLst/>
          </c:spPr>
        </c:marker>
        <c:dLbl>
          <c:idx val="0"/>
          <c:numFmt formatCode="0,,&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5"/>
        <c:marker>
          <c:symbol val="circle"/>
          <c:size val="5"/>
          <c:spPr>
            <a:solidFill>
              <a:schemeClr val="accent1"/>
            </a:solidFill>
            <a:ln w="9525">
              <a:solidFill>
                <a:schemeClr val="accent1"/>
              </a:solidFill>
            </a:ln>
            <a:effectLst/>
          </c:spPr>
        </c:marker>
        <c:dLbl>
          <c:idx val="0"/>
          <c:numFmt formatCode="0,,&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6"/>
        <c:marker>
          <c:symbol val="circle"/>
          <c:size val="5"/>
          <c:spPr>
            <a:solidFill>
              <a:schemeClr val="accent1"/>
            </a:solidFill>
            <a:ln w="9525">
              <a:solidFill>
                <a:schemeClr val="accent1"/>
              </a:solidFill>
            </a:ln>
            <a:effectLst/>
          </c:spPr>
        </c:marker>
        <c:dLbl>
          <c:idx val="0"/>
          <c:numFmt formatCode="0,,&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7"/>
        <c:marker>
          <c:symbol val="circle"/>
          <c:size val="5"/>
          <c:spPr>
            <a:solidFill>
              <a:schemeClr val="accent1"/>
            </a:solidFill>
            <a:ln w="9525">
              <a:solidFill>
                <a:schemeClr val="accent1"/>
              </a:solidFill>
            </a:ln>
            <a:effectLst/>
          </c:spPr>
        </c:marker>
        <c:dLbl>
          <c:idx val="0"/>
          <c:numFmt formatCode="0,,&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8"/>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9"/>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0"/>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1"/>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2"/>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3"/>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4"/>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5"/>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6"/>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7"/>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8"/>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9"/>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0"/>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1"/>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2"/>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3"/>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4"/>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5"/>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6"/>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7"/>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8"/>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9"/>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0"/>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numFmt formatCode="0.0,,&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41"/>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2"/>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5578778755596726"/>
          <c:y val="0.2510014306151645"/>
          <c:w val="0.88581760460089543"/>
          <c:h val="0.56932569587599835"/>
        </c:manualLayout>
      </c:layout>
      <c:lineChart>
        <c:grouping val="stacked"/>
        <c:varyColors val="0"/>
        <c:ser>
          <c:idx val="0"/>
          <c:order val="0"/>
          <c:tx>
            <c:strRef>
              <c:f>'Pivot table'!$B$193</c:f>
              <c:strCache>
                <c:ptCount val="1"/>
                <c:pt idx="0">
                  <c:v>Total</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dLbls>
            <c:numFmt formatCode="0.0,,&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table'!$A$194:$A$199</c:f>
              <c:strCache>
                <c:ptCount val="6"/>
                <c:pt idx="0">
                  <c:v>August</c:v>
                </c:pt>
                <c:pt idx="1">
                  <c:v>July</c:v>
                </c:pt>
                <c:pt idx="2">
                  <c:v>June</c:v>
                </c:pt>
                <c:pt idx="3">
                  <c:v>May</c:v>
                </c:pt>
                <c:pt idx="4">
                  <c:v>October</c:v>
                </c:pt>
                <c:pt idx="5">
                  <c:v>September</c:v>
                </c:pt>
              </c:strCache>
            </c:strRef>
          </c:cat>
          <c:val>
            <c:numRef>
              <c:f>'Pivot table'!$B$194:$B$199</c:f>
              <c:numCache>
                <c:formatCode>General</c:formatCode>
                <c:ptCount val="6"/>
                <c:pt idx="0">
                  <c:v>100859350</c:v>
                </c:pt>
                <c:pt idx="1">
                  <c:v>80624751</c:v>
                </c:pt>
                <c:pt idx="2">
                  <c:v>79318104</c:v>
                </c:pt>
                <c:pt idx="3">
                  <c:v>68139836</c:v>
                </c:pt>
                <c:pt idx="4">
                  <c:v>86026137</c:v>
                </c:pt>
                <c:pt idx="5">
                  <c:v>115929577</c:v>
                </c:pt>
              </c:numCache>
            </c:numRef>
          </c:val>
          <c:smooth val="0"/>
          <c:extLst>
            <c:ext xmlns:c16="http://schemas.microsoft.com/office/drawing/2014/chart" uri="{C3380CC4-5D6E-409C-BE32-E72D297353CC}">
              <c16:uniqueId val="{00000005-00F9-4C04-B34E-5B814A64FB50}"/>
            </c:ext>
          </c:extLst>
        </c:ser>
        <c:dLbls>
          <c:dLblPos val="t"/>
          <c:showLegendKey val="0"/>
          <c:showVal val="1"/>
          <c:showCatName val="0"/>
          <c:showSerName val="0"/>
          <c:showPercent val="0"/>
          <c:showBubbleSize val="0"/>
        </c:dLbls>
        <c:marker val="1"/>
        <c:smooth val="0"/>
        <c:axId val="775827695"/>
        <c:axId val="775828175"/>
      </c:lineChart>
      <c:catAx>
        <c:axId val="77582769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5828175"/>
        <c:crosses val="autoZero"/>
        <c:auto val="1"/>
        <c:lblAlgn val="ctr"/>
        <c:lblOffset val="100"/>
        <c:noMultiLvlLbl val="0"/>
      </c:catAx>
      <c:valAx>
        <c:axId val="775828175"/>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582769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[Credit_Card_Report_Analysis.xlsx]Pivot table!income by city</c:name>
    <c:fmtId val="2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CA" sz="1050"/>
              <a:t>Income and Income utilisation by city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numFmt formatCode="0.0,,&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table'!$B$176</c:f>
              <c:strCache>
                <c:ptCount val="1"/>
                <c:pt idx="0">
                  <c:v>Sum of avg_income</c:v>
                </c:pt>
              </c:strCache>
            </c:strRef>
          </c:tx>
          <c:spPr>
            <a:solidFill>
              <a:schemeClr val="accent1"/>
            </a:solidFill>
            <a:ln>
              <a:noFill/>
            </a:ln>
            <a:effectLst/>
          </c:spPr>
          <c:invertIfNegative val="0"/>
          <c:cat>
            <c:strRef>
              <c:f>'Pivot table'!$A$177:$A$181</c:f>
              <c:strCache>
                <c:ptCount val="5"/>
                <c:pt idx="0">
                  <c:v>Bengaluru</c:v>
                </c:pt>
                <c:pt idx="1">
                  <c:v>Chennai</c:v>
                </c:pt>
                <c:pt idx="2">
                  <c:v>Delhi NCR</c:v>
                </c:pt>
                <c:pt idx="3">
                  <c:v>Hyderabad</c:v>
                </c:pt>
                <c:pt idx="4">
                  <c:v>Mumbai</c:v>
                </c:pt>
              </c:strCache>
            </c:strRef>
          </c:cat>
          <c:val>
            <c:numRef>
              <c:f>'Pivot table'!$B$177:$B$181</c:f>
              <c:numCache>
                <c:formatCode>General</c:formatCode>
                <c:ptCount val="5"/>
                <c:pt idx="0">
                  <c:v>38356019</c:v>
                </c:pt>
                <c:pt idx="1">
                  <c:v>42802041</c:v>
                </c:pt>
                <c:pt idx="2">
                  <c:v>38675099</c:v>
                </c:pt>
                <c:pt idx="3">
                  <c:v>31040471</c:v>
                </c:pt>
                <c:pt idx="4">
                  <c:v>55754499</c:v>
                </c:pt>
              </c:numCache>
            </c:numRef>
          </c:val>
          <c:extLst>
            <c:ext xmlns:c16="http://schemas.microsoft.com/office/drawing/2014/chart" uri="{C3380CC4-5D6E-409C-BE32-E72D297353CC}">
              <c16:uniqueId val="{00000000-6589-44B2-A8F5-3537B725F6A4}"/>
            </c:ext>
          </c:extLst>
        </c:ser>
        <c:dLbls>
          <c:showLegendKey val="0"/>
          <c:showVal val="0"/>
          <c:showCatName val="0"/>
          <c:showSerName val="0"/>
          <c:showPercent val="0"/>
          <c:showBubbleSize val="0"/>
        </c:dLbls>
        <c:gapWidth val="219"/>
        <c:axId val="845000063"/>
        <c:axId val="845016383"/>
      </c:barChart>
      <c:lineChart>
        <c:grouping val="standard"/>
        <c:varyColors val="0"/>
        <c:ser>
          <c:idx val="1"/>
          <c:order val="1"/>
          <c:tx>
            <c:strRef>
              <c:f>'Pivot table'!$C$176</c:f>
              <c:strCache>
                <c:ptCount val="1"/>
                <c:pt idx="0">
                  <c:v>Sum of Avg_income_utilisation</c:v>
                </c:pt>
              </c:strCache>
            </c:strRef>
          </c:tx>
          <c:spPr>
            <a:ln w="28575" cap="rnd">
              <a:solidFill>
                <a:schemeClr val="accent2"/>
              </a:solidFill>
              <a:round/>
            </a:ln>
            <a:effectLst/>
          </c:spPr>
          <c:marker>
            <c:symbol val="none"/>
          </c:marker>
          <c:cat>
            <c:strRef>
              <c:f>'Pivot table'!$A$177:$A$181</c:f>
              <c:strCache>
                <c:ptCount val="5"/>
                <c:pt idx="0">
                  <c:v>Bengaluru</c:v>
                </c:pt>
                <c:pt idx="1">
                  <c:v>Chennai</c:v>
                </c:pt>
                <c:pt idx="2">
                  <c:v>Delhi NCR</c:v>
                </c:pt>
                <c:pt idx="3">
                  <c:v>Hyderabad</c:v>
                </c:pt>
                <c:pt idx="4">
                  <c:v>Mumbai</c:v>
                </c:pt>
              </c:strCache>
            </c:strRef>
          </c:cat>
          <c:val>
            <c:numRef>
              <c:f>'Pivot table'!$C$177:$C$181</c:f>
              <c:numCache>
                <c:formatCode>0.00%</c:formatCode>
                <c:ptCount val="5"/>
                <c:pt idx="0">
                  <c:v>0.19185471075043525</c:v>
                </c:pt>
                <c:pt idx="1">
                  <c:v>0.20899021560751724</c:v>
                </c:pt>
                <c:pt idx="2">
                  <c:v>0.18555182251316502</c:v>
                </c:pt>
                <c:pt idx="3">
                  <c:v>0.14383746470186201</c:v>
                </c:pt>
                <c:pt idx="4">
                  <c:v>0.26976578642701787</c:v>
                </c:pt>
              </c:numCache>
            </c:numRef>
          </c:val>
          <c:smooth val="0"/>
          <c:extLst>
            <c:ext xmlns:c16="http://schemas.microsoft.com/office/drawing/2014/chart" uri="{C3380CC4-5D6E-409C-BE32-E72D297353CC}">
              <c16:uniqueId val="{00000001-6589-44B2-A8F5-3537B725F6A4}"/>
            </c:ext>
          </c:extLst>
        </c:ser>
        <c:dLbls>
          <c:showLegendKey val="0"/>
          <c:showVal val="0"/>
          <c:showCatName val="0"/>
          <c:showSerName val="0"/>
          <c:showPercent val="0"/>
          <c:showBubbleSize val="0"/>
        </c:dLbls>
        <c:marker val="1"/>
        <c:smooth val="0"/>
        <c:axId val="9075936"/>
        <c:axId val="9101376"/>
      </c:lineChart>
      <c:catAx>
        <c:axId val="84500006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45016383"/>
        <c:crosses val="autoZero"/>
        <c:auto val="1"/>
        <c:lblAlgn val="ctr"/>
        <c:lblOffset val="100"/>
        <c:noMultiLvlLbl val="0"/>
      </c:catAx>
      <c:valAx>
        <c:axId val="845016383"/>
        <c:scaling>
          <c:orientation val="minMax"/>
        </c:scaling>
        <c:delete val="0"/>
        <c:axPos val="l"/>
        <c:numFmt formatCode="0.0,,&quot;M&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45000063"/>
        <c:crosses val="autoZero"/>
        <c:crossBetween val="between"/>
      </c:valAx>
      <c:valAx>
        <c:axId val="9101376"/>
        <c:scaling>
          <c:orientation val="minMax"/>
        </c:scaling>
        <c:delete val="0"/>
        <c:axPos val="r"/>
        <c:numFmt formatCode="0.0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075936"/>
        <c:crosses val="max"/>
        <c:crossBetween val="between"/>
      </c:valAx>
      <c:catAx>
        <c:axId val="9075936"/>
        <c:scaling>
          <c:orientation val="minMax"/>
        </c:scaling>
        <c:delete val="1"/>
        <c:axPos val="b"/>
        <c:numFmt formatCode="General" sourceLinked="1"/>
        <c:majorTickMark val="out"/>
        <c:minorTickMark val="none"/>
        <c:tickLblPos val="nextTo"/>
        <c:crossAx val="9101376"/>
        <c:crosses val="autoZero"/>
        <c:auto val="1"/>
        <c:lblAlgn val="ctr"/>
        <c:lblOffset val="100"/>
        <c:noMultiLvlLbl val="0"/>
      </c:cat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[Credit_Card_Report_Analysis.xlsx]Pivot table!distribution by category n payment type</c:name>
    <c:fmtId val="19"/>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Total Expenses by  Payment</a:t>
            </a:r>
            <a:r>
              <a:rPr lang="en-US" baseline="0"/>
              <a:t> type</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numFmt formatCode="0.0,,&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numFmt formatCode="0.0,,&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numFmt formatCode="0.0,,&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numFmt formatCode="0.0,,&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numFmt formatCode="0.0,,&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numFmt formatCode="0.0,,&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dLbl>
          <c:idx val="0"/>
          <c:numFmt formatCode="0.0,,&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4"/>
          </a:solidFill>
          <a:ln>
            <a:noFill/>
          </a:ln>
          <a:effectLst/>
        </c:spPr>
        <c:dLbl>
          <c:idx val="0"/>
          <c:numFmt formatCode="0.0,,&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1"/>
        <c:spPr>
          <a:solidFill>
            <a:schemeClr val="accent3"/>
          </a:solidFill>
          <a:ln>
            <a:noFill/>
          </a:ln>
          <a:effectLst/>
        </c:spPr>
        <c:dLbl>
          <c:idx val="0"/>
          <c:numFmt formatCode="0.0,,&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2"/>
        <c:spPr>
          <a:solidFill>
            <a:schemeClr val="accent2"/>
          </a:solidFill>
          <a:ln>
            <a:noFill/>
          </a:ln>
          <a:effectLst/>
        </c:spPr>
        <c:dLbl>
          <c:idx val="0"/>
          <c:numFmt formatCode="0.0,,&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numFmt formatCode="0.0,,&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numFmt formatCode="0.0,,&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numFmt formatCode="0.0,,&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numFmt formatCode="0.0,,&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numFmt formatCode="0.0,,&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c:spPr>
        <c:marker>
          <c:symbol val="none"/>
        </c:marker>
        <c:dLbl>
          <c:idx val="0"/>
          <c:numFmt formatCode="0.0,,&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9"/>
        <c:spPr>
          <a:solidFill>
            <a:schemeClr val="accent1"/>
          </a:solidFill>
          <a:ln>
            <a:noFill/>
          </a:ln>
          <a:effectLst/>
        </c:spPr>
        <c:marker>
          <c:symbol val="none"/>
        </c:marker>
        <c:dLbl>
          <c:idx val="0"/>
          <c:numFmt formatCode="0.0,,&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0"/>
        <c:spPr>
          <a:solidFill>
            <a:schemeClr val="accent1"/>
          </a:solidFill>
          <a:ln>
            <a:noFill/>
          </a:ln>
          <a:effectLst/>
        </c:spPr>
        <c:marker>
          <c:symbol val="none"/>
        </c:marker>
        <c:dLbl>
          <c:idx val="0"/>
          <c:numFmt formatCode="0.0,,&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6.755128881028101E-2"/>
          <c:y val="0.16245370370370371"/>
          <c:w val="0.90365101500541378"/>
          <c:h val="0.52141768737241179"/>
        </c:manualLayout>
      </c:layout>
      <c:barChart>
        <c:barDir val="col"/>
        <c:grouping val="stacked"/>
        <c:varyColors val="0"/>
        <c:ser>
          <c:idx val="0"/>
          <c:order val="0"/>
          <c:tx>
            <c:strRef>
              <c:f>'Pivot table'!$B$81:$B$82</c:f>
              <c:strCache>
                <c:ptCount val="1"/>
                <c:pt idx="0">
                  <c:v>Credit Card</c:v>
                </c:pt>
              </c:strCache>
            </c:strRef>
          </c:tx>
          <c:spPr>
            <a:solidFill>
              <a:schemeClr val="accent1"/>
            </a:solidFill>
            <a:ln>
              <a:noFill/>
            </a:ln>
            <a:effectLst/>
          </c:spPr>
          <c:invertIfNegative val="0"/>
          <c:dLbls>
            <c:numFmt formatCode="0.0,,&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table'!$A$83:$A$91</c:f>
              <c:strCache>
                <c:ptCount val="9"/>
                <c:pt idx="0">
                  <c:v>Apparel</c:v>
                </c:pt>
                <c:pt idx="1">
                  <c:v>Bills</c:v>
                </c:pt>
                <c:pt idx="2">
                  <c:v>Electronics</c:v>
                </c:pt>
                <c:pt idx="3">
                  <c:v>Entertainment</c:v>
                </c:pt>
                <c:pt idx="4">
                  <c:v>Food</c:v>
                </c:pt>
                <c:pt idx="5">
                  <c:v>Groceries</c:v>
                </c:pt>
                <c:pt idx="6">
                  <c:v>Health &amp; Wellness</c:v>
                </c:pt>
                <c:pt idx="7">
                  <c:v>Others</c:v>
                </c:pt>
                <c:pt idx="8">
                  <c:v>Travel</c:v>
                </c:pt>
              </c:strCache>
            </c:strRef>
          </c:cat>
          <c:val>
            <c:numRef>
              <c:f>'Pivot table'!$B$83:$B$91</c:f>
              <c:numCache>
                <c:formatCode>General</c:formatCode>
                <c:ptCount val="9"/>
                <c:pt idx="0">
                  <c:v>13969973</c:v>
                </c:pt>
                <c:pt idx="1">
                  <c:v>46332586</c:v>
                </c:pt>
                <c:pt idx="2">
                  <c:v>35183765</c:v>
                </c:pt>
                <c:pt idx="3">
                  <c:v>17104914</c:v>
                </c:pt>
                <c:pt idx="4">
                  <c:v>15432084</c:v>
                </c:pt>
                <c:pt idx="5">
                  <c:v>27166419</c:v>
                </c:pt>
                <c:pt idx="6">
                  <c:v>27676505</c:v>
                </c:pt>
                <c:pt idx="7">
                  <c:v>6830584</c:v>
                </c:pt>
                <c:pt idx="8">
                  <c:v>26612043</c:v>
                </c:pt>
              </c:numCache>
            </c:numRef>
          </c:val>
          <c:extLst>
            <c:ext xmlns:c16="http://schemas.microsoft.com/office/drawing/2014/chart" uri="{C3380CC4-5D6E-409C-BE32-E72D297353CC}">
              <c16:uniqueId val="{00000000-E478-4AB0-9E9A-524BD4BBC432}"/>
            </c:ext>
          </c:extLst>
        </c:ser>
        <c:ser>
          <c:idx val="1"/>
          <c:order val="1"/>
          <c:tx>
            <c:strRef>
              <c:f>'Pivot table'!$C$81:$C$82</c:f>
              <c:strCache>
                <c:ptCount val="1"/>
                <c:pt idx="0">
                  <c:v>Debit Card</c:v>
                </c:pt>
              </c:strCache>
            </c:strRef>
          </c:tx>
          <c:spPr>
            <a:solidFill>
              <a:schemeClr val="accent2"/>
            </a:solidFill>
            <a:ln>
              <a:noFill/>
            </a:ln>
            <a:effectLst/>
          </c:spPr>
          <c:invertIfNegative val="0"/>
          <c:dLbls>
            <c:numFmt formatCode="0.0,,&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table'!$A$83:$A$91</c:f>
              <c:strCache>
                <c:ptCount val="9"/>
                <c:pt idx="0">
                  <c:v>Apparel</c:v>
                </c:pt>
                <c:pt idx="1">
                  <c:v>Bills</c:v>
                </c:pt>
                <c:pt idx="2">
                  <c:v>Electronics</c:v>
                </c:pt>
                <c:pt idx="3">
                  <c:v>Entertainment</c:v>
                </c:pt>
                <c:pt idx="4">
                  <c:v>Food</c:v>
                </c:pt>
                <c:pt idx="5">
                  <c:v>Groceries</c:v>
                </c:pt>
                <c:pt idx="6">
                  <c:v>Health &amp; Wellness</c:v>
                </c:pt>
                <c:pt idx="7">
                  <c:v>Others</c:v>
                </c:pt>
                <c:pt idx="8">
                  <c:v>Travel</c:v>
                </c:pt>
              </c:strCache>
            </c:strRef>
          </c:cat>
          <c:val>
            <c:numRef>
              <c:f>'Pivot table'!$C$83:$C$91</c:f>
              <c:numCache>
                <c:formatCode>General</c:formatCode>
                <c:ptCount val="9"/>
                <c:pt idx="0">
                  <c:v>8316791</c:v>
                </c:pt>
                <c:pt idx="1">
                  <c:v>25338131</c:v>
                </c:pt>
                <c:pt idx="2">
                  <c:v>15741110</c:v>
                </c:pt>
                <c:pt idx="3">
                  <c:v>8275179</c:v>
                </c:pt>
                <c:pt idx="4">
                  <c:v>9115056</c:v>
                </c:pt>
                <c:pt idx="5">
                  <c:v>21403850</c:v>
                </c:pt>
                <c:pt idx="6">
                  <c:v>16482301</c:v>
                </c:pt>
                <c:pt idx="7">
                  <c:v>3287518</c:v>
                </c:pt>
                <c:pt idx="8">
                  <c:v>11597293</c:v>
                </c:pt>
              </c:numCache>
            </c:numRef>
          </c:val>
          <c:extLst>
            <c:ext xmlns:c16="http://schemas.microsoft.com/office/drawing/2014/chart" uri="{C3380CC4-5D6E-409C-BE32-E72D297353CC}">
              <c16:uniqueId val="{00000001-E478-4AB0-9E9A-524BD4BBC432}"/>
            </c:ext>
          </c:extLst>
        </c:ser>
        <c:ser>
          <c:idx val="2"/>
          <c:order val="2"/>
          <c:tx>
            <c:strRef>
              <c:f>'Pivot table'!$D$81:$D$82</c:f>
              <c:strCache>
                <c:ptCount val="1"/>
                <c:pt idx="0">
                  <c:v>Net Banking</c:v>
                </c:pt>
              </c:strCache>
            </c:strRef>
          </c:tx>
          <c:spPr>
            <a:solidFill>
              <a:schemeClr val="accent3"/>
            </a:solidFill>
            <a:ln>
              <a:noFill/>
            </a:ln>
            <a:effectLst/>
          </c:spPr>
          <c:invertIfNegative val="0"/>
          <c:dLbls>
            <c:numFmt formatCode="0.0,,&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table'!$A$83:$A$91</c:f>
              <c:strCache>
                <c:ptCount val="9"/>
                <c:pt idx="0">
                  <c:v>Apparel</c:v>
                </c:pt>
                <c:pt idx="1">
                  <c:v>Bills</c:v>
                </c:pt>
                <c:pt idx="2">
                  <c:v>Electronics</c:v>
                </c:pt>
                <c:pt idx="3">
                  <c:v>Entertainment</c:v>
                </c:pt>
                <c:pt idx="4">
                  <c:v>Food</c:v>
                </c:pt>
                <c:pt idx="5">
                  <c:v>Groceries</c:v>
                </c:pt>
                <c:pt idx="6">
                  <c:v>Health &amp; Wellness</c:v>
                </c:pt>
                <c:pt idx="7">
                  <c:v>Others</c:v>
                </c:pt>
                <c:pt idx="8">
                  <c:v>Travel</c:v>
                </c:pt>
              </c:strCache>
            </c:strRef>
          </c:cat>
          <c:val>
            <c:numRef>
              <c:f>'Pivot table'!$D$83:$D$91</c:f>
              <c:numCache>
                <c:formatCode>General</c:formatCode>
                <c:ptCount val="9"/>
                <c:pt idx="0">
                  <c:v>3522194</c:v>
                </c:pt>
                <c:pt idx="1">
                  <c:v>10812900</c:v>
                </c:pt>
                <c:pt idx="2">
                  <c:v>7493353</c:v>
                </c:pt>
                <c:pt idx="3">
                  <c:v>4030236</c:v>
                </c:pt>
                <c:pt idx="4">
                  <c:v>4505392</c:v>
                </c:pt>
                <c:pt idx="5">
                  <c:v>9136798</c:v>
                </c:pt>
                <c:pt idx="6">
                  <c:v>7152350</c:v>
                </c:pt>
                <c:pt idx="7">
                  <c:v>1665316</c:v>
                </c:pt>
                <c:pt idx="8">
                  <c:v>5889891</c:v>
                </c:pt>
              </c:numCache>
            </c:numRef>
          </c:val>
          <c:extLst>
            <c:ext xmlns:c16="http://schemas.microsoft.com/office/drawing/2014/chart" uri="{C3380CC4-5D6E-409C-BE32-E72D297353CC}">
              <c16:uniqueId val="{00000002-E478-4AB0-9E9A-524BD4BBC432}"/>
            </c:ext>
          </c:extLst>
        </c:ser>
        <c:ser>
          <c:idx val="3"/>
          <c:order val="3"/>
          <c:tx>
            <c:strRef>
              <c:f>'Pivot table'!$E$81:$E$82</c:f>
              <c:strCache>
                <c:ptCount val="1"/>
                <c:pt idx="0">
                  <c:v>UPI</c:v>
                </c:pt>
              </c:strCache>
            </c:strRef>
          </c:tx>
          <c:spPr>
            <a:solidFill>
              <a:schemeClr val="accent4"/>
            </a:solidFill>
            <a:ln>
              <a:noFill/>
            </a:ln>
            <a:effectLst/>
          </c:spPr>
          <c:invertIfNegative val="0"/>
          <c:dLbls>
            <c:numFmt formatCode="0.0,,&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table'!$A$83:$A$91</c:f>
              <c:strCache>
                <c:ptCount val="9"/>
                <c:pt idx="0">
                  <c:v>Apparel</c:v>
                </c:pt>
                <c:pt idx="1">
                  <c:v>Bills</c:v>
                </c:pt>
                <c:pt idx="2">
                  <c:v>Electronics</c:v>
                </c:pt>
                <c:pt idx="3">
                  <c:v>Entertainment</c:v>
                </c:pt>
                <c:pt idx="4">
                  <c:v>Food</c:v>
                </c:pt>
                <c:pt idx="5">
                  <c:v>Groceries</c:v>
                </c:pt>
                <c:pt idx="6">
                  <c:v>Health &amp; Wellness</c:v>
                </c:pt>
                <c:pt idx="7">
                  <c:v>Others</c:v>
                </c:pt>
                <c:pt idx="8">
                  <c:v>Travel</c:v>
                </c:pt>
              </c:strCache>
            </c:strRef>
          </c:cat>
          <c:val>
            <c:numRef>
              <c:f>'Pivot table'!$E$83:$E$91</c:f>
              <c:numCache>
                <c:formatCode>General</c:formatCode>
                <c:ptCount val="9"/>
                <c:pt idx="0">
                  <c:v>8227043</c:v>
                </c:pt>
                <c:pt idx="1">
                  <c:v>22429151</c:v>
                </c:pt>
                <c:pt idx="2">
                  <c:v>21143992</c:v>
                </c:pt>
                <c:pt idx="3">
                  <c:v>11878833</c:v>
                </c:pt>
                <c:pt idx="4">
                  <c:v>14960938</c:v>
                </c:pt>
                <c:pt idx="5">
                  <c:v>28596694</c:v>
                </c:pt>
                <c:pt idx="6">
                  <c:v>14288711</c:v>
                </c:pt>
                <c:pt idx="7">
                  <c:v>4173764</c:v>
                </c:pt>
                <c:pt idx="8">
                  <c:v>15124097</c:v>
                </c:pt>
              </c:numCache>
            </c:numRef>
          </c:val>
          <c:extLst>
            <c:ext xmlns:c16="http://schemas.microsoft.com/office/drawing/2014/chart" uri="{C3380CC4-5D6E-409C-BE32-E72D297353CC}">
              <c16:uniqueId val="{00000003-E478-4AB0-9E9A-524BD4BBC432}"/>
            </c:ext>
          </c:extLst>
        </c:ser>
        <c:dLbls>
          <c:showLegendKey val="0"/>
          <c:showVal val="1"/>
          <c:showCatName val="0"/>
          <c:showSerName val="0"/>
          <c:showPercent val="0"/>
          <c:showBubbleSize val="0"/>
        </c:dLbls>
        <c:gapWidth val="219"/>
        <c:overlap val="100"/>
        <c:axId val="1783942047"/>
        <c:axId val="1783939167"/>
      </c:barChart>
      <c:catAx>
        <c:axId val="1783942047"/>
        <c:scaling>
          <c:orientation val="minMax"/>
        </c:scaling>
        <c:delete val="0"/>
        <c:axPos val="b"/>
        <c:numFmt formatCode="0.0,,&quot;M&quot;" sourceLinked="0"/>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83939167"/>
        <c:crosses val="autoZero"/>
        <c:auto val="1"/>
        <c:lblAlgn val="ctr"/>
        <c:lblOffset val="100"/>
        <c:noMultiLvlLbl val="0"/>
      </c:catAx>
      <c:valAx>
        <c:axId val="1783939167"/>
        <c:scaling>
          <c:orientation val="minMax"/>
        </c:scaling>
        <c:delete val="1"/>
        <c:axPos val="l"/>
        <c:numFmt formatCode="0.0,,&quot;M&quot;" sourceLinked="0"/>
        <c:majorTickMark val="out"/>
        <c:minorTickMark val="none"/>
        <c:tickLblPos val="nextTo"/>
        <c:crossAx val="1783942047"/>
        <c:crosses val="autoZero"/>
        <c:crossBetween val="between"/>
      </c:valAx>
      <c:spPr>
        <a:noFill/>
        <a:ln>
          <a:noFill/>
        </a:ln>
        <a:effectLst/>
      </c:spPr>
    </c:plotArea>
    <c:legend>
      <c:legendPos val="r"/>
      <c:layout>
        <c:manualLayout>
          <c:xMode val="edge"/>
          <c:yMode val="edge"/>
          <c:x val="0.79242311280857325"/>
          <c:y val="3.1026138855930675E-2"/>
          <c:w val="9.5710437607178359E-2"/>
          <c:h val="0.30822133534678031"/>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nchor="t" anchorCtr="1"/>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[Credit_Card_Report_Analysis.xlsx]Pivot table!distribution by occupation</c:name>
    <c:fmtId val="0"/>
  </c:pivotSource>
  <c:chart>
    <c:autoTitleDeleted val="0"/>
    <c:pivotFmts>
      <c:pivotFmt>
        <c:idx val="0"/>
        <c:spPr>
          <a:solidFill>
            <a:schemeClr val="accent1"/>
          </a:solidFill>
          <a:ln>
            <a:noFill/>
          </a:ln>
          <a:effectLst/>
        </c:spPr>
        <c:marker>
          <c:symbol val="none"/>
        </c:marker>
        <c:dLbl>
          <c:idx val="0"/>
          <c:numFmt formatCode="0.0,,&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tx2">
              <a:lumMod val="90000"/>
              <a:lumOff val="1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2777777777777777"/>
          <c:y val="0.16708333333333336"/>
          <c:w val="0.71944444444444444"/>
          <c:h val="0.67503098571011966"/>
        </c:manualLayout>
      </c:layout>
      <c:barChart>
        <c:barDir val="col"/>
        <c:grouping val="clustered"/>
        <c:varyColors val="0"/>
        <c:ser>
          <c:idx val="0"/>
          <c:order val="0"/>
          <c:tx>
            <c:strRef>
              <c:f>'Pivot table'!$B$3:$B$4</c:f>
              <c:strCache>
                <c:ptCount val="1"/>
                <c:pt idx="0">
                  <c:v>Male</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table'!$A$5:$A$9</c:f>
              <c:strCache>
                <c:ptCount val="5"/>
                <c:pt idx="0">
                  <c:v>Salaried IT Employees</c:v>
                </c:pt>
                <c:pt idx="1">
                  <c:v>Freelancers</c:v>
                </c:pt>
                <c:pt idx="2">
                  <c:v>Salaried Other Employees</c:v>
                </c:pt>
                <c:pt idx="3">
                  <c:v>Business Owners</c:v>
                </c:pt>
                <c:pt idx="4">
                  <c:v>Government Employees</c:v>
                </c:pt>
              </c:strCache>
            </c:strRef>
          </c:cat>
          <c:val>
            <c:numRef>
              <c:f>'Pivot table'!$B$5:$B$9</c:f>
              <c:numCache>
                <c:formatCode>General</c:formatCode>
                <c:ptCount val="5"/>
                <c:pt idx="0">
                  <c:v>721</c:v>
                </c:pt>
                <c:pt idx="1">
                  <c:v>585</c:v>
                </c:pt>
                <c:pt idx="2">
                  <c:v>541</c:v>
                </c:pt>
                <c:pt idx="3">
                  <c:v>503</c:v>
                </c:pt>
                <c:pt idx="4">
                  <c:v>247</c:v>
                </c:pt>
              </c:numCache>
            </c:numRef>
          </c:val>
          <c:extLst>
            <c:ext xmlns:c16="http://schemas.microsoft.com/office/drawing/2014/chart" uri="{C3380CC4-5D6E-409C-BE32-E72D297353CC}">
              <c16:uniqueId val="{00000000-4583-462D-A223-73DC66DDE054}"/>
            </c:ext>
          </c:extLst>
        </c:ser>
        <c:ser>
          <c:idx val="1"/>
          <c:order val="1"/>
          <c:tx>
            <c:strRef>
              <c:f>'Pivot table'!$C$3:$C$4</c:f>
              <c:strCache>
                <c:ptCount val="1"/>
                <c:pt idx="0">
                  <c:v>Female</c:v>
                </c:pt>
              </c:strCache>
            </c:strRef>
          </c:tx>
          <c:spPr>
            <a:solidFill>
              <a:schemeClr val="tx2">
                <a:lumMod val="90000"/>
                <a:lumOff val="1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table'!$A$5:$A$9</c:f>
              <c:strCache>
                <c:ptCount val="5"/>
                <c:pt idx="0">
                  <c:v>Salaried IT Employees</c:v>
                </c:pt>
                <c:pt idx="1">
                  <c:v>Freelancers</c:v>
                </c:pt>
                <c:pt idx="2">
                  <c:v>Salaried Other Employees</c:v>
                </c:pt>
                <c:pt idx="3">
                  <c:v>Business Owners</c:v>
                </c:pt>
                <c:pt idx="4">
                  <c:v>Government Employees</c:v>
                </c:pt>
              </c:strCache>
            </c:strRef>
          </c:cat>
          <c:val>
            <c:numRef>
              <c:f>'Pivot table'!$C$5:$C$9</c:f>
              <c:numCache>
                <c:formatCode>General</c:formatCode>
                <c:ptCount val="5"/>
                <c:pt idx="0">
                  <c:v>573</c:v>
                </c:pt>
                <c:pt idx="1">
                  <c:v>199</c:v>
                </c:pt>
                <c:pt idx="2">
                  <c:v>352</c:v>
                </c:pt>
                <c:pt idx="3">
                  <c:v>127</c:v>
                </c:pt>
                <c:pt idx="4">
                  <c:v>152</c:v>
                </c:pt>
              </c:numCache>
            </c:numRef>
          </c:val>
          <c:extLst>
            <c:ext xmlns:c16="http://schemas.microsoft.com/office/drawing/2014/chart" uri="{C3380CC4-5D6E-409C-BE32-E72D297353CC}">
              <c16:uniqueId val="{00000003-4583-462D-A223-73DC66DDE054}"/>
            </c:ext>
          </c:extLst>
        </c:ser>
        <c:dLbls>
          <c:dLblPos val="outEnd"/>
          <c:showLegendKey val="0"/>
          <c:showVal val="1"/>
          <c:showCatName val="0"/>
          <c:showSerName val="0"/>
          <c:showPercent val="0"/>
          <c:showBubbleSize val="0"/>
        </c:dLbls>
        <c:gapWidth val="219"/>
        <c:overlap val="-27"/>
        <c:axId val="775816655"/>
        <c:axId val="775824335"/>
      </c:barChart>
      <c:catAx>
        <c:axId val="775816655"/>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5824335"/>
        <c:crosses val="autoZero"/>
        <c:auto val="1"/>
        <c:lblAlgn val="ctr"/>
        <c:lblOffset val="100"/>
        <c:noMultiLvlLbl val="0"/>
      </c:catAx>
      <c:valAx>
        <c:axId val="775824335"/>
        <c:scaling>
          <c:orientation val="minMax"/>
        </c:scaling>
        <c:delete val="0"/>
        <c:axPos val="l"/>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581665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[Credit_Card_Report_Analysis.xlsx]Pivot table!distribution by age</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CA" sz="900"/>
              <a:t>Customer by Age n Gender</a:t>
            </a:r>
          </a:p>
        </c:rich>
      </c:tx>
      <c:layout>
        <c:manualLayout>
          <c:xMode val="edge"/>
          <c:yMode val="edge"/>
          <c:x val="0.68738188976377956"/>
          <c:y val="2.7777777777777776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'Pivot table'!$B$36:$B$37</c:f>
              <c:strCache>
                <c:ptCount val="1"/>
                <c:pt idx="0">
                  <c:v>Female</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table'!$A$38:$A$41</c:f>
              <c:strCache>
                <c:ptCount val="4"/>
                <c:pt idx="0">
                  <c:v>21-24</c:v>
                </c:pt>
                <c:pt idx="1">
                  <c:v>25-34</c:v>
                </c:pt>
                <c:pt idx="2">
                  <c:v>35-45</c:v>
                </c:pt>
                <c:pt idx="3">
                  <c:v>45+</c:v>
                </c:pt>
              </c:strCache>
            </c:strRef>
          </c:cat>
          <c:val>
            <c:numRef>
              <c:f>'Pivot table'!$B$38:$B$41</c:f>
              <c:numCache>
                <c:formatCode>General</c:formatCode>
                <c:ptCount val="4"/>
                <c:pt idx="0">
                  <c:v>257</c:v>
                </c:pt>
                <c:pt idx="1">
                  <c:v>532</c:v>
                </c:pt>
                <c:pt idx="2">
                  <c:v>439</c:v>
                </c:pt>
                <c:pt idx="3">
                  <c:v>175</c:v>
                </c:pt>
              </c:numCache>
            </c:numRef>
          </c:val>
          <c:extLst>
            <c:ext xmlns:c16="http://schemas.microsoft.com/office/drawing/2014/chart" uri="{C3380CC4-5D6E-409C-BE32-E72D297353CC}">
              <c16:uniqueId val="{00000000-714D-4DC1-8EBE-0A0201E1A07C}"/>
            </c:ext>
          </c:extLst>
        </c:ser>
        <c:ser>
          <c:idx val="1"/>
          <c:order val="1"/>
          <c:tx>
            <c:strRef>
              <c:f>'Pivot table'!$C$36:$C$37</c:f>
              <c:strCache>
                <c:ptCount val="1"/>
                <c:pt idx="0">
                  <c:v>Male</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table'!$A$38:$A$41</c:f>
              <c:strCache>
                <c:ptCount val="4"/>
                <c:pt idx="0">
                  <c:v>21-24</c:v>
                </c:pt>
                <c:pt idx="1">
                  <c:v>25-34</c:v>
                </c:pt>
                <c:pt idx="2">
                  <c:v>35-45</c:v>
                </c:pt>
                <c:pt idx="3">
                  <c:v>45+</c:v>
                </c:pt>
              </c:strCache>
            </c:strRef>
          </c:cat>
          <c:val>
            <c:numRef>
              <c:f>'Pivot table'!$C$38:$C$41</c:f>
              <c:numCache>
                <c:formatCode>General</c:formatCode>
                <c:ptCount val="4"/>
                <c:pt idx="0">
                  <c:v>434</c:v>
                </c:pt>
                <c:pt idx="1">
                  <c:v>966</c:v>
                </c:pt>
                <c:pt idx="2">
                  <c:v>834</c:v>
                </c:pt>
                <c:pt idx="3">
                  <c:v>363</c:v>
                </c:pt>
              </c:numCache>
            </c:numRef>
          </c:val>
          <c:extLst>
            <c:ext xmlns:c16="http://schemas.microsoft.com/office/drawing/2014/chart" uri="{C3380CC4-5D6E-409C-BE32-E72D297353CC}">
              <c16:uniqueId val="{00000001-714D-4DC1-8EBE-0A0201E1A07C}"/>
            </c:ext>
          </c:extLst>
        </c:ser>
        <c:dLbls>
          <c:showLegendKey val="0"/>
          <c:showVal val="1"/>
          <c:showCatName val="0"/>
          <c:showSerName val="0"/>
          <c:showPercent val="0"/>
          <c:showBubbleSize val="0"/>
        </c:dLbls>
        <c:gapWidth val="150"/>
        <c:overlap val="100"/>
        <c:axId val="1944316943"/>
        <c:axId val="1944318383"/>
      </c:barChart>
      <c:catAx>
        <c:axId val="194431694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44318383"/>
        <c:crosses val="autoZero"/>
        <c:auto val="1"/>
        <c:lblAlgn val="ctr"/>
        <c:lblOffset val="100"/>
        <c:noMultiLvlLbl val="0"/>
      </c:catAx>
      <c:valAx>
        <c:axId val="1944318383"/>
        <c:scaling>
          <c:orientation val="minMax"/>
        </c:scaling>
        <c:delete val="1"/>
        <c:axPos val="l"/>
        <c:numFmt formatCode="General" sourceLinked="1"/>
        <c:majorTickMark val="none"/>
        <c:minorTickMark val="none"/>
        <c:tickLblPos val="nextTo"/>
        <c:crossAx val="1944316943"/>
        <c:crosses val="autoZero"/>
        <c:crossBetween val="between"/>
      </c:valAx>
      <c:spPr>
        <a:noFill/>
        <a:ln>
          <a:noFill/>
        </a:ln>
        <a:effectLst/>
      </c:spPr>
    </c:plotArea>
    <c:legend>
      <c:legendPos val="r"/>
      <c:layout>
        <c:manualLayout>
          <c:xMode val="edge"/>
          <c:yMode val="edge"/>
          <c:x val="0.64145384951881013"/>
          <c:y val="0.11972258675998836"/>
          <c:w val="0.33910170603674539"/>
          <c:h val="0.12166557305336831"/>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[Credit_Card_Report_Analysis.xlsx]Pivot table!distribution by city</c:name>
    <c:fmtId val="8"/>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CA"/>
              <a:t>Customer Distribution</a:t>
            </a:r>
            <a:r>
              <a:rPr lang="en-CA" baseline="0"/>
              <a:t> by City</a:t>
            </a:r>
            <a:endParaRPr lang="en-CA"/>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layout>
            <c:manualLayout>
              <c:x val="1.1111111111111112E-2"/>
              <c:y val="-3.2407407407407406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ln w="28575" cap="rnd">
            <a:solidFill>
              <a:schemeClr val="accent1"/>
            </a:solidFill>
            <a:round/>
          </a:ln>
          <a:effectLst/>
        </c:spPr>
        <c:marker>
          <c:symbol val="none"/>
        </c:marker>
        <c:dLbl>
          <c:idx val="0"/>
          <c:layout>
            <c:manualLayout>
              <c:x val="8.3333333333333332E-3"/>
              <c:y val="-4.1666666666666664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ln w="28575" cap="rnd">
            <a:solidFill>
              <a:schemeClr val="accent1"/>
            </a:solidFill>
            <a:round/>
          </a:ln>
          <a:effectLst/>
        </c:spPr>
        <c:marker>
          <c:symbol val="none"/>
        </c:marker>
        <c:dLbl>
          <c:idx val="0"/>
          <c:layout>
            <c:manualLayout>
              <c:x val="8.3333333333333332E-3"/>
              <c:y val="-3.2407407407407406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ln w="28575" cap="rnd">
            <a:solidFill>
              <a:schemeClr val="accent1"/>
            </a:solidFill>
            <a:round/>
          </a:ln>
          <a:effectLst/>
        </c:spPr>
        <c:marker>
          <c:symbol val="none"/>
        </c:marker>
        <c:dLbl>
          <c:idx val="0"/>
          <c:layout>
            <c:manualLayout>
              <c:x val="1.1111111111111009E-2"/>
              <c:y val="-1.8518518518518517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1"/>
          <c:order val="1"/>
          <c:tx>
            <c:strRef>
              <c:f>'Pivot table'!$C$50:$C$51</c:f>
              <c:strCache>
                <c:ptCount val="1"/>
                <c:pt idx="0">
                  <c:v>Male</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table'!$A$52:$A$56</c:f>
              <c:strCache>
                <c:ptCount val="5"/>
                <c:pt idx="0">
                  <c:v>Mumbai</c:v>
                </c:pt>
                <c:pt idx="1">
                  <c:v>Chennai</c:v>
                </c:pt>
                <c:pt idx="2">
                  <c:v>Delhi NCR</c:v>
                </c:pt>
                <c:pt idx="3">
                  <c:v>Bengaluru</c:v>
                </c:pt>
                <c:pt idx="4">
                  <c:v>Hyderabad</c:v>
                </c:pt>
              </c:strCache>
            </c:strRef>
          </c:cat>
          <c:val>
            <c:numRef>
              <c:f>'Pivot table'!$C$52:$C$56</c:f>
              <c:numCache>
                <c:formatCode>General</c:formatCode>
                <c:ptCount val="5"/>
                <c:pt idx="0">
                  <c:v>693</c:v>
                </c:pt>
                <c:pt idx="1">
                  <c:v>537</c:v>
                </c:pt>
                <c:pt idx="2">
                  <c:v>474</c:v>
                </c:pt>
                <c:pt idx="3">
                  <c:v>496</c:v>
                </c:pt>
                <c:pt idx="4">
                  <c:v>397</c:v>
                </c:pt>
              </c:numCache>
            </c:numRef>
          </c:val>
          <c:extLst>
            <c:ext xmlns:c16="http://schemas.microsoft.com/office/drawing/2014/chart" uri="{C3380CC4-5D6E-409C-BE32-E72D297353CC}">
              <c16:uniqueId val="{00000001-42FB-487D-8129-5296FFB92832}"/>
            </c:ext>
          </c:extLst>
        </c:ser>
        <c:dLbls>
          <c:showLegendKey val="0"/>
          <c:showVal val="1"/>
          <c:showCatName val="0"/>
          <c:showSerName val="0"/>
          <c:showPercent val="0"/>
          <c:showBubbleSize val="0"/>
        </c:dLbls>
        <c:gapWidth val="219"/>
        <c:axId val="193443872"/>
        <c:axId val="1608361503"/>
      </c:barChart>
      <c:lineChart>
        <c:grouping val="standard"/>
        <c:varyColors val="0"/>
        <c:ser>
          <c:idx val="0"/>
          <c:order val="0"/>
          <c:tx>
            <c:strRef>
              <c:f>'Pivot table'!$B$50:$B$51</c:f>
              <c:strCache>
                <c:ptCount val="1"/>
                <c:pt idx="0">
                  <c:v>Female</c:v>
                </c:pt>
              </c:strCache>
            </c:strRef>
          </c:tx>
          <c:spPr>
            <a:ln w="28575" cap="rnd">
              <a:solidFill>
                <a:schemeClr val="accent1"/>
              </a:solidFill>
              <a:round/>
            </a:ln>
            <a:effectLst/>
          </c:spPr>
          <c:marker>
            <c:symbol val="none"/>
          </c:marker>
          <c:dPt>
            <c:idx val="1"/>
            <c:marker>
              <c:symbol val="none"/>
            </c:marker>
            <c:bubble3D val="0"/>
            <c:extLst>
              <c:ext xmlns:c16="http://schemas.microsoft.com/office/drawing/2014/chart" uri="{C3380CC4-5D6E-409C-BE32-E72D297353CC}">
                <c16:uniqueId val="{00000003-42FB-487D-8129-5296FFB92832}"/>
              </c:ext>
            </c:extLst>
          </c:dPt>
          <c:dPt>
            <c:idx val="2"/>
            <c:marker>
              <c:symbol val="none"/>
            </c:marker>
            <c:bubble3D val="0"/>
            <c:extLst>
              <c:ext xmlns:c16="http://schemas.microsoft.com/office/drawing/2014/chart" uri="{C3380CC4-5D6E-409C-BE32-E72D297353CC}">
                <c16:uniqueId val="{00000004-42FB-487D-8129-5296FFB92832}"/>
              </c:ext>
            </c:extLst>
          </c:dPt>
          <c:dPt>
            <c:idx val="3"/>
            <c:marker>
              <c:symbol val="none"/>
            </c:marker>
            <c:bubble3D val="0"/>
            <c:extLst>
              <c:ext xmlns:c16="http://schemas.microsoft.com/office/drawing/2014/chart" uri="{C3380CC4-5D6E-409C-BE32-E72D297353CC}">
                <c16:uniqueId val="{00000005-42FB-487D-8129-5296FFB92832}"/>
              </c:ext>
            </c:extLst>
          </c:dPt>
          <c:dPt>
            <c:idx val="4"/>
            <c:marker>
              <c:symbol val="none"/>
            </c:marker>
            <c:bubble3D val="0"/>
            <c:extLst>
              <c:ext xmlns:c16="http://schemas.microsoft.com/office/drawing/2014/chart" uri="{C3380CC4-5D6E-409C-BE32-E72D297353CC}">
                <c16:uniqueId val="{00000006-42FB-487D-8129-5296FFB92832}"/>
              </c:ext>
            </c:extLst>
          </c:dPt>
          <c:dLbls>
            <c:dLbl>
              <c:idx val="1"/>
              <c:layout>
                <c:manualLayout>
                  <c:x val="1.1111111111111112E-2"/>
                  <c:y val="-3.2407407407407406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42FB-487D-8129-5296FFB92832}"/>
                </c:ext>
              </c:extLst>
            </c:dLbl>
            <c:dLbl>
              <c:idx val="2"/>
              <c:layout>
                <c:manualLayout>
                  <c:x val="8.3333333333333332E-3"/>
                  <c:y val="-4.1666666666666664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42FB-487D-8129-5296FFB92832}"/>
                </c:ext>
              </c:extLst>
            </c:dLbl>
            <c:dLbl>
              <c:idx val="3"/>
              <c:layout>
                <c:manualLayout>
                  <c:x val="8.3333333333333332E-3"/>
                  <c:y val="-3.2407407407407406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42FB-487D-8129-5296FFB92832}"/>
                </c:ext>
              </c:extLst>
            </c:dLbl>
            <c:dLbl>
              <c:idx val="4"/>
              <c:layout>
                <c:manualLayout>
                  <c:x val="1.1111111111111009E-2"/>
                  <c:y val="-1.8518518518518517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42FB-487D-8129-5296FFB92832}"/>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table'!$A$52:$A$56</c:f>
              <c:strCache>
                <c:ptCount val="5"/>
                <c:pt idx="0">
                  <c:v>Mumbai</c:v>
                </c:pt>
                <c:pt idx="1">
                  <c:v>Chennai</c:v>
                </c:pt>
                <c:pt idx="2">
                  <c:v>Delhi NCR</c:v>
                </c:pt>
                <c:pt idx="3">
                  <c:v>Bengaluru</c:v>
                </c:pt>
                <c:pt idx="4">
                  <c:v>Hyderabad</c:v>
                </c:pt>
              </c:strCache>
            </c:strRef>
          </c:cat>
          <c:val>
            <c:numRef>
              <c:f>'Pivot table'!$B$52:$B$56</c:f>
              <c:numCache>
                <c:formatCode>General</c:formatCode>
                <c:ptCount val="5"/>
                <c:pt idx="0">
                  <c:v>385</c:v>
                </c:pt>
                <c:pt idx="1">
                  <c:v>297</c:v>
                </c:pt>
                <c:pt idx="2">
                  <c:v>270</c:v>
                </c:pt>
                <c:pt idx="3">
                  <c:v>255</c:v>
                </c:pt>
                <c:pt idx="4">
                  <c:v>196</c:v>
                </c:pt>
              </c:numCache>
            </c:numRef>
          </c:val>
          <c:smooth val="0"/>
          <c:extLst>
            <c:ext xmlns:c16="http://schemas.microsoft.com/office/drawing/2014/chart" uri="{C3380CC4-5D6E-409C-BE32-E72D297353CC}">
              <c16:uniqueId val="{00000000-42FB-487D-8129-5296FFB92832}"/>
            </c:ext>
          </c:extLst>
        </c:ser>
        <c:dLbls>
          <c:showLegendKey val="0"/>
          <c:showVal val="1"/>
          <c:showCatName val="0"/>
          <c:showSerName val="0"/>
          <c:showPercent val="0"/>
          <c:showBubbleSize val="0"/>
        </c:dLbls>
        <c:marker val="1"/>
        <c:smooth val="0"/>
        <c:axId val="193443872"/>
        <c:axId val="1608361503"/>
      </c:lineChart>
      <c:catAx>
        <c:axId val="193443872"/>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08361503"/>
        <c:crosses val="autoZero"/>
        <c:auto val="1"/>
        <c:lblAlgn val="ctr"/>
        <c:lblOffset val="100"/>
        <c:noMultiLvlLbl val="0"/>
      </c:catAx>
      <c:valAx>
        <c:axId val="1608361503"/>
        <c:scaling>
          <c:orientation val="minMax"/>
        </c:scaling>
        <c:delete val="0"/>
        <c:axPos val="l"/>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3443872"/>
        <c:crosses val="autoZero"/>
        <c:crossBetween val="between"/>
      </c:valAx>
      <c:spPr>
        <a:noFill/>
        <a:ln>
          <a:noFill/>
        </a:ln>
        <a:effectLst/>
      </c:spPr>
    </c:plotArea>
    <c:legend>
      <c:legendPos val="r"/>
      <c:overlay val="0"/>
      <c:spPr>
        <a:solidFill>
          <a:schemeClr val="bg1"/>
        </a:solid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[Credit_Card_Report_Analysis.xlsx]Pivot table!distribution by gender</c:name>
    <c:fmtId val="8"/>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CA" sz="1000"/>
              <a:t>Customer</a:t>
            </a:r>
            <a:r>
              <a:rPr lang="en-CA" sz="1000" baseline="0"/>
              <a:t> Distribution by Marital Status</a:t>
            </a:r>
            <a:endParaRPr lang="en-CA" sz="1000"/>
          </a:p>
        </c:rich>
      </c:tx>
      <c:layout>
        <c:manualLayout>
          <c:xMode val="edge"/>
          <c:yMode val="edge"/>
          <c:x val="2.6648207435609011E-2"/>
          <c:y val="4.004004004004004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4.0293040293040296E-2"/>
          <c:y val="0.19059137878035515"/>
          <c:w val="0.91941391941391937"/>
          <c:h val="0.69870658059634438"/>
        </c:manualLayout>
      </c:layout>
      <c:barChart>
        <c:barDir val="col"/>
        <c:grouping val="clustered"/>
        <c:varyColors val="0"/>
        <c:ser>
          <c:idx val="0"/>
          <c:order val="0"/>
          <c:tx>
            <c:strRef>
              <c:f>'Pivot table'!$B$65:$B$66</c:f>
              <c:strCache>
                <c:ptCount val="1"/>
                <c:pt idx="0">
                  <c:v>Female</c:v>
                </c:pt>
              </c:strCache>
            </c:strRef>
          </c:tx>
          <c:spPr>
            <a:solidFill>
              <a:schemeClr val="accent1"/>
            </a:solidFill>
            <a:ln w="19050">
              <a:solidFill>
                <a:schemeClr val="lt1"/>
              </a:solid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table'!$A$67:$A$68</c:f>
              <c:strCache>
                <c:ptCount val="2"/>
                <c:pt idx="0">
                  <c:v>Married</c:v>
                </c:pt>
                <c:pt idx="1">
                  <c:v>Single</c:v>
                </c:pt>
              </c:strCache>
            </c:strRef>
          </c:cat>
          <c:val>
            <c:numRef>
              <c:f>'Pivot table'!$B$67:$B$68</c:f>
              <c:numCache>
                <c:formatCode>General</c:formatCode>
                <c:ptCount val="2"/>
                <c:pt idx="0">
                  <c:v>1136</c:v>
                </c:pt>
                <c:pt idx="1">
                  <c:v>267</c:v>
                </c:pt>
              </c:numCache>
            </c:numRef>
          </c:val>
          <c:extLst>
            <c:ext xmlns:c16="http://schemas.microsoft.com/office/drawing/2014/chart" uri="{C3380CC4-5D6E-409C-BE32-E72D297353CC}">
              <c16:uniqueId val="{00000000-A255-4586-8B7F-5879BFFCD77C}"/>
            </c:ext>
          </c:extLst>
        </c:ser>
        <c:ser>
          <c:idx val="1"/>
          <c:order val="1"/>
          <c:tx>
            <c:strRef>
              <c:f>'Pivot table'!$C$65:$C$66</c:f>
              <c:strCache>
                <c:ptCount val="1"/>
                <c:pt idx="0">
                  <c:v>Male</c:v>
                </c:pt>
              </c:strCache>
            </c:strRef>
          </c:tx>
          <c:spPr>
            <a:solidFill>
              <a:schemeClr val="accent2"/>
            </a:solidFill>
            <a:ln w="19050">
              <a:solidFill>
                <a:schemeClr val="lt1"/>
              </a:solid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table'!$A$67:$A$68</c:f>
              <c:strCache>
                <c:ptCount val="2"/>
                <c:pt idx="0">
                  <c:v>Married</c:v>
                </c:pt>
                <c:pt idx="1">
                  <c:v>Single</c:v>
                </c:pt>
              </c:strCache>
            </c:strRef>
          </c:cat>
          <c:val>
            <c:numRef>
              <c:f>'Pivot table'!$C$67:$C$68</c:f>
              <c:numCache>
                <c:formatCode>General</c:formatCode>
                <c:ptCount val="2"/>
                <c:pt idx="0">
                  <c:v>2000</c:v>
                </c:pt>
                <c:pt idx="1">
                  <c:v>597</c:v>
                </c:pt>
              </c:numCache>
            </c:numRef>
          </c:val>
          <c:extLst>
            <c:ext xmlns:c16="http://schemas.microsoft.com/office/drawing/2014/chart" uri="{C3380CC4-5D6E-409C-BE32-E72D297353CC}">
              <c16:uniqueId val="{00000001-A255-4586-8B7F-5879BFFCD77C}"/>
            </c:ext>
          </c:extLst>
        </c:ser>
        <c:dLbls>
          <c:dLblPos val="outEnd"/>
          <c:showLegendKey val="0"/>
          <c:showVal val="1"/>
          <c:showCatName val="0"/>
          <c:showSerName val="0"/>
          <c:showPercent val="0"/>
          <c:showBubbleSize val="0"/>
        </c:dLbls>
        <c:gapWidth val="150"/>
        <c:axId val="324854159"/>
        <c:axId val="324849839"/>
      </c:barChart>
      <c:catAx>
        <c:axId val="324854159"/>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24849839"/>
        <c:crosses val="autoZero"/>
        <c:auto val="1"/>
        <c:lblAlgn val="ctr"/>
        <c:lblOffset val="100"/>
        <c:noMultiLvlLbl val="0"/>
      </c:catAx>
      <c:valAx>
        <c:axId val="324849839"/>
        <c:scaling>
          <c:orientation val="minMax"/>
        </c:scaling>
        <c:delete val="1"/>
        <c:axPos val="l"/>
        <c:numFmt formatCode="General" sourceLinked="1"/>
        <c:majorTickMark val="out"/>
        <c:minorTickMark val="none"/>
        <c:tickLblPos val="nextTo"/>
        <c:crossAx val="324854159"/>
        <c:crosses val="autoZero"/>
        <c:crossBetween val="between"/>
      </c:valAx>
      <c:spPr>
        <a:noFill/>
        <a:ln>
          <a:noFill/>
        </a:ln>
        <a:effectLst/>
      </c:spPr>
    </c:plotArea>
    <c:legend>
      <c:legendPos val="t"/>
      <c:layout>
        <c:manualLayout>
          <c:xMode val="edge"/>
          <c:yMode val="edge"/>
          <c:x val="0.68922355859363738"/>
          <c:y val="2.5025025025025027E-2"/>
          <c:w val="0.31077640632758741"/>
          <c:h val="8.4460050601782896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[Credit_Card_Report_Analysis.xlsx]Pivot table!distribution by category n payment type</c:name>
    <c:fmtId val="8"/>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Total Expenses by  Payment</a:t>
            </a:r>
            <a:r>
              <a:rPr lang="en-US" baseline="0"/>
              <a:t> type</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numFmt formatCode="0.0,,&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numFmt formatCode="0.0,,&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numFmt formatCode="0.0,,&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numFmt formatCode="0.0,,&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numFmt formatCode="0.0,,&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numFmt formatCode="0.0,,&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numFmt formatCode="0.0,,&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numFmt formatCode="0.0,,&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numFmt formatCode="0.0,,&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6.755128881028101E-2"/>
          <c:y val="0.16245370370370371"/>
          <c:w val="0.90365101500541378"/>
          <c:h val="0.52141768737241179"/>
        </c:manualLayout>
      </c:layout>
      <c:barChart>
        <c:barDir val="col"/>
        <c:grouping val="stacked"/>
        <c:varyColors val="0"/>
        <c:ser>
          <c:idx val="0"/>
          <c:order val="0"/>
          <c:tx>
            <c:strRef>
              <c:f>'Pivot table'!$B$81:$B$82</c:f>
              <c:strCache>
                <c:ptCount val="1"/>
                <c:pt idx="0">
                  <c:v>Credit Card</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table'!$A$83:$A$91</c:f>
              <c:strCache>
                <c:ptCount val="9"/>
                <c:pt idx="0">
                  <c:v>Apparel</c:v>
                </c:pt>
                <c:pt idx="1">
                  <c:v>Bills</c:v>
                </c:pt>
                <c:pt idx="2">
                  <c:v>Electronics</c:v>
                </c:pt>
                <c:pt idx="3">
                  <c:v>Entertainment</c:v>
                </c:pt>
                <c:pt idx="4">
                  <c:v>Food</c:v>
                </c:pt>
                <c:pt idx="5">
                  <c:v>Groceries</c:v>
                </c:pt>
                <c:pt idx="6">
                  <c:v>Health &amp; Wellness</c:v>
                </c:pt>
                <c:pt idx="7">
                  <c:v>Others</c:v>
                </c:pt>
                <c:pt idx="8">
                  <c:v>Travel</c:v>
                </c:pt>
              </c:strCache>
            </c:strRef>
          </c:cat>
          <c:val>
            <c:numRef>
              <c:f>'Pivot table'!$B$83:$B$91</c:f>
              <c:numCache>
                <c:formatCode>General</c:formatCode>
                <c:ptCount val="9"/>
                <c:pt idx="0">
                  <c:v>13969973</c:v>
                </c:pt>
                <c:pt idx="1">
                  <c:v>46332586</c:v>
                </c:pt>
                <c:pt idx="2">
                  <c:v>35183765</c:v>
                </c:pt>
                <c:pt idx="3">
                  <c:v>17104914</c:v>
                </c:pt>
                <c:pt idx="4">
                  <c:v>15432084</c:v>
                </c:pt>
                <c:pt idx="5">
                  <c:v>27166419</c:v>
                </c:pt>
                <c:pt idx="6">
                  <c:v>27676505</c:v>
                </c:pt>
                <c:pt idx="7">
                  <c:v>6830584</c:v>
                </c:pt>
                <c:pt idx="8">
                  <c:v>26612043</c:v>
                </c:pt>
              </c:numCache>
            </c:numRef>
          </c:val>
          <c:extLst>
            <c:ext xmlns:c16="http://schemas.microsoft.com/office/drawing/2014/chart" uri="{C3380CC4-5D6E-409C-BE32-E72D297353CC}">
              <c16:uniqueId val="{00000001-B4FD-4660-A1BD-C0CD9A6090F0}"/>
            </c:ext>
          </c:extLst>
        </c:ser>
        <c:ser>
          <c:idx val="1"/>
          <c:order val="1"/>
          <c:tx>
            <c:strRef>
              <c:f>'Pivot table'!$C$81:$C$82</c:f>
              <c:strCache>
                <c:ptCount val="1"/>
                <c:pt idx="0">
                  <c:v>Debit Card</c:v>
                </c:pt>
              </c:strCache>
            </c:strRef>
          </c:tx>
          <c:spPr>
            <a:solidFill>
              <a:schemeClr val="accent2"/>
            </a:solidFill>
            <a:ln>
              <a:noFill/>
            </a:ln>
            <a:effectLst/>
          </c:spPr>
          <c:invertIfNegative val="0"/>
          <c:dLbls>
            <c:numFmt formatCode="0.0,,&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table'!$A$83:$A$91</c:f>
              <c:strCache>
                <c:ptCount val="9"/>
                <c:pt idx="0">
                  <c:v>Apparel</c:v>
                </c:pt>
                <c:pt idx="1">
                  <c:v>Bills</c:v>
                </c:pt>
                <c:pt idx="2">
                  <c:v>Electronics</c:v>
                </c:pt>
                <c:pt idx="3">
                  <c:v>Entertainment</c:v>
                </c:pt>
                <c:pt idx="4">
                  <c:v>Food</c:v>
                </c:pt>
                <c:pt idx="5">
                  <c:v>Groceries</c:v>
                </c:pt>
                <c:pt idx="6">
                  <c:v>Health &amp; Wellness</c:v>
                </c:pt>
                <c:pt idx="7">
                  <c:v>Others</c:v>
                </c:pt>
                <c:pt idx="8">
                  <c:v>Travel</c:v>
                </c:pt>
              </c:strCache>
            </c:strRef>
          </c:cat>
          <c:val>
            <c:numRef>
              <c:f>'Pivot table'!$C$83:$C$91</c:f>
              <c:numCache>
                <c:formatCode>General</c:formatCode>
                <c:ptCount val="9"/>
                <c:pt idx="0">
                  <c:v>8316791</c:v>
                </c:pt>
                <c:pt idx="1">
                  <c:v>25338131</c:v>
                </c:pt>
                <c:pt idx="2">
                  <c:v>15741110</c:v>
                </c:pt>
                <c:pt idx="3">
                  <c:v>8275179</c:v>
                </c:pt>
                <c:pt idx="4">
                  <c:v>9115056</c:v>
                </c:pt>
                <c:pt idx="5">
                  <c:v>21403850</c:v>
                </c:pt>
                <c:pt idx="6">
                  <c:v>16482301</c:v>
                </c:pt>
                <c:pt idx="7">
                  <c:v>3287518</c:v>
                </c:pt>
                <c:pt idx="8">
                  <c:v>11597293</c:v>
                </c:pt>
              </c:numCache>
            </c:numRef>
          </c:val>
          <c:extLst>
            <c:ext xmlns:c16="http://schemas.microsoft.com/office/drawing/2014/chart" uri="{C3380CC4-5D6E-409C-BE32-E72D297353CC}">
              <c16:uniqueId val="{00000002-B4FD-4660-A1BD-C0CD9A6090F0}"/>
            </c:ext>
          </c:extLst>
        </c:ser>
        <c:ser>
          <c:idx val="2"/>
          <c:order val="2"/>
          <c:tx>
            <c:strRef>
              <c:f>'Pivot table'!$D$81:$D$82</c:f>
              <c:strCache>
                <c:ptCount val="1"/>
                <c:pt idx="0">
                  <c:v>Net Banking</c:v>
                </c:pt>
              </c:strCache>
            </c:strRef>
          </c:tx>
          <c:spPr>
            <a:solidFill>
              <a:schemeClr val="accent3"/>
            </a:solidFill>
            <a:ln>
              <a:noFill/>
            </a:ln>
            <a:effectLst/>
          </c:spPr>
          <c:invertIfNegative val="0"/>
          <c:dLbls>
            <c:numFmt formatCode="0.0,,&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table'!$A$83:$A$91</c:f>
              <c:strCache>
                <c:ptCount val="9"/>
                <c:pt idx="0">
                  <c:v>Apparel</c:v>
                </c:pt>
                <c:pt idx="1">
                  <c:v>Bills</c:v>
                </c:pt>
                <c:pt idx="2">
                  <c:v>Electronics</c:v>
                </c:pt>
                <c:pt idx="3">
                  <c:v>Entertainment</c:v>
                </c:pt>
                <c:pt idx="4">
                  <c:v>Food</c:v>
                </c:pt>
                <c:pt idx="5">
                  <c:v>Groceries</c:v>
                </c:pt>
                <c:pt idx="6">
                  <c:v>Health &amp; Wellness</c:v>
                </c:pt>
                <c:pt idx="7">
                  <c:v>Others</c:v>
                </c:pt>
                <c:pt idx="8">
                  <c:v>Travel</c:v>
                </c:pt>
              </c:strCache>
            </c:strRef>
          </c:cat>
          <c:val>
            <c:numRef>
              <c:f>'Pivot table'!$D$83:$D$91</c:f>
              <c:numCache>
                <c:formatCode>General</c:formatCode>
                <c:ptCount val="9"/>
                <c:pt idx="0">
                  <c:v>3522194</c:v>
                </c:pt>
                <c:pt idx="1">
                  <c:v>10812900</c:v>
                </c:pt>
                <c:pt idx="2">
                  <c:v>7493353</c:v>
                </c:pt>
                <c:pt idx="3">
                  <c:v>4030236</c:v>
                </c:pt>
                <c:pt idx="4">
                  <c:v>4505392</c:v>
                </c:pt>
                <c:pt idx="5">
                  <c:v>9136798</c:v>
                </c:pt>
                <c:pt idx="6">
                  <c:v>7152350</c:v>
                </c:pt>
                <c:pt idx="7">
                  <c:v>1665316</c:v>
                </c:pt>
                <c:pt idx="8">
                  <c:v>5889891</c:v>
                </c:pt>
              </c:numCache>
            </c:numRef>
          </c:val>
          <c:extLst>
            <c:ext xmlns:c16="http://schemas.microsoft.com/office/drawing/2014/chart" uri="{C3380CC4-5D6E-409C-BE32-E72D297353CC}">
              <c16:uniqueId val="{00000003-B4FD-4660-A1BD-C0CD9A6090F0}"/>
            </c:ext>
          </c:extLst>
        </c:ser>
        <c:ser>
          <c:idx val="3"/>
          <c:order val="3"/>
          <c:tx>
            <c:strRef>
              <c:f>'Pivot table'!$E$81:$E$82</c:f>
              <c:strCache>
                <c:ptCount val="1"/>
                <c:pt idx="0">
                  <c:v>UPI</c:v>
                </c:pt>
              </c:strCache>
            </c:strRef>
          </c:tx>
          <c:spPr>
            <a:solidFill>
              <a:schemeClr val="accent4"/>
            </a:solidFill>
            <a:ln>
              <a:noFill/>
            </a:ln>
            <a:effectLst/>
          </c:spPr>
          <c:invertIfNegative val="0"/>
          <c:dLbls>
            <c:numFmt formatCode="0.0,,&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table'!$A$83:$A$91</c:f>
              <c:strCache>
                <c:ptCount val="9"/>
                <c:pt idx="0">
                  <c:v>Apparel</c:v>
                </c:pt>
                <c:pt idx="1">
                  <c:v>Bills</c:v>
                </c:pt>
                <c:pt idx="2">
                  <c:v>Electronics</c:v>
                </c:pt>
                <c:pt idx="3">
                  <c:v>Entertainment</c:v>
                </c:pt>
                <c:pt idx="4">
                  <c:v>Food</c:v>
                </c:pt>
                <c:pt idx="5">
                  <c:v>Groceries</c:v>
                </c:pt>
                <c:pt idx="6">
                  <c:v>Health &amp; Wellness</c:v>
                </c:pt>
                <c:pt idx="7">
                  <c:v>Others</c:v>
                </c:pt>
                <c:pt idx="8">
                  <c:v>Travel</c:v>
                </c:pt>
              </c:strCache>
            </c:strRef>
          </c:cat>
          <c:val>
            <c:numRef>
              <c:f>'Pivot table'!$E$83:$E$91</c:f>
              <c:numCache>
                <c:formatCode>General</c:formatCode>
                <c:ptCount val="9"/>
                <c:pt idx="0">
                  <c:v>8227043</c:v>
                </c:pt>
                <c:pt idx="1">
                  <c:v>22429151</c:v>
                </c:pt>
                <c:pt idx="2">
                  <c:v>21143992</c:v>
                </c:pt>
                <c:pt idx="3">
                  <c:v>11878833</c:v>
                </c:pt>
                <c:pt idx="4">
                  <c:v>14960938</c:v>
                </c:pt>
                <c:pt idx="5">
                  <c:v>28596694</c:v>
                </c:pt>
                <c:pt idx="6">
                  <c:v>14288711</c:v>
                </c:pt>
                <c:pt idx="7">
                  <c:v>4173764</c:v>
                </c:pt>
                <c:pt idx="8">
                  <c:v>15124097</c:v>
                </c:pt>
              </c:numCache>
            </c:numRef>
          </c:val>
          <c:extLst>
            <c:ext xmlns:c16="http://schemas.microsoft.com/office/drawing/2014/chart" uri="{C3380CC4-5D6E-409C-BE32-E72D297353CC}">
              <c16:uniqueId val="{00000004-B4FD-4660-A1BD-C0CD9A6090F0}"/>
            </c:ext>
          </c:extLst>
        </c:ser>
        <c:dLbls>
          <c:showLegendKey val="0"/>
          <c:showVal val="1"/>
          <c:showCatName val="0"/>
          <c:showSerName val="0"/>
          <c:showPercent val="0"/>
          <c:showBubbleSize val="0"/>
        </c:dLbls>
        <c:gapWidth val="219"/>
        <c:overlap val="100"/>
        <c:axId val="1783942047"/>
        <c:axId val="1783939167"/>
      </c:barChart>
      <c:catAx>
        <c:axId val="1783942047"/>
        <c:scaling>
          <c:orientation val="minMax"/>
        </c:scaling>
        <c:delete val="0"/>
        <c:axPos val="b"/>
        <c:numFmt formatCode="0.0,,&quot;M&quot;" sourceLinked="0"/>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83939167"/>
        <c:crosses val="autoZero"/>
        <c:auto val="1"/>
        <c:lblAlgn val="ctr"/>
        <c:lblOffset val="100"/>
        <c:noMultiLvlLbl val="0"/>
      </c:catAx>
      <c:valAx>
        <c:axId val="1783939167"/>
        <c:scaling>
          <c:orientation val="minMax"/>
        </c:scaling>
        <c:delete val="1"/>
        <c:axPos val="l"/>
        <c:numFmt formatCode="0.0,,&quot;M&quot;" sourceLinked="0"/>
        <c:majorTickMark val="out"/>
        <c:minorTickMark val="none"/>
        <c:tickLblPos val="nextTo"/>
        <c:crossAx val="1783942047"/>
        <c:crosses val="autoZero"/>
        <c:crossBetween val="between"/>
      </c:valAx>
      <c:spPr>
        <a:noFill/>
        <a:ln>
          <a:noFill/>
        </a:ln>
        <a:effectLst/>
      </c:spPr>
    </c:plotArea>
    <c:legend>
      <c:legendPos val="r"/>
      <c:layout>
        <c:manualLayout>
          <c:xMode val="edge"/>
          <c:yMode val="edge"/>
          <c:x val="0.79242311280857325"/>
          <c:y val="3.1026138855930675E-2"/>
          <c:w val="9.5710437607178359E-2"/>
          <c:h val="0.30822133534678031"/>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nchor="t" anchorCtr="1"/>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[Credit_Card_Report_Analysis.xlsx]Pivot table!Income by age</c:name>
    <c:fmtId val="1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CA"/>
              <a:t>Income and Income utilisation by Age</a:t>
            </a:r>
          </a:p>
        </c:rich>
      </c:tx>
      <c:layout>
        <c:manualLayout>
          <c:xMode val="edge"/>
          <c:yMode val="edge"/>
          <c:x val="4.2638888888888872E-2"/>
          <c:y val="2.3148148148148147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numFmt formatCode="0.0,,&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1"/>
          <c:order val="1"/>
          <c:tx>
            <c:strRef>
              <c:f>'Pivot table'!$C$96</c:f>
              <c:strCache>
                <c:ptCount val="1"/>
                <c:pt idx="0">
                  <c:v>Sum of Total Income</c:v>
                </c:pt>
              </c:strCache>
            </c:strRef>
          </c:tx>
          <c:spPr>
            <a:solidFill>
              <a:schemeClr val="accent2"/>
            </a:solidFill>
            <a:ln>
              <a:noFill/>
            </a:ln>
            <a:effectLst/>
          </c:spPr>
          <c:invertIfNegative val="0"/>
          <c:dLbls>
            <c:numFmt formatCode="0.0,,&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table'!$A$97:$A$100</c:f>
              <c:strCache>
                <c:ptCount val="4"/>
                <c:pt idx="0">
                  <c:v>21-24</c:v>
                </c:pt>
                <c:pt idx="1">
                  <c:v>25-34</c:v>
                </c:pt>
                <c:pt idx="2">
                  <c:v>35-45</c:v>
                </c:pt>
                <c:pt idx="3">
                  <c:v>45+</c:v>
                </c:pt>
              </c:strCache>
            </c:strRef>
          </c:cat>
          <c:val>
            <c:numRef>
              <c:f>'Pivot table'!$C$97:$C$100</c:f>
              <c:numCache>
                <c:formatCode>General</c:formatCode>
                <c:ptCount val="4"/>
                <c:pt idx="0">
                  <c:v>1239768774</c:v>
                </c:pt>
                <c:pt idx="1">
                  <c:v>1239768774</c:v>
                </c:pt>
                <c:pt idx="2">
                  <c:v>1239768774</c:v>
                </c:pt>
                <c:pt idx="3">
                  <c:v>1239768774</c:v>
                </c:pt>
              </c:numCache>
            </c:numRef>
          </c:val>
          <c:extLst>
            <c:ext xmlns:c16="http://schemas.microsoft.com/office/drawing/2014/chart" uri="{C3380CC4-5D6E-409C-BE32-E72D297353CC}">
              <c16:uniqueId val="{00000001-3204-43D0-B391-7CA727C8DA71}"/>
            </c:ext>
          </c:extLst>
        </c:ser>
        <c:dLbls>
          <c:showLegendKey val="0"/>
          <c:showVal val="1"/>
          <c:showCatName val="0"/>
          <c:showSerName val="0"/>
          <c:showPercent val="0"/>
          <c:showBubbleSize val="0"/>
        </c:dLbls>
        <c:gapWidth val="219"/>
        <c:axId val="844998623"/>
        <c:axId val="845006303"/>
      </c:barChart>
      <c:lineChart>
        <c:grouping val="standard"/>
        <c:varyColors val="0"/>
        <c:ser>
          <c:idx val="0"/>
          <c:order val="0"/>
          <c:tx>
            <c:strRef>
              <c:f>'Pivot table'!$B$96</c:f>
              <c:strCache>
                <c:ptCount val="1"/>
                <c:pt idx="0">
                  <c:v>Sum of Avg_income_utilisation</c:v>
                </c:pt>
              </c:strCache>
            </c:strRef>
          </c:tx>
          <c:spPr>
            <a:ln w="28575" cap="rnd">
              <a:solidFill>
                <a:schemeClr val="accent1"/>
              </a:solidFill>
              <a:round/>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table'!$A$97:$A$100</c:f>
              <c:strCache>
                <c:ptCount val="4"/>
                <c:pt idx="0">
                  <c:v>21-24</c:v>
                </c:pt>
                <c:pt idx="1">
                  <c:v>25-34</c:v>
                </c:pt>
                <c:pt idx="2">
                  <c:v>35-45</c:v>
                </c:pt>
                <c:pt idx="3">
                  <c:v>45+</c:v>
                </c:pt>
              </c:strCache>
            </c:strRef>
          </c:cat>
          <c:val>
            <c:numRef>
              <c:f>'Pivot table'!$B$97:$B$100</c:f>
              <c:numCache>
                <c:formatCode>0.00%</c:formatCode>
                <c:ptCount val="4"/>
                <c:pt idx="0">
                  <c:v>0.21798929310061219</c:v>
                </c:pt>
                <c:pt idx="1">
                  <c:v>0.36833729844429791</c:v>
                </c:pt>
                <c:pt idx="2">
                  <c:v>0.30304632506924611</c:v>
                </c:pt>
                <c:pt idx="3">
                  <c:v>0.11062708338584029</c:v>
                </c:pt>
              </c:numCache>
            </c:numRef>
          </c:val>
          <c:smooth val="0"/>
          <c:extLst>
            <c:ext xmlns:c16="http://schemas.microsoft.com/office/drawing/2014/chart" uri="{C3380CC4-5D6E-409C-BE32-E72D297353CC}">
              <c16:uniqueId val="{00000000-6CE2-462F-9F4E-6CA5D703A029}"/>
            </c:ext>
          </c:extLst>
        </c:ser>
        <c:dLbls>
          <c:showLegendKey val="0"/>
          <c:showVal val="1"/>
          <c:showCatName val="0"/>
          <c:showSerName val="0"/>
          <c:showPercent val="0"/>
          <c:showBubbleSize val="0"/>
        </c:dLbls>
        <c:marker val="1"/>
        <c:smooth val="0"/>
        <c:axId val="1919576464"/>
        <c:axId val="1919579824"/>
      </c:lineChart>
      <c:valAx>
        <c:axId val="845006303"/>
        <c:scaling>
          <c:orientation val="minMax"/>
        </c:scaling>
        <c:delete val="0"/>
        <c:axPos val="r"/>
        <c:numFmt formatCode="0.0,,&quot;M&quot;" sourceLinked="0"/>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44998623"/>
        <c:crosses val="max"/>
        <c:crossBetween val="between"/>
      </c:valAx>
      <c:catAx>
        <c:axId val="844998623"/>
        <c:scaling>
          <c:orientation val="minMax"/>
        </c:scaling>
        <c:delete val="1"/>
        <c:axPos val="b"/>
        <c:numFmt formatCode="General" sourceLinked="1"/>
        <c:majorTickMark val="out"/>
        <c:minorTickMark val="none"/>
        <c:tickLblPos val="nextTo"/>
        <c:crossAx val="845006303"/>
        <c:crosses val="autoZero"/>
        <c:auto val="1"/>
        <c:lblAlgn val="ctr"/>
        <c:lblOffset val="100"/>
        <c:noMultiLvlLbl val="0"/>
      </c:catAx>
      <c:valAx>
        <c:axId val="1919579824"/>
        <c:scaling>
          <c:orientation val="minMax"/>
        </c:scaling>
        <c:delete val="0"/>
        <c:axPos val="l"/>
        <c:numFmt formatCode="0.0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19576464"/>
        <c:crosses val="autoZero"/>
        <c:crossBetween val="between"/>
      </c:valAx>
      <c:catAx>
        <c:axId val="1919576464"/>
        <c:scaling>
          <c:orientation val="minMax"/>
        </c:scaling>
        <c:delete val="1"/>
        <c:axPos val="b"/>
        <c:numFmt formatCode="General" sourceLinked="1"/>
        <c:majorTickMark val="out"/>
        <c:minorTickMark val="none"/>
        <c:tickLblPos val="nextTo"/>
        <c:crossAx val="1919579824"/>
        <c:crosses val="autoZero"/>
        <c:auto val="1"/>
        <c:lblAlgn val="ctr"/>
        <c:lblOffset val="100"/>
        <c:noMultiLvlLbl val="0"/>
      </c:cat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[Credit_Card_Report_Analysis.xlsx]Pivot table!income by occupation</c:name>
    <c:fmtId val="1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CA" sz="1050"/>
              <a:t>Income and Income utilisation by Occupation</a:t>
            </a:r>
          </a:p>
        </c:rich>
      </c:tx>
      <c:layout>
        <c:manualLayout>
          <c:xMode val="edge"/>
          <c:yMode val="edge"/>
          <c:x val="0.30511683115633936"/>
          <c:y val="0"/>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numFmt formatCode="0.0,,&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table'!$B$137</c:f>
              <c:strCache>
                <c:ptCount val="1"/>
                <c:pt idx="0">
                  <c:v>Sum of Total Income</c:v>
                </c:pt>
              </c:strCache>
            </c:strRef>
          </c:tx>
          <c:spPr>
            <a:solidFill>
              <a:schemeClr val="accent1"/>
            </a:solidFill>
            <a:ln>
              <a:noFill/>
            </a:ln>
            <a:effectLst/>
          </c:spPr>
          <c:invertIfNegative val="0"/>
          <c:cat>
            <c:strRef>
              <c:f>'Pivot table'!$A$138:$A$142</c:f>
              <c:strCache>
                <c:ptCount val="5"/>
                <c:pt idx="0">
                  <c:v>Business Owners</c:v>
                </c:pt>
                <c:pt idx="1">
                  <c:v>Freelancers</c:v>
                </c:pt>
                <c:pt idx="2">
                  <c:v>Government Employees</c:v>
                </c:pt>
                <c:pt idx="3">
                  <c:v>Salaried IT Employees</c:v>
                </c:pt>
                <c:pt idx="4">
                  <c:v>Salaried Other Employees</c:v>
                </c:pt>
              </c:strCache>
            </c:strRef>
          </c:cat>
          <c:val>
            <c:numRef>
              <c:f>'Pivot table'!$B$138:$B$142</c:f>
              <c:numCache>
                <c:formatCode>_("$"* #,##0.00_);_("$"* \(#,##0.00\);_("$"* "-"??_);_(@_)</c:formatCode>
                <c:ptCount val="5"/>
                <c:pt idx="0">
                  <c:v>1239768774</c:v>
                </c:pt>
                <c:pt idx="1">
                  <c:v>1239768774</c:v>
                </c:pt>
                <c:pt idx="2">
                  <c:v>1239768774</c:v>
                </c:pt>
                <c:pt idx="3">
                  <c:v>1239768774</c:v>
                </c:pt>
                <c:pt idx="4">
                  <c:v>1239768774</c:v>
                </c:pt>
              </c:numCache>
            </c:numRef>
          </c:val>
          <c:extLst>
            <c:ext xmlns:c16="http://schemas.microsoft.com/office/drawing/2014/chart" uri="{C3380CC4-5D6E-409C-BE32-E72D297353CC}">
              <c16:uniqueId val="{00000000-F877-4D8D-8EE9-D2EF3CBEAC21}"/>
            </c:ext>
          </c:extLst>
        </c:ser>
        <c:dLbls>
          <c:showLegendKey val="0"/>
          <c:showVal val="0"/>
          <c:showCatName val="0"/>
          <c:showSerName val="0"/>
          <c:showPercent val="0"/>
          <c:showBubbleSize val="0"/>
        </c:dLbls>
        <c:gapWidth val="219"/>
        <c:axId val="845013983"/>
        <c:axId val="845001503"/>
      </c:barChart>
      <c:lineChart>
        <c:grouping val="standard"/>
        <c:varyColors val="0"/>
        <c:ser>
          <c:idx val="1"/>
          <c:order val="1"/>
          <c:tx>
            <c:strRef>
              <c:f>'Pivot table'!$C$137</c:f>
              <c:strCache>
                <c:ptCount val="1"/>
                <c:pt idx="0">
                  <c:v>Sum of Avg_income_utilisation</c:v>
                </c:pt>
              </c:strCache>
            </c:strRef>
          </c:tx>
          <c:spPr>
            <a:ln w="28575" cap="rnd">
              <a:solidFill>
                <a:schemeClr val="accent2"/>
              </a:solidFill>
              <a:round/>
            </a:ln>
            <a:effectLst/>
          </c:spPr>
          <c:marker>
            <c:symbol val="none"/>
          </c:marker>
          <c:cat>
            <c:strRef>
              <c:f>'Pivot table'!$A$138:$A$142</c:f>
              <c:strCache>
                <c:ptCount val="5"/>
                <c:pt idx="0">
                  <c:v>Business Owners</c:v>
                </c:pt>
                <c:pt idx="1">
                  <c:v>Freelancers</c:v>
                </c:pt>
                <c:pt idx="2">
                  <c:v>Government Employees</c:v>
                </c:pt>
                <c:pt idx="3">
                  <c:v>Salaried IT Employees</c:v>
                </c:pt>
                <c:pt idx="4">
                  <c:v>Salaried Other Employees</c:v>
                </c:pt>
              </c:strCache>
            </c:strRef>
          </c:cat>
          <c:val>
            <c:numRef>
              <c:f>'Pivot table'!$C$138:$C$142</c:f>
              <c:numCache>
                <c:formatCode>0.00%</c:formatCode>
                <c:ptCount val="5"/>
                <c:pt idx="0">
                  <c:v>0.10758668354878069</c:v>
                </c:pt>
                <c:pt idx="1">
                  <c:v>0.2700357416605722</c:v>
                </c:pt>
                <c:pt idx="2">
                  <c:v>9.2724653002129773E-2</c:v>
                </c:pt>
                <c:pt idx="3">
                  <c:v>0.2503440236247842</c:v>
                </c:pt>
                <c:pt idx="4">
                  <c:v>0.27930889816373039</c:v>
                </c:pt>
              </c:numCache>
            </c:numRef>
          </c:val>
          <c:smooth val="0"/>
          <c:extLst>
            <c:ext xmlns:c16="http://schemas.microsoft.com/office/drawing/2014/chart" uri="{C3380CC4-5D6E-409C-BE32-E72D297353CC}">
              <c16:uniqueId val="{00000002-28FD-4A67-8518-E28BEADC8CE2}"/>
            </c:ext>
          </c:extLst>
        </c:ser>
        <c:dLbls>
          <c:showLegendKey val="0"/>
          <c:showVal val="0"/>
          <c:showCatName val="0"/>
          <c:showSerName val="0"/>
          <c:showPercent val="0"/>
          <c:showBubbleSize val="0"/>
        </c:dLbls>
        <c:marker val="1"/>
        <c:smooth val="0"/>
        <c:axId val="1919493904"/>
        <c:axId val="1919508304"/>
      </c:lineChart>
      <c:catAx>
        <c:axId val="84501398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45001503"/>
        <c:crosses val="autoZero"/>
        <c:auto val="1"/>
        <c:lblAlgn val="ctr"/>
        <c:lblOffset val="100"/>
        <c:noMultiLvlLbl val="0"/>
      </c:catAx>
      <c:valAx>
        <c:axId val="845001503"/>
        <c:scaling>
          <c:orientation val="minMax"/>
        </c:scaling>
        <c:delete val="0"/>
        <c:axPos val="l"/>
        <c:numFmt formatCode="0.0,,&quot;M&quot;" sourceLinked="0"/>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45013983"/>
        <c:crosses val="autoZero"/>
        <c:crossBetween val="between"/>
      </c:valAx>
      <c:valAx>
        <c:axId val="1919508304"/>
        <c:scaling>
          <c:orientation val="minMax"/>
        </c:scaling>
        <c:delete val="0"/>
        <c:axPos val="r"/>
        <c:numFmt formatCode="0.0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19493904"/>
        <c:crosses val="max"/>
        <c:crossBetween val="between"/>
      </c:valAx>
      <c:catAx>
        <c:axId val="1919493904"/>
        <c:scaling>
          <c:orientation val="minMax"/>
        </c:scaling>
        <c:delete val="1"/>
        <c:axPos val="b"/>
        <c:numFmt formatCode="General" sourceLinked="1"/>
        <c:majorTickMark val="out"/>
        <c:minorTickMark val="none"/>
        <c:tickLblPos val="nextTo"/>
        <c:crossAx val="1919508304"/>
        <c:crosses val="autoZero"/>
        <c:auto val="1"/>
        <c:lblAlgn val="ctr"/>
        <c:lblOffset val="100"/>
        <c:noMultiLvlLbl val="0"/>
      </c:cat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[Credit_Card_Report_Analysis.xlsx]Pivot table!income by city</c:name>
    <c:fmtId val="1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CA" sz="1050"/>
              <a:t>Income and Income utilisation by city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numFmt formatCode="0.0,,&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table'!$B$176</c:f>
              <c:strCache>
                <c:ptCount val="1"/>
                <c:pt idx="0">
                  <c:v>Sum of avg_income</c:v>
                </c:pt>
              </c:strCache>
            </c:strRef>
          </c:tx>
          <c:spPr>
            <a:solidFill>
              <a:schemeClr val="accent1"/>
            </a:solidFill>
            <a:ln>
              <a:noFill/>
            </a:ln>
            <a:effectLst/>
          </c:spPr>
          <c:invertIfNegative val="0"/>
          <c:cat>
            <c:strRef>
              <c:f>'Pivot table'!$A$177:$A$181</c:f>
              <c:strCache>
                <c:ptCount val="5"/>
                <c:pt idx="0">
                  <c:v>Bengaluru</c:v>
                </c:pt>
                <c:pt idx="1">
                  <c:v>Chennai</c:v>
                </c:pt>
                <c:pt idx="2">
                  <c:v>Delhi NCR</c:v>
                </c:pt>
                <c:pt idx="3">
                  <c:v>Hyderabad</c:v>
                </c:pt>
                <c:pt idx="4">
                  <c:v>Mumbai</c:v>
                </c:pt>
              </c:strCache>
            </c:strRef>
          </c:cat>
          <c:val>
            <c:numRef>
              <c:f>'Pivot table'!$B$177:$B$181</c:f>
              <c:numCache>
                <c:formatCode>General</c:formatCode>
                <c:ptCount val="5"/>
                <c:pt idx="0">
                  <c:v>38356019</c:v>
                </c:pt>
                <c:pt idx="1">
                  <c:v>42802041</c:v>
                </c:pt>
                <c:pt idx="2">
                  <c:v>38675099</c:v>
                </c:pt>
                <c:pt idx="3">
                  <c:v>31040471</c:v>
                </c:pt>
                <c:pt idx="4">
                  <c:v>55754499</c:v>
                </c:pt>
              </c:numCache>
            </c:numRef>
          </c:val>
          <c:extLst>
            <c:ext xmlns:c16="http://schemas.microsoft.com/office/drawing/2014/chart" uri="{C3380CC4-5D6E-409C-BE32-E72D297353CC}">
              <c16:uniqueId val="{00000000-C187-4334-8BB2-C601BAA099E4}"/>
            </c:ext>
          </c:extLst>
        </c:ser>
        <c:dLbls>
          <c:showLegendKey val="0"/>
          <c:showVal val="0"/>
          <c:showCatName val="0"/>
          <c:showSerName val="0"/>
          <c:showPercent val="0"/>
          <c:showBubbleSize val="0"/>
        </c:dLbls>
        <c:gapWidth val="219"/>
        <c:axId val="845000063"/>
        <c:axId val="845016383"/>
      </c:barChart>
      <c:lineChart>
        <c:grouping val="standard"/>
        <c:varyColors val="0"/>
        <c:ser>
          <c:idx val="1"/>
          <c:order val="1"/>
          <c:tx>
            <c:strRef>
              <c:f>'Pivot table'!$C$176</c:f>
              <c:strCache>
                <c:ptCount val="1"/>
                <c:pt idx="0">
                  <c:v>Sum of Avg_income_utilisation</c:v>
                </c:pt>
              </c:strCache>
            </c:strRef>
          </c:tx>
          <c:spPr>
            <a:ln w="28575" cap="rnd">
              <a:solidFill>
                <a:schemeClr val="accent2"/>
              </a:solidFill>
              <a:round/>
            </a:ln>
            <a:effectLst/>
          </c:spPr>
          <c:marker>
            <c:symbol val="none"/>
          </c:marker>
          <c:cat>
            <c:strRef>
              <c:f>'Pivot table'!$A$177:$A$181</c:f>
              <c:strCache>
                <c:ptCount val="5"/>
                <c:pt idx="0">
                  <c:v>Bengaluru</c:v>
                </c:pt>
                <c:pt idx="1">
                  <c:v>Chennai</c:v>
                </c:pt>
                <c:pt idx="2">
                  <c:v>Delhi NCR</c:v>
                </c:pt>
                <c:pt idx="3">
                  <c:v>Hyderabad</c:v>
                </c:pt>
                <c:pt idx="4">
                  <c:v>Mumbai</c:v>
                </c:pt>
              </c:strCache>
            </c:strRef>
          </c:cat>
          <c:val>
            <c:numRef>
              <c:f>'Pivot table'!$C$177:$C$181</c:f>
              <c:numCache>
                <c:formatCode>0.00%</c:formatCode>
                <c:ptCount val="5"/>
                <c:pt idx="0">
                  <c:v>0.19185471075043525</c:v>
                </c:pt>
                <c:pt idx="1">
                  <c:v>0.20899021560751724</c:v>
                </c:pt>
                <c:pt idx="2">
                  <c:v>0.18555182251316502</c:v>
                </c:pt>
                <c:pt idx="3">
                  <c:v>0.14383746470186201</c:v>
                </c:pt>
                <c:pt idx="4">
                  <c:v>0.26976578642701787</c:v>
                </c:pt>
              </c:numCache>
            </c:numRef>
          </c:val>
          <c:smooth val="0"/>
          <c:extLst>
            <c:ext xmlns:c16="http://schemas.microsoft.com/office/drawing/2014/chart" uri="{C3380CC4-5D6E-409C-BE32-E72D297353CC}">
              <c16:uniqueId val="{00000005-2FD6-4DA5-9FB5-FB57DBD2C3C4}"/>
            </c:ext>
          </c:extLst>
        </c:ser>
        <c:dLbls>
          <c:showLegendKey val="0"/>
          <c:showVal val="0"/>
          <c:showCatName val="0"/>
          <c:showSerName val="0"/>
          <c:showPercent val="0"/>
          <c:showBubbleSize val="0"/>
        </c:dLbls>
        <c:marker val="1"/>
        <c:smooth val="0"/>
        <c:axId val="9075936"/>
        <c:axId val="9101376"/>
      </c:lineChart>
      <c:catAx>
        <c:axId val="84500006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45016383"/>
        <c:crosses val="autoZero"/>
        <c:auto val="1"/>
        <c:lblAlgn val="ctr"/>
        <c:lblOffset val="100"/>
        <c:noMultiLvlLbl val="0"/>
      </c:catAx>
      <c:valAx>
        <c:axId val="845016383"/>
        <c:scaling>
          <c:orientation val="minMax"/>
        </c:scaling>
        <c:delete val="0"/>
        <c:axPos val="l"/>
        <c:numFmt formatCode="0.0,,&quot;M&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45000063"/>
        <c:crosses val="autoZero"/>
        <c:crossBetween val="between"/>
      </c:valAx>
      <c:valAx>
        <c:axId val="9101376"/>
        <c:scaling>
          <c:orientation val="minMax"/>
        </c:scaling>
        <c:delete val="0"/>
        <c:axPos val="r"/>
        <c:numFmt formatCode="0.0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075936"/>
        <c:crosses val="max"/>
        <c:crossBetween val="between"/>
      </c:valAx>
      <c:catAx>
        <c:axId val="9075936"/>
        <c:scaling>
          <c:orientation val="minMax"/>
        </c:scaling>
        <c:delete val="1"/>
        <c:axPos val="b"/>
        <c:numFmt formatCode="General" sourceLinked="1"/>
        <c:majorTickMark val="out"/>
        <c:minorTickMark val="none"/>
        <c:tickLblPos val="nextTo"/>
        <c:crossAx val="9101376"/>
        <c:crosses val="autoZero"/>
        <c:auto val="1"/>
        <c:lblAlgn val="ctr"/>
        <c:lblOffset val="100"/>
        <c:noMultiLvlLbl val="0"/>
      </c:cat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[Credit_Card_Report_Analysis.xlsx]Pivot table!expenses on monthly basis</c:name>
    <c:fmtId val="1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 total</a:t>
            </a:r>
            <a:r>
              <a:rPr lang="en-US" baseline="0"/>
              <a:t> expenses on monthly basis</a:t>
            </a:r>
            <a:endParaRPr lang="en-US"/>
          </a:p>
        </c:rich>
      </c:tx>
      <c:layout>
        <c:manualLayout>
          <c:xMode val="edge"/>
          <c:yMode val="edge"/>
          <c:x val="0.24377777777777779"/>
          <c:y val="4.2918454935622317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numFmt formatCode="0,,&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numFmt formatCode="0,,&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numFmt formatCode="0,,&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numFmt formatCode="0,,&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numFmt formatCode="0,,&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numFmt formatCode="0,,&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numFmt formatCode="0,,&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numFmt formatCode="0,,&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numFmt formatCode="0,,&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numFmt formatCode="0,,&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numFmt formatCode="0,,&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numFmt formatCode="0,,&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numFmt formatCode="0,,&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3"/>
        <c:marker>
          <c:symbol val="circle"/>
          <c:size val="5"/>
          <c:spPr>
            <a:solidFill>
              <a:schemeClr val="accent1"/>
            </a:solidFill>
            <a:ln w="9525">
              <a:solidFill>
                <a:schemeClr val="accent1"/>
              </a:solidFill>
            </a:ln>
            <a:effectLst/>
          </c:spPr>
        </c:marker>
        <c:dLbl>
          <c:idx val="0"/>
          <c:numFmt formatCode="0,,&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4"/>
        <c:marker>
          <c:symbol val="circle"/>
          <c:size val="5"/>
          <c:spPr>
            <a:solidFill>
              <a:schemeClr val="accent1"/>
            </a:solidFill>
            <a:ln w="9525">
              <a:solidFill>
                <a:schemeClr val="accent1"/>
              </a:solidFill>
            </a:ln>
            <a:effectLst/>
          </c:spPr>
        </c:marker>
        <c:dLbl>
          <c:idx val="0"/>
          <c:numFmt formatCode="0,,&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5"/>
        <c:marker>
          <c:symbol val="circle"/>
          <c:size val="5"/>
          <c:spPr>
            <a:solidFill>
              <a:schemeClr val="accent1"/>
            </a:solidFill>
            <a:ln w="9525">
              <a:solidFill>
                <a:schemeClr val="accent1"/>
              </a:solidFill>
            </a:ln>
            <a:effectLst/>
          </c:spPr>
        </c:marker>
        <c:dLbl>
          <c:idx val="0"/>
          <c:numFmt formatCode="0,,&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6"/>
        <c:marker>
          <c:symbol val="circle"/>
          <c:size val="5"/>
          <c:spPr>
            <a:solidFill>
              <a:schemeClr val="accent1"/>
            </a:solidFill>
            <a:ln w="9525">
              <a:solidFill>
                <a:schemeClr val="accent1"/>
              </a:solidFill>
            </a:ln>
            <a:effectLst/>
          </c:spPr>
        </c:marker>
        <c:dLbl>
          <c:idx val="0"/>
          <c:numFmt formatCode="0,,&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7"/>
        <c:marker>
          <c:symbol val="circle"/>
          <c:size val="5"/>
          <c:spPr>
            <a:solidFill>
              <a:schemeClr val="accent1"/>
            </a:solidFill>
            <a:ln w="9525">
              <a:solidFill>
                <a:schemeClr val="accent1"/>
              </a:solidFill>
            </a:ln>
            <a:effectLst/>
          </c:spPr>
        </c:marker>
        <c:dLbl>
          <c:idx val="0"/>
          <c:numFmt formatCode="0,,&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8"/>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9"/>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0"/>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1"/>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2"/>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3"/>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4"/>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5"/>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6"/>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7"/>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8"/>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9"/>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0"/>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1"/>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2"/>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3"/>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4"/>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5"/>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6"/>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7"/>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8"/>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9"/>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0"/>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8.3545140497143733E-2"/>
          <c:y val="0.26530758226037199"/>
          <c:w val="0.88581760460089543"/>
          <c:h val="0.56932569587599835"/>
        </c:manualLayout>
      </c:layout>
      <c:lineChart>
        <c:grouping val="stacked"/>
        <c:varyColors val="0"/>
        <c:ser>
          <c:idx val="0"/>
          <c:order val="0"/>
          <c:tx>
            <c:strRef>
              <c:f>'Pivot table'!$B$193</c:f>
              <c:strCache>
                <c:ptCount val="1"/>
                <c:pt idx="0">
                  <c:v>Total</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table'!$A$194:$A$199</c:f>
              <c:strCache>
                <c:ptCount val="6"/>
                <c:pt idx="0">
                  <c:v>August</c:v>
                </c:pt>
                <c:pt idx="1">
                  <c:v>July</c:v>
                </c:pt>
                <c:pt idx="2">
                  <c:v>June</c:v>
                </c:pt>
                <c:pt idx="3">
                  <c:v>May</c:v>
                </c:pt>
                <c:pt idx="4">
                  <c:v>October</c:v>
                </c:pt>
                <c:pt idx="5">
                  <c:v>September</c:v>
                </c:pt>
              </c:strCache>
            </c:strRef>
          </c:cat>
          <c:val>
            <c:numRef>
              <c:f>'Pivot table'!$B$194:$B$199</c:f>
              <c:numCache>
                <c:formatCode>General</c:formatCode>
                <c:ptCount val="6"/>
                <c:pt idx="0">
                  <c:v>100859350</c:v>
                </c:pt>
                <c:pt idx="1">
                  <c:v>80624751</c:v>
                </c:pt>
                <c:pt idx="2">
                  <c:v>79318104</c:v>
                </c:pt>
                <c:pt idx="3">
                  <c:v>68139836</c:v>
                </c:pt>
                <c:pt idx="4">
                  <c:v>86026137</c:v>
                </c:pt>
                <c:pt idx="5">
                  <c:v>115929577</c:v>
                </c:pt>
              </c:numCache>
            </c:numRef>
          </c:val>
          <c:smooth val="0"/>
          <c:extLst>
            <c:ext xmlns:c16="http://schemas.microsoft.com/office/drawing/2014/chart" uri="{C3380CC4-5D6E-409C-BE32-E72D297353CC}">
              <c16:uniqueId val="{00000006-C6E2-443C-8B15-ABF19F54095B}"/>
            </c:ext>
          </c:extLst>
        </c:ser>
        <c:dLbls>
          <c:showLegendKey val="0"/>
          <c:showVal val="1"/>
          <c:showCatName val="0"/>
          <c:showSerName val="0"/>
          <c:showPercent val="0"/>
          <c:showBubbleSize val="0"/>
        </c:dLbls>
        <c:marker val="1"/>
        <c:smooth val="0"/>
        <c:axId val="775827695"/>
        <c:axId val="775828175"/>
      </c:lineChart>
      <c:catAx>
        <c:axId val="77582769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5828175"/>
        <c:crosses val="autoZero"/>
        <c:auto val="1"/>
        <c:lblAlgn val="ctr"/>
        <c:lblOffset val="100"/>
        <c:noMultiLvlLbl val="0"/>
      </c:catAx>
      <c:valAx>
        <c:axId val="775828175"/>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582769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2" Type="http://schemas.openxmlformats.org/officeDocument/2006/relationships/image" Target="../media/image2.sv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2" Type="http://schemas.openxmlformats.org/officeDocument/2006/relationships/image" Target="../media/image2.svg"/><Relationship Id="rId1" Type="http://schemas.openxmlformats.org/officeDocument/2006/relationships/image" Target="../media/image1.png"/></Relationships>
</file>

<file path=xl/drawings/_rels/drawing3.xml.rels><?xml version="1.0" encoding="UTF-8" standalone="yes"?>
<Relationships xmlns="http://schemas.openxmlformats.org/package/2006/relationships"><Relationship Id="rId8" Type="http://schemas.openxmlformats.org/officeDocument/2006/relationships/chart" Target="../charts/chart4.xml"/><Relationship Id="rId3" Type="http://schemas.openxmlformats.org/officeDocument/2006/relationships/image" Target="../media/image1.png"/><Relationship Id="rId7" Type="http://schemas.openxmlformats.org/officeDocument/2006/relationships/chart" Target="../charts/chart3.xml"/><Relationship Id="rId2" Type="http://schemas.microsoft.com/office/2007/relationships/hdphoto" Target="../media/hdphoto1.wdp"/><Relationship Id="rId1" Type="http://schemas.openxmlformats.org/officeDocument/2006/relationships/image" Target="../media/image3.png"/><Relationship Id="rId6" Type="http://schemas.openxmlformats.org/officeDocument/2006/relationships/chart" Target="../charts/chart2.xml"/><Relationship Id="rId5" Type="http://schemas.openxmlformats.org/officeDocument/2006/relationships/chart" Target="../charts/chart1.xml"/><Relationship Id="rId4" Type="http://schemas.openxmlformats.org/officeDocument/2006/relationships/image" Target="../media/image2.svg"/><Relationship Id="rId9" Type="http://schemas.openxmlformats.org/officeDocument/2006/relationships/image" Target="../media/image4.emf"/></Relationships>
</file>

<file path=xl/drawings/_rels/drawing4.xml.rels><?xml version="1.0" encoding="UTF-8" standalone="yes"?>
<Relationships xmlns="http://schemas.openxmlformats.org/package/2006/relationships"><Relationship Id="rId8" Type="http://schemas.openxmlformats.org/officeDocument/2006/relationships/image" Target="../media/image8.emf"/><Relationship Id="rId13" Type="http://schemas.openxmlformats.org/officeDocument/2006/relationships/chart" Target="../charts/chart10.xml"/><Relationship Id="rId3" Type="http://schemas.openxmlformats.org/officeDocument/2006/relationships/image" Target="../media/image1.png"/><Relationship Id="rId7" Type="http://schemas.openxmlformats.org/officeDocument/2006/relationships/image" Target="../media/image7.emf"/><Relationship Id="rId12" Type="http://schemas.openxmlformats.org/officeDocument/2006/relationships/chart" Target="../charts/chart9.xml"/><Relationship Id="rId2" Type="http://schemas.microsoft.com/office/2007/relationships/hdphoto" Target="../media/hdphoto1.wdp"/><Relationship Id="rId1" Type="http://schemas.openxmlformats.org/officeDocument/2006/relationships/image" Target="../media/image5.png"/><Relationship Id="rId6" Type="http://schemas.openxmlformats.org/officeDocument/2006/relationships/image" Target="../media/image6.emf"/><Relationship Id="rId11" Type="http://schemas.openxmlformats.org/officeDocument/2006/relationships/chart" Target="../charts/chart8.xml"/><Relationship Id="rId5" Type="http://schemas.openxmlformats.org/officeDocument/2006/relationships/chart" Target="../charts/chart5.xml"/><Relationship Id="rId10" Type="http://schemas.openxmlformats.org/officeDocument/2006/relationships/chart" Target="../charts/chart7.xml"/><Relationship Id="rId4" Type="http://schemas.openxmlformats.org/officeDocument/2006/relationships/image" Target="../media/image2.svg"/><Relationship Id="rId9" Type="http://schemas.openxmlformats.org/officeDocument/2006/relationships/chart" Target="../charts/chart6.xml"/></Relationships>
</file>

<file path=xl/drawings/_rels/drawing5.xml.rels><?xml version="1.0" encoding="UTF-8" standalone="yes"?>
<Relationships xmlns="http://schemas.openxmlformats.org/package/2006/relationships"><Relationship Id="rId8" Type="http://schemas.openxmlformats.org/officeDocument/2006/relationships/chart" Target="../charts/chart18.xml"/><Relationship Id="rId3" Type="http://schemas.openxmlformats.org/officeDocument/2006/relationships/chart" Target="../charts/chart13.xml"/><Relationship Id="rId7" Type="http://schemas.openxmlformats.org/officeDocument/2006/relationships/chart" Target="../charts/chart17.xml"/><Relationship Id="rId2" Type="http://schemas.openxmlformats.org/officeDocument/2006/relationships/chart" Target="../charts/chart12.xml"/><Relationship Id="rId1" Type="http://schemas.openxmlformats.org/officeDocument/2006/relationships/chart" Target="../charts/chart11.xml"/><Relationship Id="rId6" Type="http://schemas.openxmlformats.org/officeDocument/2006/relationships/chart" Target="../charts/chart16.xml"/><Relationship Id="rId5" Type="http://schemas.openxmlformats.org/officeDocument/2006/relationships/chart" Target="../charts/chart15.xml"/><Relationship Id="rId4" Type="http://schemas.openxmlformats.org/officeDocument/2006/relationships/chart" Target="../charts/chart14.xml"/><Relationship Id="rId9" Type="http://schemas.openxmlformats.org/officeDocument/2006/relationships/chart" Target="../charts/chart19.xml"/></Relationships>
</file>

<file path=xl/drawings/drawing1.xml><?xml version="1.0" encoding="utf-8"?>
<xdr:wsDr xmlns:xdr="http://schemas.openxmlformats.org/drawingml/2006/spreadsheetDrawing" xmlns:a="http://schemas.openxmlformats.org/drawingml/2006/main">
  <xdr:twoCellAnchor>
    <xdr:from>
      <xdr:col>0</xdr:col>
      <xdr:colOff>83820</xdr:colOff>
      <xdr:row>0</xdr:row>
      <xdr:rowOff>53340</xdr:rowOff>
    </xdr:from>
    <xdr:to>
      <xdr:col>18</xdr:col>
      <xdr:colOff>121920</xdr:colOff>
      <xdr:row>4</xdr:row>
      <xdr:rowOff>30480</xdr:rowOff>
    </xdr:to>
    <xdr:sp macro="" textlink="">
      <xdr:nvSpPr>
        <xdr:cNvPr id="2" name="TextBox 1">
          <a:extLst>
            <a:ext uri="{FF2B5EF4-FFF2-40B4-BE49-F238E27FC236}">
              <a16:creationId xmlns:a16="http://schemas.microsoft.com/office/drawing/2014/main" id="{076FB83F-C9C5-5DCE-5F75-1921DDBC64C8}"/>
            </a:ext>
          </a:extLst>
        </xdr:cNvPr>
        <xdr:cNvSpPr txBox="1"/>
      </xdr:nvSpPr>
      <xdr:spPr>
        <a:xfrm>
          <a:off x="83820" y="53340"/>
          <a:ext cx="11010900" cy="708660"/>
        </a:xfrm>
        <a:prstGeom prst="rect">
          <a:avLst/>
        </a:prstGeom>
        <a:solidFill>
          <a:schemeClr val="accent2"/>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CA" sz="2800"/>
            <a:t>MITRON BANK | </a:t>
          </a:r>
          <a:r>
            <a:rPr lang="en-CA" sz="2800">
              <a:solidFill>
                <a:srgbClr val="FF0000"/>
              </a:solidFill>
            </a:rPr>
            <a:t>INSIGHTS</a:t>
          </a:r>
        </a:p>
      </xdr:txBody>
    </xdr:sp>
    <xdr:clientData/>
  </xdr:twoCellAnchor>
  <xdr:twoCellAnchor editAs="oneCell">
    <xdr:from>
      <xdr:col>4</xdr:col>
      <xdr:colOff>449580</xdr:colOff>
      <xdr:row>0</xdr:row>
      <xdr:rowOff>0</xdr:rowOff>
    </xdr:from>
    <xdr:to>
      <xdr:col>6</xdr:col>
      <xdr:colOff>144780</xdr:colOff>
      <xdr:row>4</xdr:row>
      <xdr:rowOff>45720</xdr:rowOff>
    </xdr:to>
    <xdr:pic>
      <xdr:nvPicPr>
        <xdr:cNvPr id="6" name="Graphic 5" descr="Bank with solid fill">
          <a:extLst>
            <a:ext uri="{FF2B5EF4-FFF2-40B4-BE49-F238E27FC236}">
              <a16:creationId xmlns:a16="http://schemas.microsoft.com/office/drawing/2014/main" id="{C1025FE0-1E0C-2385-A3E6-CD979EA479A2}"/>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2887980" y="0"/>
          <a:ext cx="914400" cy="777240"/>
        </a:xfrm>
        <a:prstGeom prst="rect">
          <a:avLst/>
        </a:prstGeom>
      </xdr:spPr>
    </xdr:pic>
    <xdr:clientData/>
  </xdr:twoCellAnchor>
  <xdr:twoCellAnchor>
    <xdr:from>
      <xdr:col>0</xdr:col>
      <xdr:colOff>167640</xdr:colOff>
      <xdr:row>4</xdr:row>
      <xdr:rowOff>137160</xdr:rowOff>
    </xdr:from>
    <xdr:to>
      <xdr:col>18</xdr:col>
      <xdr:colOff>129540</xdr:colOff>
      <xdr:row>25</xdr:row>
      <xdr:rowOff>144780</xdr:rowOff>
    </xdr:to>
    <xdr:sp macro="" textlink="">
      <xdr:nvSpPr>
        <xdr:cNvPr id="7" name="TextBox 6">
          <a:extLst>
            <a:ext uri="{FF2B5EF4-FFF2-40B4-BE49-F238E27FC236}">
              <a16:creationId xmlns:a16="http://schemas.microsoft.com/office/drawing/2014/main" id="{48B258E6-D435-7A0C-5557-AC6576F546C4}"/>
            </a:ext>
          </a:extLst>
        </xdr:cNvPr>
        <xdr:cNvSpPr txBox="1"/>
      </xdr:nvSpPr>
      <xdr:spPr>
        <a:xfrm>
          <a:off x="167640" y="868680"/>
          <a:ext cx="10934700" cy="38481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CA" sz="1600" b="1">
              <a:solidFill>
                <a:srgbClr val="FF0000"/>
              </a:solidFill>
            </a:rPr>
            <a:t>DEMOGRAPHIC ANALYSIS</a:t>
          </a:r>
        </a:p>
        <a:p>
          <a:r>
            <a:rPr lang="en-CA"/>
            <a:t>The majority of our customer base comprises males, around 65%</a:t>
          </a:r>
          <a:r>
            <a:rPr lang="en-CA" baseline="0"/>
            <a:t> </a:t>
          </a:r>
          <a:r>
            <a:rPr lang="en-CA"/>
            <a:t>indicating a slightly male-dominated demographic</a:t>
          </a:r>
          <a:r>
            <a:rPr lang="en-CA" baseline="0"/>
            <a:t> </a:t>
          </a:r>
          <a:endParaRPr lang="en-CA"/>
        </a:p>
        <a:p>
          <a:r>
            <a:rPr lang="en-CA"/>
            <a:t>The age group 25-35 emerges as the most significant segment, with 1498 customers. This group, especially males, exhibits a strong presence.</a:t>
          </a:r>
        </a:p>
        <a:p>
          <a:r>
            <a:rPr lang="en-CA"/>
            <a:t>Customers aged 35-45 also form a substantial portion (1273), demonstrating a balanced distribution between genders.</a:t>
          </a:r>
        </a:p>
        <a:p>
          <a:r>
            <a:rPr lang="en-CA"/>
            <a:t>Mumbai takes the lead in terms of customer concentration, with 1078 customers, predominantly males.</a:t>
          </a:r>
        </a:p>
        <a:p>
          <a:r>
            <a:rPr lang="en-CA"/>
            <a:t>Other major cities like Chennai, Bangalore, and Delhi NCR also contribute significantly to our customer base.</a:t>
          </a:r>
        </a:p>
        <a:p>
          <a:r>
            <a:rPr lang="en-CA"/>
            <a:t>Salaried IT Employees represent a large portion of our customers (1294), showcasing a tech-centric demographic.</a:t>
          </a:r>
        </a:p>
        <a:p>
          <a:r>
            <a:rPr lang="en-CA"/>
            <a:t> The diversity in occupations, including freelancers and business owners, presents an opportunity to tailor services for varied professional needs.</a:t>
          </a:r>
        </a:p>
        <a:p>
          <a:r>
            <a:rPr lang="en-CA"/>
            <a:t>A significant majority of our customers are married (78.41%), emphasizing the importance of considering family-centric financial solutions.</a:t>
          </a:r>
        </a:p>
        <a:p>
          <a:r>
            <a:rPr lang="en-CA"/>
            <a:t>Unmarried customers, though a smaller segment, still constitute a substantial 21.6% of our customer base.</a:t>
          </a:r>
        </a:p>
        <a:p>
          <a:endParaRPr lang="en-CA"/>
        </a:p>
        <a:p>
          <a:r>
            <a:rPr lang="en-CA" sz="1600" b="1">
              <a:solidFill>
                <a:srgbClr val="FF0000"/>
              </a:solidFill>
            </a:rPr>
            <a:t>CREDIT ANALYSIS</a:t>
          </a:r>
        </a:p>
        <a:p>
          <a:endParaRPr lang="en-CA" sz="1600" b="1">
            <a:solidFill>
              <a:srgbClr val="FF0000"/>
            </a:solidFill>
          </a:endParaRPr>
        </a:p>
        <a:p>
          <a:r>
            <a:rPr lang="en-CA"/>
            <a:t>Age group 25-34 exhibits the highest income, spend, and utilization (37%). Second-highest is the 35-45 age group with a utilization rate of 30%.</a:t>
          </a:r>
        </a:p>
        <a:p>
          <a:r>
            <a:rPr lang="en-CA"/>
            <a:t>Salaried IT employees lead in income ($477M), spend ($244M), and utilization 28%</a:t>
          </a:r>
        </a:p>
        <a:p>
          <a:r>
            <a:rPr lang="en-CA"/>
            <a:t>Business Owners show an income of $265M, spend of $88M, and a utilization rate of 10%.</a:t>
          </a:r>
        </a:p>
        <a:p>
          <a:r>
            <a:rPr lang="en-CA"/>
            <a:t>Mumbai outshines with the highest income and spend, resulting in a utilization rate of 27%.</a:t>
          </a:r>
        </a:p>
        <a:p>
          <a:r>
            <a:rPr lang="en-CA"/>
            <a:t>Chennai, Delhi NCR, Bengaluru, and Hyderabad follow with varying utilization rates.</a:t>
          </a:r>
        </a:p>
        <a:p>
          <a:endParaRPr lang="en-CA"/>
        </a:p>
        <a:p>
          <a:endParaRPr lang="en-CA"/>
        </a:p>
        <a:p>
          <a:endParaRPr lang="en-CA" sz="1100"/>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106680</xdr:colOff>
      <xdr:row>0</xdr:row>
      <xdr:rowOff>38100</xdr:rowOff>
    </xdr:from>
    <xdr:to>
      <xdr:col>19</xdr:col>
      <xdr:colOff>60960</xdr:colOff>
      <xdr:row>3</xdr:row>
      <xdr:rowOff>114300</xdr:rowOff>
    </xdr:to>
    <xdr:sp macro="" textlink="">
      <xdr:nvSpPr>
        <xdr:cNvPr id="2" name="TextBox 1">
          <a:extLst>
            <a:ext uri="{FF2B5EF4-FFF2-40B4-BE49-F238E27FC236}">
              <a16:creationId xmlns:a16="http://schemas.microsoft.com/office/drawing/2014/main" id="{4A418F03-90A4-B827-4A7C-04FDBBDF883A}"/>
            </a:ext>
          </a:extLst>
        </xdr:cNvPr>
        <xdr:cNvSpPr txBox="1"/>
      </xdr:nvSpPr>
      <xdr:spPr>
        <a:xfrm>
          <a:off x="106680" y="38100"/>
          <a:ext cx="11536680" cy="624840"/>
        </a:xfrm>
        <a:prstGeom prst="rect">
          <a:avLst/>
        </a:prstGeom>
        <a:solidFill>
          <a:schemeClr val="accent2"/>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CA" sz="1800" b="1"/>
            <a:t>MITRON BANK | </a:t>
          </a:r>
          <a:r>
            <a:rPr lang="en-CA" sz="1800" b="1">
              <a:solidFill>
                <a:srgbClr val="FF0000"/>
              </a:solidFill>
            </a:rPr>
            <a:t>RECOMMENDATION</a:t>
          </a:r>
        </a:p>
      </xdr:txBody>
    </xdr:sp>
    <xdr:clientData/>
  </xdr:twoCellAnchor>
  <xdr:twoCellAnchor>
    <xdr:from>
      <xdr:col>0</xdr:col>
      <xdr:colOff>129540</xdr:colOff>
      <xdr:row>4</xdr:row>
      <xdr:rowOff>45720</xdr:rowOff>
    </xdr:from>
    <xdr:to>
      <xdr:col>19</xdr:col>
      <xdr:colOff>106680</xdr:colOff>
      <xdr:row>24</xdr:row>
      <xdr:rowOff>45720</xdr:rowOff>
    </xdr:to>
    <xdr:sp macro="" textlink="">
      <xdr:nvSpPr>
        <xdr:cNvPr id="3" name="TextBox 2">
          <a:extLst>
            <a:ext uri="{FF2B5EF4-FFF2-40B4-BE49-F238E27FC236}">
              <a16:creationId xmlns:a16="http://schemas.microsoft.com/office/drawing/2014/main" id="{41415A7A-F524-F46A-047C-978965BB8FEA}"/>
            </a:ext>
          </a:extLst>
        </xdr:cNvPr>
        <xdr:cNvSpPr txBox="1"/>
      </xdr:nvSpPr>
      <xdr:spPr>
        <a:xfrm>
          <a:off x="129540" y="777240"/>
          <a:ext cx="11559540" cy="36576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CA" sz="1600"/>
            <a:t>To improve the likelihood of credit card usage among the identified target customers (salaried employees, self-employed individuals, and freelancers), consider incorporating the following key features in the credit card:</a:t>
          </a:r>
        </a:p>
        <a:p>
          <a:r>
            <a:rPr lang="en-CA" sz="1600" b="1"/>
            <a:t>Tailored Rewards Program:</a:t>
          </a:r>
        </a:p>
        <a:p>
          <a:r>
            <a:rPr lang="en-CA" sz="1600"/>
            <a:t>Create a rewards program that aligns with the spending patterns of salaried employees, self-employed individuals, and freelancers. This could include cash back on common categories of spending such as groceries, dining, and business-related expenses.</a:t>
          </a:r>
        </a:p>
        <a:p>
          <a:r>
            <a:rPr lang="en-CA" sz="1600" b="1"/>
            <a:t>Flexible Payment Options:</a:t>
          </a:r>
        </a:p>
        <a:p>
          <a:r>
            <a:rPr lang="en-CA" sz="1600"/>
            <a:t>Offer flexible payment plans to accommodate different income structures. This could include customizable monthly payment options, allowing users to adjust their payment schedule based on their cash flow.</a:t>
          </a:r>
        </a:p>
        <a:p>
          <a:r>
            <a:rPr lang="en-CA" sz="1600" b="1"/>
            <a:t>Low Annual Fees and Interest Rates:</a:t>
          </a:r>
        </a:p>
        <a:p>
          <a:r>
            <a:rPr lang="en-CA" sz="1600"/>
            <a:t>Keep annual fees competitive and offer reasonable interest rates to attract and retain customers. Consider providing introductory offers, lower rates for loyal customers, or special promotions for specific spending categories.</a:t>
          </a:r>
        </a:p>
      </xdr:txBody>
    </xdr:sp>
    <xdr:clientData/>
  </xdr:twoCellAnchor>
  <xdr:twoCellAnchor editAs="oneCell">
    <xdr:from>
      <xdr:col>5</xdr:col>
      <xdr:colOff>304800</xdr:colOff>
      <xdr:row>0</xdr:row>
      <xdr:rowOff>0</xdr:rowOff>
    </xdr:from>
    <xdr:to>
      <xdr:col>7</xdr:col>
      <xdr:colOff>0</xdr:colOff>
      <xdr:row>3</xdr:row>
      <xdr:rowOff>91440</xdr:rowOff>
    </xdr:to>
    <xdr:pic>
      <xdr:nvPicPr>
        <xdr:cNvPr id="5" name="Graphic 4" descr="Bank with solid fill">
          <a:extLst>
            <a:ext uri="{FF2B5EF4-FFF2-40B4-BE49-F238E27FC236}">
              <a16:creationId xmlns:a16="http://schemas.microsoft.com/office/drawing/2014/main" id="{7AC8C3A4-B2C4-1302-3CBE-B443B808EAFC}"/>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3352800" y="0"/>
          <a:ext cx="914400" cy="64008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0</xdr:colOff>
      <xdr:row>0</xdr:row>
      <xdr:rowOff>7620</xdr:rowOff>
    </xdr:from>
    <xdr:to>
      <xdr:col>23</xdr:col>
      <xdr:colOff>38100</xdr:colOff>
      <xdr:row>39</xdr:row>
      <xdr:rowOff>175260</xdr:rowOff>
    </xdr:to>
    <xdr:pic>
      <xdr:nvPicPr>
        <xdr:cNvPr id="3" name="Picture 2">
          <a:extLst>
            <a:ext uri="{FF2B5EF4-FFF2-40B4-BE49-F238E27FC236}">
              <a16:creationId xmlns:a16="http://schemas.microsoft.com/office/drawing/2014/main" id="{9BBDB3A9-FC1F-FF7C-61F2-B5CBA71D6016}"/>
            </a:ext>
          </a:extLst>
        </xdr:cNvPr>
        <xdr:cNvPicPr>
          <a:picLocks noChangeAspect="1"/>
        </xdr:cNvPicPr>
      </xdr:nvPicPr>
      <xdr:blipFill>
        <a:blip xmlns:r="http://schemas.openxmlformats.org/officeDocument/2006/relationships" r:embed="rId1" cstate="print">
          <a:extLst>
            <a:ext uri="{BEBA8EAE-BF5A-486C-A8C5-ECC9F3942E4B}">
              <a14:imgProps xmlns:a14="http://schemas.microsoft.com/office/drawing/2010/main">
                <a14:imgLayer r:embed="rId2">
                  <a14:imgEffect>
                    <a14:brightnessContrast bright="40000" contrast="-40000"/>
                  </a14:imgEffect>
                </a14:imgLayer>
              </a14:imgProps>
            </a:ext>
            <a:ext uri="{28A0092B-C50C-407E-A947-70E740481C1C}">
              <a14:useLocalDpi xmlns:a14="http://schemas.microsoft.com/office/drawing/2010/main" val="0"/>
            </a:ext>
          </a:extLst>
        </a:blip>
        <a:stretch>
          <a:fillRect/>
        </a:stretch>
      </xdr:blipFill>
      <xdr:spPr>
        <a:xfrm>
          <a:off x="0" y="7620"/>
          <a:ext cx="14058900" cy="7299960"/>
        </a:xfrm>
        <a:prstGeom prst="rect">
          <a:avLst/>
        </a:prstGeom>
        <a:ln>
          <a:noFill/>
        </a:ln>
        <a:effectLst>
          <a:softEdge rad="112500"/>
        </a:effectLst>
      </xdr:spPr>
    </xdr:pic>
    <xdr:clientData/>
  </xdr:twoCellAnchor>
  <xdr:twoCellAnchor>
    <xdr:from>
      <xdr:col>0</xdr:col>
      <xdr:colOff>160020</xdr:colOff>
      <xdr:row>1</xdr:row>
      <xdr:rowOff>38100</xdr:rowOff>
    </xdr:from>
    <xdr:to>
      <xdr:col>22</xdr:col>
      <xdr:colOff>495300</xdr:colOff>
      <xdr:row>5</xdr:row>
      <xdr:rowOff>15240</xdr:rowOff>
    </xdr:to>
    <xdr:sp macro="" textlink="">
      <xdr:nvSpPr>
        <xdr:cNvPr id="4" name="TextBox 3">
          <a:extLst>
            <a:ext uri="{FF2B5EF4-FFF2-40B4-BE49-F238E27FC236}">
              <a16:creationId xmlns:a16="http://schemas.microsoft.com/office/drawing/2014/main" id="{5907902A-667F-77B0-4E2A-E830DFD2D0F3}"/>
            </a:ext>
          </a:extLst>
        </xdr:cNvPr>
        <xdr:cNvSpPr txBox="1"/>
      </xdr:nvSpPr>
      <xdr:spPr>
        <a:xfrm>
          <a:off x="160020" y="220980"/>
          <a:ext cx="13746480" cy="708660"/>
        </a:xfrm>
        <a:prstGeom prst="rect">
          <a:avLst/>
        </a:prstGeom>
        <a:solidFill>
          <a:schemeClr val="accent2">
            <a:lumMod val="60000"/>
            <a:lumOff val="4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CA" sz="1800" b="1"/>
            <a:t>Mitron Bank</a:t>
          </a:r>
          <a:r>
            <a:rPr lang="en-CA" sz="1800" b="1" baseline="0"/>
            <a:t> Credit Card Analysis | </a:t>
          </a:r>
          <a:r>
            <a:rPr lang="en-CA" sz="1800" b="1" baseline="0">
              <a:solidFill>
                <a:srgbClr val="FF0000"/>
              </a:solidFill>
            </a:rPr>
            <a:t>DEMOGRAPHIC ANALYSIS</a:t>
          </a:r>
          <a:endParaRPr lang="en-CA" sz="1800" b="1">
            <a:solidFill>
              <a:srgbClr val="FF0000"/>
            </a:solidFill>
          </a:endParaRPr>
        </a:p>
      </xdr:txBody>
    </xdr:sp>
    <xdr:clientData/>
  </xdr:twoCellAnchor>
  <xdr:twoCellAnchor editAs="oneCell">
    <xdr:from>
      <xdr:col>4</xdr:col>
      <xdr:colOff>579120</xdr:colOff>
      <xdr:row>0</xdr:row>
      <xdr:rowOff>68580</xdr:rowOff>
    </xdr:from>
    <xdr:to>
      <xdr:col>6</xdr:col>
      <xdr:colOff>510540</xdr:colOff>
      <xdr:row>5</xdr:row>
      <xdr:rowOff>60960</xdr:rowOff>
    </xdr:to>
    <xdr:pic>
      <xdr:nvPicPr>
        <xdr:cNvPr id="6" name="Graphic 5" descr="Bank with solid fill">
          <a:extLst>
            <a:ext uri="{FF2B5EF4-FFF2-40B4-BE49-F238E27FC236}">
              <a16:creationId xmlns:a16="http://schemas.microsoft.com/office/drawing/2014/main" id="{6A1DB0F3-DC8E-85F5-304C-B141DF731C22}"/>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 uri="{96DAC541-7B7A-43D3-8B79-37D633B846F1}">
              <asvg:svgBlip xmlns:asvg="http://schemas.microsoft.com/office/drawing/2016/SVG/main" r:embed="rId4"/>
            </a:ext>
          </a:extLst>
        </a:blip>
        <a:stretch>
          <a:fillRect/>
        </a:stretch>
      </xdr:blipFill>
      <xdr:spPr>
        <a:xfrm>
          <a:off x="3017520" y="68580"/>
          <a:ext cx="1150620" cy="906780"/>
        </a:xfrm>
        <a:prstGeom prst="rect">
          <a:avLst/>
        </a:prstGeom>
      </xdr:spPr>
    </xdr:pic>
    <xdr:clientData/>
  </xdr:twoCellAnchor>
  <xdr:twoCellAnchor>
    <xdr:from>
      <xdr:col>10</xdr:col>
      <xdr:colOff>472440</xdr:colOff>
      <xdr:row>9</xdr:row>
      <xdr:rowOff>7620</xdr:rowOff>
    </xdr:from>
    <xdr:to>
      <xdr:col>18</xdr:col>
      <xdr:colOff>198120</xdr:colOff>
      <xdr:row>23</xdr:row>
      <xdr:rowOff>38100</xdr:rowOff>
    </xdr:to>
    <xdr:graphicFrame macro="">
      <xdr:nvGraphicFramePr>
        <xdr:cNvPr id="7" name="Chart 6">
          <a:extLst>
            <a:ext uri="{FF2B5EF4-FFF2-40B4-BE49-F238E27FC236}">
              <a16:creationId xmlns:a16="http://schemas.microsoft.com/office/drawing/2014/main" id="{C1C1ADBB-0B8B-4388-96DF-8A639B89066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11</xdr:col>
      <xdr:colOff>121920</xdr:colOff>
      <xdr:row>24</xdr:row>
      <xdr:rowOff>167640</xdr:rowOff>
    </xdr:from>
    <xdr:to>
      <xdr:col>17</xdr:col>
      <xdr:colOff>426720</xdr:colOff>
      <xdr:row>39</xdr:row>
      <xdr:rowOff>38100</xdr:rowOff>
    </xdr:to>
    <xdr:graphicFrame macro="">
      <xdr:nvGraphicFramePr>
        <xdr:cNvPr id="8" name="Chart 7">
          <a:extLst>
            <a:ext uri="{FF2B5EF4-FFF2-40B4-BE49-F238E27FC236}">
              <a16:creationId xmlns:a16="http://schemas.microsoft.com/office/drawing/2014/main" id="{5EC2DBD0-FFF2-4CD0-B660-0AD219E4606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4</xdr:col>
      <xdr:colOff>601980</xdr:colOff>
      <xdr:row>24</xdr:row>
      <xdr:rowOff>167640</xdr:rowOff>
    </xdr:from>
    <xdr:to>
      <xdr:col>10</xdr:col>
      <xdr:colOff>411480</xdr:colOff>
      <xdr:row>38</xdr:row>
      <xdr:rowOff>144780</xdr:rowOff>
    </xdr:to>
    <xdr:graphicFrame macro="">
      <xdr:nvGraphicFramePr>
        <xdr:cNvPr id="10" name="Chart 9">
          <a:extLst>
            <a:ext uri="{FF2B5EF4-FFF2-40B4-BE49-F238E27FC236}">
              <a16:creationId xmlns:a16="http://schemas.microsoft.com/office/drawing/2014/main" id="{A9A312C7-A1B9-405B-8249-E5B60D42781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3</xdr:col>
      <xdr:colOff>205740</xdr:colOff>
      <xdr:row>9</xdr:row>
      <xdr:rowOff>7620</xdr:rowOff>
    </xdr:from>
    <xdr:to>
      <xdr:col>10</xdr:col>
      <xdr:colOff>411480</xdr:colOff>
      <xdr:row>23</xdr:row>
      <xdr:rowOff>53340</xdr:rowOff>
    </xdr:to>
    <xdr:graphicFrame macro="">
      <xdr:nvGraphicFramePr>
        <xdr:cNvPr id="11" name="Chart 10">
          <a:extLst>
            <a:ext uri="{FF2B5EF4-FFF2-40B4-BE49-F238E27FC236}">
              <a16:creationId xmlns:a16="http://schemas.microsoft.com/office/drawing/2014/main" id="{9F90FF3F-3226-48C4-B942-AE666A51FC5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editAs="oneCell">
    <xdr:from>
      <xdr:col>0</xdr:col>
      <xdr:colOff>175260</xdr:colOff>
      <xdr:row>5</xdr:row>
      <xdr:rowOff>144781</xdr:rowOff>
    </xdr:from>
    <xdr:to>
      <xdr:col>2</xdr:col>
      <xdr:colOff>289560</xdr:colOff>
      <xdr:row>10</xdr:row>
      <xdr:rowOff>106680</xdr:rowOff>
    </xdr:to>
    <mc:AlternateContent xmlns:mc="http://schemas.openxmlformats.org/markup-compatibility/2006" xmlns:a14="http://schemas.microsoft.com/office/drawing/2010/main">
      <mc:Choice Requires="a14">
        <xdr:graphicFrame macro="">
          <xdr:nvGraphicFramePr>
            <xdr:cNvPr id="12" name="city">
              <a:extLst>
                <a:ext uri="{FF2B5EF4-FFF2-40B4-BE49-F238E27FC236}">
                  <a16:creationId xmlns:a16="http://schemas.microsoft.com/office/drawing/2014/main" id="{B85B1993-09CE-8DA7-99B3-D9634B1E0C82}"/>
                </a:ext>
              </a:extLst>
            </xdr:cNvPr>
            <xdr:cNvGraphicFramePr/>
          </xdr:nvGraphicFramePr>
          <xdr:xfrm>
            <a:off x="0" y="0"/>
            <a:ext cx="0" cy="0"/>
          </xdr:xfrm>
          <a:graphic>
            <a:graphicData uri="http://schemas.microsoft.com/office/drawing/2010/slicer">
              <sle:slicer xmlns:sle="http://schemas.microsoft.com/office/drawing/2010/slicer" name="city"/>
            </a:graphicData>
          </a:graphic>
        </xdr:graphicFrame>
      </mc:Choice>
      <mc:Fallback xmlns="">
        <xdr:sp macro="" textlink="">
          <xdr:nvSpPr>
            <xdr:cNvPr id="0" name=""/>
            <xdr:cNvSpPr>
              <a:spLocks noTextEdit="1"/>
            </xdr:cNvSpPr>
          </xdr:nvSpPr>
          <xdr:spPr>
            <a:xfrm>
              <a:off x="175260" y="1059181"/>
              <a:ext cx="1333500" cy="876299"/>
            </a:xfrm>
            <a:prstGeom prst="rect">
              <a:avLst/>
            </a:prstGeom>
            <a:solidFill>
              <a:prstClr val="white"/>
            </a:solidFill>
            <a:ln w="1">
              <a:solidFill>
                <a:prstClr val="green"/>
              </a:solidFill>
            </a:ln>
          </xdr:spPr>
          <xdr:txBody>
            <a:bodyPr vertOverflow="clip" horzOverflow="clip"/>
            <a:lstStyle/>
            <a:p>
              <a:r>
                <a:rPr lang="en-CA"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137160</xdr:colOff>
      <xdr:row>11</xdr:row>
      <xdr:rowOff>91441</xdr:rowOff>
    </xdr:from>
    <xdr:to>
      <xdr:col>2</xdr:col>
      <xdr:colOff>304800</xdr:colOff>
      <xdr:row>16</xdr:row>
      <xdr:rowOff>83821</xdr:rowOff>
    </xdr:to>
    <mc:AlternateContent xmlns:mc="http://schemas.openxmlformats.org/markup-compatibility/2006" xmlns:a14="http://schemas.microsoft.com/office/drawing/2010/main">
      <mc:Choice Requires="a14">
        <xdr:graphicFrame macro="">
          <xdr:nvGraphicFramePr>
            <xdr:cNvPr id="13" name="occupation">
              <a:extLst>
                <a:ext uri="{FF2B5EF4-FFF2-40B4-BE49-F238E27FC236}">
                  <a16:creationId xmlns:a16="http://schemas.microsoft.com/office/drawing/2014/main" id="{3A52020C-E98C-5C92-C41B-B756F2229FFD}"/>
                </a:ext>
              </a:extLst>
            </xdr:cNvPr>
            <xdr:cNvGraphicFramePr/>
          </xdr:nvGraphicFramePr>
          <xdr:xfrm>
            <a:off x="0" y="0"/>
            <a:ext cx="0" cy="0"/>
          </xdr:xfrm>
          <a:graphic>
            <a:graphicData uri="http://schemas.microsoft.com/office/drawing/2010/slicer">
              <sle:slicer xmlns:sle="http://schemas.microsoft.com/office/drawing/2010/slicer" name="occupation"/>
            </a:graphicData>
          </a:graphic>
        </xdr:graphicFrame>
      </mc:Choice>
      <mc:Fallback xmlns="">
        <xdr:sp macro="" textlink="">
          <xdr:nvSpPr>
            <xdr:cNvPr id="0" name=""/>
            <xdr:cNvSpPr>
              <a:spLocks noTextEdit="1"/>
            </xdr:cNvSpPr>
          </xdr:nvSpPr>
          <xdr:spPr>
            <a:xfrm>
              <a:off x="137160" y="2103121"/>
              <a:ext cx="1386840" cy="906780"/>
            </a:xfrm>
            <a:prstGeom prst="rect">
              <a:avLst/>
            </a:prstGeom>
            <a:solidFill>
              <a:prstClr val="white"/>
            </a:solidFill>
            <a:ln w="1">
              <a:solidFill>
                <a:prstClr val="green"/>
              </a:solidFill>
            </a:ln>
          </xdr:spPr>
          <xdr:txBody>
            <a:bodyPr vertOverflow="clip" horzOverflow="clip"/>
            <a:lstStyle/>
            <a:p>
              <a:r>
                <a:rPr lang="en-CA"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144780</xdr:colOff>
      <xdr:row>16</xdr:row>
      <xdr:rowOff>137161</xdr:rowOff>
    </xdr:from>
    <xdr:to>
      <xdr:col>2</xdr:col>
      <xdr:colOff>297180</xdr:colOff>
      <xdr:row>21</xdr:row>
      <xdr:rowOff>167641</xdr:rowOff>
    </xdr:to>
    <mc:AlternateContent xmlns:mc="http://schemas.openxmlformats.org/markup-compatibility/2006" xmlns:a14="http://schemas.microsoft.com/office/drawing/2010/main">
      <mc:Choice Requires="a14">
        <xdr:graphicFrame macro="">
          <xdr:nvGraphicFramePr>
            <xdr:cNvPr id="14" name="marital status">
              <a:extLst>
                <a:ext uri="{FF2B5EF4-FFF2-40B4-BE49-F238E27FC236}">
                  <a16:creationId xmlns:a16="http://schemas.microsoft.com/office/drawing/2014/main" id="{ED551B48-3BDD-4A05-BD9D-1B0514A46CE0}"/>
                </a:ext>
              </a:extLst>
            </xdr:cNvPr>
            <xdr:cNvGraphicFramePr/>
          </xdr:nvGraphicFramePr>
          <xdr:xfrm>
            <a:off x="0" y="0"/>
            <a:ext cx="0" cy="0"/>
          </xdr:xfrm>
          <a:graphic>
            <a:graphicData uri="http://schemas.microsoft.com/office/drawing/2010/slicer">
              <sle:slicer xmlns:sle="http://schemas.microsoft.com/office/drawing/2010/slicer" name="marital status"/>
            </a:graphicData>
          </a:graphic>
        </xdr:graphicFrame>
      </mc:Choice>
      <mc:Fallback xmlns="">
        <xdr:sp macro="" textlink="">
          <xdr:nvSpPr>
            <xdr:cNvPr id="0" name=""/>
            <xdr:cNvSpPr>
              <a:spLocks noTextEdit="1"/>
            </xdr:cNvSpPr>
          </xdr:nvSpPr>
          <xdr:spPr>
            <a:xfrm>
              <a:off x="144780" y="3063241"/>
              <a:ext cx="1371600" cy="944880"/>
            </a:xfrm>
            <a:prstGeom prst="rect">
              <a:avLst/>
            </a:prstGeom>
            <a:solidFill>
              <a:prstClr val="white"/>
            </a:solidFill>
            <a:ln w="1">
              <a:solidFill>
                <a:prstClr val="green"/>
              </a:solidFill>
            </a:ln>
          </xdr:spPr>
          <xdr:txBody>
            <a:bodyPr vertOverflow="clip" horzOverflow="clip"/>
            <a:lstStyle/>
            <a:p>
              <a:r>
                <a:rPr lang="en-CA"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144780</xdr:colOff>
      <xdr:row>27</xdr:row>
      <xdr:rowOff>137161</xdr:rowOff>
    </xdr:from>
    <xdr:to>
      <xdr:col>2</xdr:col>
      <xdr:colOff>350520</xdr:colOff>
      <xdr:row>32</xdr:row>
      <xdr:rowOff>144781</xdr:rowOff>
    </xdr:to>
    <mc:AlternateContent xmlns:mc="http://schemas.openxmlformats.org/markup-compatibility/2006" xmlns:a14="http://schemas.microsoft.com/office/drawing/2010/main">
      <mc:Choice Requires="a14">
        <xdr:graphicFrame macro="">
          <xdr:nvGraphicFramePr>
            <xdr:cNvPr id="15" name="gender">
              <a:extLst>
                <a:ext uri="{FF2B5EF4-FFF2-40B4-BE49-F238E27FC236}">
                  <a16:creationId xmlns:a16="http://schemas.microsoft.com/office/drawing/2014/main" id="{FDB698BA-CEF7-6843-E2E7-4F33F6EF099A}"/>
                </a:ext>
              </a:extLst>
            </xdr:cNvPr>
            <xdr:cNvGraphicFramePr/>
          </xdr:nvGraphicFramePr>
          <xdr:xfrm>
            <a:off x="0" y="0"/>
            <a:ext cx="0" cy="0"/>
          </xdr:xfrm>
          <a:graphic>
            <a:graphicData uri="http://schemas.microsoft.com/office/drawing/2010/slicer">
              <sle:slicer xmlns:sle="http://schemas.microsoft.com/office/drawing/2010/slicer" name="gender"/>
            </a:graphicData>
          </a:graphic>
        </xdr:graphicFrame>
      </mc:Choice>
      <mc:Fallback xmlns="">
        <xdr:sp macro="" textlink="">
          <xdr:nvSpPr>
            <xdr:cNvPr id="0" name=""/>
            <xdr:cNvSpPr>
              <a:spLocks noTextEdit="1"/>
            </xdr:cNvSpPr>
          </xdr:nvSpPr>
          <xdr:spPr>
            <a:xfrm>
              <a:off x="144780" y="5074921"/>
              <a:ext cx="1424940" cy="922020"/>
            </a:xfrm>
            <a:prstGeom prst="rect">
              <a:avLst/>
            </a:prstGeom>
            <a:solidFill>
              <a:prstClr val="white"/>
            </a:solidFill>
            <a:ln w="1">
              <a:solidFill>
                <a:prstClr val="green"/>
              </a:solidFill>
            </a:ln>
          </xdr:spPr>
          <xdr:txBody>
            <a:bodyPr vertOverflow="clip" horzOverflow="clip"/>
            <a:lstStyle/>
            <a:p>
              <a:r>
                <a:rPr lang="en-CA"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129540</xdr:colOff>
      <xdr:row>22</xdr:row>
      <xdr:rowOff>53341</xdr:rowOff>
    </xdr:from>
    <xdr:to>
      <xdr:col>2</xdr:col>
      <xdr:colOff>304800</xdr:colOff>
      <xdr:row>27</xdr:row>
      <xdr:rowOff>7621</xdr:rowOff>
    </xdr:to>
    <mc:AlternateContent xmlns:mc="http://schemas.openxmlformats.org/markup-compatibility/2006" xmlns:a14="http://schemas.microsoft.com/office/drawing/2010/main">
      <mc:Choice Requires="a14">
        <xdr:graphicFrame macro="">
          <xdr:nvGraphicFramePr>
            <xdr:cNvPr id="16" name="age_group">
              <a:extLst>
                <a:ext uri="{FF2B5EF4-FFF2-40B4-BE49-F238E27FC236}">
                  <a16:creationId xmlns:a16="http://schemas.microsoft.com/office/drawing/2014/main" id="{3932641D-91B3-3217-7C50-F3682F292637}"/>
                </a:ext>
              </a:extLst>
            </xdr:cNvPr>
            <xdr:cNvGraphicFramePr/>
          </xdr:nvGraphicFramePr>
          <xdr:xfrm>
            <a:off x="0" y="0"/>
            <a:ext cx="0" cy="0"/>
          </xdr:xfrm>
          <a:graphic>
            <a:graphicData uri="http://schemas.microsoft.com/office/drawing/2010/slicer">
              <sle:slicer xmlns:sle="http://schemas.microsoft.com/office/drawing/2010/slicer" name="age_group"/>
            </a:graphicData>
          </a:graphic>
        </xdr:graphicFrame>
      </mc:Choice>
      <mc:Fallback xmlns="">
        <xdr:sp macro="" textlink="">
          <xdr:nvSpPr>
            <xdr:cNvPr id="0" name=""/>
            <xdr:cNvSpPr>
              <a:spLocks noTextEdit="1"/>
            </xdr:cNvSpPr>
          </xdr:nvSpPr>
          <xdr:spPr>
            <a:xfrm>
              <a:off x="129540" y="4076701"/>
              <a:ext cx="1394460" cy="868680"/>
            </a:xfrm>
            <a:prstGeom prst="rect">
              <a:avLst/>
            </a:prstGeom>
            <a:solidFill>
              <a:prstClr val="white"/>
            </a:solidFill>
            <a:ln w="1">
              <a:solidFill>
                <a:prstClr val="green"/>
              </a:solidFill>
            </a:ln>
          </xdr:spPr>
          <xdr:txBody>
            <a:bodyPr vertOverflow="clip" horzOverflow="clip"/>
            <a:lstStyle/>
            <a:p>
              <a:r>
                <a:rPr lang="en-CA"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7</xdr:col>
      <xdr:colOff>388620</xdr:colOff>
      <xdr:row>5</xdr:row>
      <xdr:rowOff>160020</xdr:rowOff>
    </xdr:from>
    <xdr:to>
      <xdr:col>12</xdr:col>
      <xdr:colOff>297180</xdr:colOff>
      <xdr:row>7</xdr:row>
      <xdr:rowOff>167640</xdr:rowOff>
    </xdr:to>
    <xdr:pic>
      <xdr:nvPicPr>
        <xdr:cNvPr id="19" name="Picture 18">
          <a:extLst>
            <a:ext uri="{FF2B5EF4-FFF2-40B4-BE49-F238E27FC236}">
              <a16:creationId xmlns:a16="http://schemas.microsoft.com/office/drawing/2014/main" id="{5ADF7E3B-048D-1C0D-29B2-E2787D548F45}"/>
            </a:ext>
          </a:extLst>
        </xdr:cNvPr>
        <xdr:cNvPicPr>
          <a:picLocks noChangeAspect="1" noChangeArrowheads="1"/>
        </xdr:cNvPicPr>
      </xdr:nvPicPr>
      <xdr:blipFill>
        <a:blip xmlns:r="http://schemas.openxmlformats.org/officeDocument/2006/relationships" r:embed="rId9">
          <a:duotone>
            <a:prstClr val="black"/>
            <a:schemeClr val="accent2">
              <a:tint val="45000"/>
              <a:satMod val="400000"/>
            </a:schemeClr>
          </a:duotone>
          <a:extLst>
            <a:ext uri="{28A0092B-C50C-407E-A947-70E740481C1C}">
              <a14:useLocalDpi xmlns:a14="http://schemas.microsoft.com/office/drawing/2010/main" val="0"/>
            </a:ext>
          </a:extLst>
        </a:blip>
        <a:srcRect/>
        <a:stretch>
          <a:fillRect/>
        </a:stretch>
      </xdr:blipFill>
      <xdr:spPr bwMode="auto">
        <a:xfrm>
          <a:off x="4655820" y="1074420"/>
          <a:ext cx="2956560" cy="373380"/>
        </a:xfrm>
        <a:prstGeom prst="roundRect">
          <a:avLst>
            <a:gd name="adj" fmla="val 8594"/>
          </a:avLst>
        </a:prstGeom>
        <a:solidFill>
          <a:srgbClr val="FFFFFF">
            <a:shade val="85000"/>
          </a:srgbClr>
        </a:solidFill>
        <a:ln>
          <a:noFill/>
        </a:ln>
        <a:effectLst>
          <a:reflection blurRad="12700" stA="38000" endPos="28000" dist="5000" dir="5400000" sy="-100000" algn="bl" rotWithShape="0"/>
        </a:effectLst>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205740</xdr:colOff>
      <xdr:row>5</xdr:row>
      <xdr:rowOff>99060</xdr:rowOff>
    </xdr:from>
    <xdr:to>
      <xdr:col>23</xdr:col>
      <xdr:colOff>144780</xdr:colOff>
      <xdr:row>57</xdr:row>
      <xdr:rowOff>91440</xdr:rowOff>
    </xdr:to>
    <xdr:pic>
      <xdr:nvPicPr>
        <xdr:cNvPr id="3" name="Picture 2">
          <a:extLst>
            <a:ext uri="{FF2B5EF4-FFF2-40B4-BE49-F238E27FC236}">
              <a16:creationId xmlns:a16="http://schemas.microsoft.com/office/drawing/2014/main" id="{0AEF5FF8-3AB1-6A53-7F94-2933A2CF8DF0}"/>
            </a:ext>
          </a:extLst>
        </xdr:cNvPr>
        <xdr:cNvPicPr>
          <a:picLocks noChangeAspect="1"/>
        </xdr:cNvPicPr>
      </xdr:nvPicPr>
      <xdr:blipFill>
        <a:blip xmlns:r="http://schemas.openxmlformats.org/officeDocument/2006/relationships" r:embed="rId1" cstate="print">
          <a:extLst>
            <a:ext uri="{BEBA8EAE-BF5A-486C-A8C5-ECC9F3942E4B}">
              <a14:imgProps xmlns:a14="http://schemas.microsoft.com/office/drawing/2010/main">
                <a14:imgLayer r:embed="rId2">
                  <a14:imgEffect>
                    <a14:brightnessContrast bright="40000" contrast="-20000"/>
                  </a14:imgEffect>
                </a14:imgLayer>
              </a14:imgProps>
            </a:ext>
            <a:ext uri="{28A0092B-C50C-407E-A947-70E740481C1C}">
              <a14:useLocalDpi xmlns:a14="http://schemas.microsoft.com/office/drawing/2010/main" val="0"/>
            </a:ext>
          </a:extLst>
        </a:blip>
        <a:stretch>
          <a:fillRect/>
        </a:stretch>
      </xdr:blipFill>
      <xdr:spPr>
        <a:xfrm>
          <a:off x="205740" y="1013460"/>
          <a:ext cx="13959840" cy="9502140"/>
        </a:xfrm>
        <a:prstGeom prst="rect">
          <a:avLst/>
        </a:prstGeom>
        <a:solidFill>
          <a:schemeClr val="tx1">
            <a:lumMod val="50000"/>
            <a:lumOff val="50000"/>
          </a:schemeClr>
        </a:solidFill>
        <a:ln>
          <a:noFill/>
        </a:ln>
        <a:effectLst>
          <a:softEdge rad="112500"/>
        </a:effectLst>
      </xdr:spPr>
    </xdr:pic>
    <xdr:clientData/>
  </xdr:twoCellAnchor>
  <xdr:twoCellAnchor>
    <xdr:from>
      <xdr:col>0</xdr:col>
      <xdr:colOff>266700</xdr:colOff>
      <xdr:row>1</xdr:row>
      <xdr:rowOff>121920</xdr:rowOff>
    </xdr:from>
    <xdr:to>
      <xdr:col>22</xdr:col>
      <xdr:colOff>381000</xdr:colOff>
      <xdr:row>5</xdr:row>
      <xdr:rowOff>30480</xdr:rowOff>
    </xdr:to>
    <xdr:sp macro="" textlink="">
      <xdr:nvSpPr>
        <xdr:cNvPr id="6" name="TextBox 5">
          <a:extLst>
            <a:ext uri="{FF2B5EF4-FFF2-40B4-BE49-F238E27FC236}">
              <a16:creationId xmlns:a16="http://schemas.microsoft.com/office/drawing/2014/main" id="{244AC5E9-9012-2960-4E82-7E7D1CDC9A33}"/>
            </a:ext>
          </a:extLst>
        </xdr:cNvPr>
        <xdr:cNvSpPr txBox="1"/>
      </xdr:nvSpPr>
      <xdr:spPr>
        <a:xfrm>
          <a:off x="266700" y="304800"/>
          <a:ext cx="13525500" cy="640080"/>
        </a:xfrm>
        <a:prstGeom prst="rect">
          <a:avLst/>
        </a:prstGeom>
        <a:solidFill>
          <a:schemeClr val="accent2">
            <a:lumMod val="60000"/>
            <a:lumOff val="4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CA" sz="1800" b="1"/>
            <a:t>MITRON BANK CREDIT CARD ANALYSIS | </a:t>
          </a:r>
          <a:r>
            <a:rPr lang="en-CA" sz="1800" b="1">
              <a:solidFill>
                <a:srgbClr val="FF0000"/>
              </a:solidFill>
            </a:rPr>
            <a:t>CREDIT BEHAVIOUR ANALYSIS</a:t>
          </a:r>
        </a:p>
      </xdr:txBody>
    </xdr:sp>
    <xdr:clientData/>
  </xdr:twoCellAnchor>
  <xdr:twoCellAnchor editAs="oneCell">
    <xdr:from>
      <xdr:col>4</xdr:col>
      <xdr:colOff>335280</xdr:colOff>
      <xdr:row>1</xdr:row>
      <xdr:rowOff>7620</xdr:rowOff>
    </xdr:from>
    <xdr:to>
      <xdr:col>5</xdr:col>
      <xdr:colOff>563880</xdr:colOff>
      <xdr:row>5</xdr:row>
      <xdr:rowOff>114300</xdr:rowOff>
    </xdr:to>
    <xdr:pic>
      <xdr:nvPicPr>
        <xdr:cNvPr id="8" name="Graphic 7" descr="Bank with solid fill">
          <a:extLst>
            <a:ext uri="{FF2B5EF4-FFF2-40B4-BE49-F238E27FC236}">
              <a16:creationId xmlns:a16="http://schemas.microsoft.com/office/drawing/2014/main" id="{642EF0A0-40EB-A288-617B-0620079A4C67}"/>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 uri="{96DAC541-7B7A-43D3-8B79-37D633B846F1}">
              <asvg:svgBlip xmlns:asvg="http://schemas.microsoft.com/office/drawing/2016/SVG/main" r:embed="rId4"/>
            </a:ext>
          </a:extLst>
        </a:blip>
        <a:stretch>
          <a:fillRect/>
        </a:stretch>
      </xdr:blipFill>
      <xdr:spPr>
        <a:xfrm>
          <a:off x="2773680" y="190500"/>
          <a:ext cx="838200" cy="838200"/>
        </a:xfrm>
        <a:prstGeom prst="rect">
          <a:avLst/>
        </a:prstGeom>
      </xdr:spPr>
    </xdr:pic>
    <xdr:clientData/>
  </xdr:twoCellAnchor>
  <xdr:twoCellAnchor>
    <xdr:from>
      <xdr:col>14</xdr:col>
      <xdr:colOff>129540</xdr:colOff>
      <xdr:row>6</xdr:row>
      <xdr:rowOff>106680</xdr:rowOff>
    </xdr:from>
    <xdr:to>
      <xdr:col>21</xdr:col>
      <xdr:colOff>266700</xdr:colOff>
      <xdr:row>22</xdr:row>
      <xdr:rowOff>106680</xdr:rowOff>
    </xdr:to>
    <xdr:graphicFrame macro="">
      <xdr:nvGraphicFramePr>
        <xdr:cNvPr id="11" name="Chart 10">
          <a:extLst>
            <a:ext uri="{FF2B5EF4-FFF2-40B4-BE49-F238E27FC236}">
              <a16:creationId xmlns:a16="http://schemas.microsoft.com/office/drawing/2014/main" id="{95E167BB-C5ED-4A7E-A2ED-89784DD6876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oneCell">
    <xdr:from>
      <xdr:col>4</xdr:col>
      <xdr:colOff>571500</xdr:colOff>
      <xdr:row>5</xdr:row>
      <xdr:rowOff>160020</xdr:rowOff>
    </xdr:from>
    <xdr:to>
      <xdr:col>7</xdr:col>
      <xdr:colOff>243840</xdr:colOff>
      <xdr:row>7</xdr:row>
      <xdr:rowOff>167640</xdr:rowOff>
    </xdr:to>
    <xdr:pic>
      <xdr:nvPicPr>
        <xdr:cNvPr id="13" name="Picture 12">
          <a:extLst>
            <a:ext uri="{FF2B5EF4-FFF2-40B4-BE49-F238E27FC236}">
              <a16:creationId xmlns:a16="http://schemas.microsoft.com/office/drawing/2014/main" id="{BBFBB52B-5F06-8178-7E4F-3E4559105379}"/>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3009900" y="1074420"/>
          <a:ext cx="1501140" cy="373380"/>
        </a:xfrm>
        <a:prstGeom prst="rect">
          <a:avLst/>
        </a:prstGeom>
        <a:solidFill>
          <a:schemeClr val="bg1"/>
        </a:solidFill>
      </xdr:spPr>
    </xdr:pic>
    <xdr:clientData/>
  </xdr:twoCellAnchor>
  <xdr:twoCellAnchor editAs="oneCell">
    <xdr:from>
      <xdr:col>7</xdr:col>
      <xdr:colOff>457200</xdr:colOff>
      <xdr:row>5</xdr:row>
      <xdr:rowOff>175260</xdr:rowOff>
    </xdr:from>
    <xdr:to>
      <xdr:col>10</xdr:col>
      <xdr:colOff>129540</xdr:colOff>
      <xdr:row>8</xdr:row>
      <xdr:rowOff>0</xdr:rowOff>
    </xdr:to>
    <xdr:pic>
      <xdr:nvPicPr>
        <xdr:cNvPr id="14" name="Picture 13">
          <a:extLst>
            <a:ext uri="{FF2B5EF4-FFF2-40B4-BE49-F238E27FC236}">
              <a16:creationId xmlns:a16="http://schemas.microsoft.com/office/drawing/2014/main" id="{C80FA3D9-D9AF-E7E4-6C04-7810F3BB0AB5}"/>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4724400" y="1089660"/>
          <a:ext cx="1501140" cy="373380"/>
        </a:xfrm>
        <a:prstGeom prst="rect">
          <a:avLst/>
        </a:prstGeom>
        <a:solidFill>
          <a:schemeClr val="bg1"/>
        </a:solidFill>
      </xdr:spPr>
    </xdr:pic>
    <xdr:clientData/>
  </xdr:twoCellAnchor>
  <xdr:twoCellAnchor editAs="oneCell">
    <xdr:from>
      <xdr:col>10</xdr:col>
      <xdr:colOff>312420</xdr:colOff>
      <xdr:row>5</xdr:row>
      <xdr:rowOff>175260</xdr:rowOff>
    </xdr:from>
    <xdr:to>
      <xdr:col>12</xdr:col>
      <xdr:colOff>594360</xdr:colOff>
      <xdr:row>8</xdr:row>
      <xdr:rowOff>0</xdr:rowOff>
    </xdr:to>
    <xdr:pic>
      <xdr:nvPicPr>
        <xdr:cNvPr id="15" name="Picture 14">
          <a:extLst>
            <a:ext uri="{FF2B5EF4-FFF2-40B4-BE49-F238E27FC236}">
              <a16:creationId xmlns:a16="http://schemas.microsoft.com/office/drawing/2014/main" id="{58E1CBDD-289F-A005-ECD1-B4E334EBC907}"/>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6408420" y="1089660"/>
          <a:ext cx="1501140" cy="373380"/>
        </a:xfrm>
        <a:prstGeom prst="rect">
          <a:avLst/>
        </a:prstGeom>
        <a:solidFill>
          <a:schemeClr val="bg1"/>
        </a:solidFill>
      </xdr:spPr>
    </xdr:pic>
    <xdr:clientData/>
  </xdr:twoCellAnchor>
  <xdr:twoCellAnchor editAs="oneCell">
    <xdr:from>
      <xdr:col>0</xdr:col>
      <xdr:colOff>312420</xdr:colOff>
      <xdr:row>5</xdr:row>
      <xdr:rowOff>167641</xdr:rowOff>
    </xdr:from>
    <xdr:to>
      <xdr:col>3</xdr:col>
      <xdr:colOff>312420</xdr:colOff>
      <xdr:row>12</xdr:row>
      <xdr:rowOff>15241</xdr:rowOff>
    </xdr:to>
    <mc:AlternateContent xmlns:mc="http://schemas.openxmlformats.org/markup-compatibility/2006" xmlns:a14="http://schemas.microsoft.com/office/drawing/2010/main">
      <mc:Choice Requires="a14">
        <xdr:graphicFrame macro="">
          <xdr:nvGraphicFramePr>
            <xdr:cNvPr id="7" name="city 1">
              <a:extLst>
                <a:ext uri="{FF2B5EF4-FFF2-40B4-BE49-F238E27FC236}">
                  <a16:creationId xmlns:a16="http://schemas.microsoft.com/office/drawing/2014/main" id="{4CC338D2-DD59-CE5C-3511-D80924CC285E}"/>
                </a:ext>
              </a:extLst>
            </xdr:cNvPr>
            <xdr:cNvGraphicFramePr/>
          </xdr:nvGraphicFramePr>
          <xdr:xfrm>
            <a:off x="0" y="0"/>
            <a:ext cx="0" cy="0"/>
          </xdr:xfrm>
          <a:graphic>
            <a:graphicData uri="http://schemas.microsoft.com/office/drawing/2010/slicer">
              <sle:slicer xmlns:sle="http://schemas.microsoft.com/office/drawing/2010/slicer" name="city 1"/>
            </a:graphicData>
          </a:graphic>
        </xdr:graphicFrame>
      </mc:Choice>
      <mc:Fallback xmlns="">
        <xdr:sp macro="" textlink="">
          <xdr:nvSpPr>
            <xdr:cNvPr id="0" name=""/>
            <xdr:cNvSpPr>
              <a:spLocks noTextEdit="1"/>
            </xdr:cNvSpPr>
          </xdr:nvSpPr>
          <xdr:spPr>
            <a:xfrm>
              <a:off x="312420" y="1082041"/>
              <a:ext cx="1828800" cy="1127760"/>
            </a:xfrm>
            <a:prstGeom prst="rect">
              <a:avLst/>
            </a:prstGeom>
            <a:solidFill>
              <a:prstClr val="white"/>
            </a:solidFill>
            <a:ln w="1">
              <a:solidFill>
                <a:prstClr val="green"/>
              </a:solidFill>
            </a:ln>
          </xdr:spPr>
          <xdr:txBody>
            <a:bodyPr vertOverflow="clip" horzOverflow="clip"/>
            <a:lstStyle/>
            <a:p>
              <a:r>
                <a:rPr lang="en-CA"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342900</xdr:colOff>
      <xdr:row>12</xdr:row>
      <xdr:rowOff>129541</xdr:rowOff>
    </xdr:from>
    <xdr:to>
      <xdr:col>3</xdr:col>
      <xdr:colOff>342900</xdr:colOff>
      <xdr:row>17</xdr:row>
      <xdr:rowOff>160021</xdr:rowOff>
    </xdr:to>
    <mc:AlternateContent xmlns:mc="http://schemas.openxmlformats.org/markup-compatibility/2006" xmlns:a14="http://schemas.microsoft.com/office/drawing/2010/main">
      <mc:Choice Requires="a14">
        <xdr:graphicFrame macro="">
          <xdr:nvGraphicFramePr>
            <xdr:cNvPr id="10" name="gender 1">
              <a:extLst>
                <a:ext uri="{FF2B5EF4-FFF2-40B4-BE49-F238E27FC236}">
                  <a16:creationId xmlns:a16="http://schemas.microsoft.com/office/drawing/2014/main" id="{F5EBD662-46DD-F709-2B72-B516F1EE77E9}"/>
                </a:ext>
              </a:extLst>
            </xdr:cNvPr>
            <xdr:cNvGraphicFramePr/>
          </xdr:nvGraphicFramePr>
          <xdr:xfrm>
            <a:off x="0" y="0"/>
            <a:ext cx="0" cy="0"/>
          </xdr:xfrm>
          <a:graphic>
            <a:graphicData uri="http://schemas.microsoft.com/office/drawing/2010/slicer">
              <sle:slicer xmlns:sle="http://schemas.microsoft.com/office/drawing/2010/slicer" name="gender 1"/>
            </a:graphicData>
          </a:graphic>
        </xdr:graphicFrame>
      </mc:Choice>
      <mc:Fallback xmlns="">
        <xdr:sp macro="" textlink="">
          <xdr:nvSpPr>
            <xdr:cNvPr id="0" name=""/>
            <xdr:cNvSpPr>
              <a:spLocks noTextEdit="1"/>
            </xdr:cNvSpPr>
          </xdr:nvSpPr>
          <xdr:spPr>
            <a:xfrm>
              <a:off x="342900" y="2324101"/>
              <a:ext cx="1828800" cy="944880"/>
            </a:xfrm>
            <a:prstGeom prst="rect">
              <a:avLst/>
            </a:prstGeom>
            <a:solidFill>
              <a:prstClr val="white"/>
            </a:solidFill>
            <a:ln w="1">
              <a:solidFill>
                <a:prstClr val="green"/>
              </a:solidFill>
            </a:ln>
          </xdr:spPr>
          <xdr:txBody>
            <a:bodyPr vertOverflow="clip" horzOverflow="clip"/>
            <a:lstStyle/>
            <a:p>
              <a:r>
                <a:rPr lang="en-CA"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350520</xdr:colOff>
      <xdr:row>18</xdr:row>
      <xdr:rowOff>152401</xdr:rowOff>
    </xdr:from>
    <xdr:to>
      <xdr:col>3</xdr:col>
      <xdr:colOff>350520</xdr:colOff>
      <xdr:row>24</xdr:row>
      <xdr:rowOff>7620</xdr:rowOff>
    </xdr:to>
    <mc:AlternateContent xmlns:mc="http://schemas.openxmlformats.org/markup-compatibility/2006" xmlns:a14="http://schemas.microsoft.com/office/drawing/2010/main">
      <mc:Choice Requires="a14">
        <xdr:graphicFrame macro="">
          <xdr:nvGraphicFramePr>
            <xdr:cNvPr id="16" name="marital status 1">
              <a:extLst>
                <a:ext uri="{FF2B5EF4-FFF2-40B4-BE49-F238E27FC236}">
                  <a16:creationId xmlns:a16="http://schemas.microsoft.com/office/drawing/2014/main" id="{20676F47-5E47-7FF6-4F33-A09378513ED7}"/>
                </a:ext>
              </a:extLst>
            </xdr:cNvPr>
            <xdr:cNvGraphicFramePr/>
          </xdr:nvGraphicFramePr>
          <xdr:xfrm>
            <a:off x="0" y="0"/>
            <a:ext cx="0" cy="0"/>
          </xdr:xfrm>
          <a:graphic>
            <a:graphicData uri="http://schemas.microsoft.com/office/drawing/2010/slicer">
              <sle:slicer xmlns:sle="http://schemas.microsoft.com/office/drawing/2010/slicer" name="marital status 1"/>
            </a:graphicData>
          </a:graphic>
        </xdr:graphicFrame>
      </mc:Choice>
      <mc:Fallback xmlns="">
        <xdr:sp macro="" textlink="">
          <xdr:nvSpPr>
            <xdr:cNvPr id="0" name=""/>
            <xdr:cNvSpPr>
              <a:spLocks noTextEdit="1"/>
            </xdr:cNvSpPr>
          </xdr:nvSpPr>
          <xdr:spPr>
            <a:xfrm>
              <a:off x="350520" y="3444241"/>
              <a:ext cx="1828800" cy="952499"/>
            </a:xfrm>
            <a:prstGeom prst="rect">
              <a:avLst/>
            </a:prstGeom>
            <a:solidFill>
              <a:prstClr val="white"/>
            </a:solidFill>
            <a:ln w="1">
              <a:solidFill>
                <a:prstClr val="green"/>
              </a:solidFill>
            </a:ln>
          </xdr:spPr>
          <xdr:txBody>
            <a:bodyPr vertOverflow="clip" horzOverflow="clip"/>
            <a:lstStyle/>
            <a:p>
              <a:r>
                <a:rPr lang="en-CA"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320040</xdr:colOff>
      <xdr:row>24</xdr:row>
      <xdr:rowOff>160021</xdr:rowOff>
    </xdr:from>
    <xdr:to>
      <xdr:col>3</xdr:col>
      <xdr:colOff>320040</xdr:colOff>
      <xdr:row>31</xdr:row>
      <xdr:rowOff>30481</xdr:rowOff>
    </xdr:to>
    <mc:AlternateContent xmlns:mc="http://schemas.openxmlformats.org/markup-compatibility/2006" xmlns:a14="http://schemas.microsoft.com/office/drawing/2010/main">
      <mc:Choice Requires="a14">
        <xdr:graphicFrame macro="">
          <xdr:nvGraphicFramePr>
            <xdr:cNvPr id="17" name="occupation 1">
              <a:extLst>
                <a:ext uri="{FF2B5EF4-FFF2-40B4-BE49-F238E27FC236}">
                  <a16:creationId xmlns:a16="http://schemas.microsoft.com/office/drawing/2014/main" id="{101FF986-8987-AA0E-7CE9-1F0AE0C2C90C}"/>
                </a:ext>
              </a:extLst>
            </xdr:cNvPr>
            <xdr:cNvGraphicFramePr/>
          </xdr:nvGraphicFramePr>
          <xdr:xfrm>
            <a:off x="0" y="0"/>
            <a:ext cx="0" cy="0"/>
          </xdr:xfrm>
          <a:graphic>
            <a:graphicData uri="http://schemas.microsoft.com/office/drawing/2010/slicer">
              <sle:slicer xmlns:sle="http://schemas.microsoft.com/office/drawing/2010/slicer" name="occupation 1"/>
            </a:graphicData>
          </a:graphic>
        </xdr:graphicFrame>
      </mc:Choice>
      <mc:Fallback xmlns="">
        <xdr:sp macro="" textlink="">
          <xdr:nvSpPr>
            <xdr:cNvPr id="0" name=""/>
            <xdr:cNvSpPr>
              <a:spLocks noTextEdit="1"/>
            </xdr:cNvSpPr>
          </xdr:nvSpPr>
          <xdr:spPr>
            <a:xfrm>
              <a:off x="320040" y="4549141"/>
              <a:ext cx="1828800" cy="1150620"/>
            </a:xfrm>
            <a:prstGeom prst="rect">
              <a:avLst/>
            </a:prstGeom>
            <a:solidFill>
              <a:prstClr val="white"/>
            </a:solidFill>
            <a:ln w="1">
              <a:solidFill>
                <a:prstClr val="green"/>
              </a:solidFill>
            </a:ln>
          </xdr:spPr>
          <xdr:txBody>
            <a:bodyPr vertOverflow="clip" horzOverflow="clip"/>
            <a:lstStyle/>
            <a:p>
              <a:r>
                <a:rPr lang="en-CA"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320040</xdr:colOff>
      <xdr:row>32</xdr:row>
      <xdr:rowOff>15240</xdr:rowOff>
    </xdr:from>
    <xdr:to>
      <xdr:col>3</xdr:col>
      <xdr:colOff>320040</xdr:colOff>
      <xdr:row>36</xdr:row>
      <xdr:rowOff>160019</xdr:rowOff>
    </xdr:to>
    <mc:AlternateContent xmlns:mc="http://schemas.openxmlformats.org/markup-compatibility/2006" xmlns:a14="http://schemas.microsoft.com/office/drawing/2010/main">
      <mc:Choice Requires="a14">
        <xdr:graphicFrame macro="">
          <xdr:nvGraphicFramePr>
            <xdr:cNvPr id="18" name="age_group 1">
              <a:extLst>
                <a:ext uri="{FF2B5EF4-FFF2-40B4-BE49-F238E27FC236}">
                  <a16:creationId xmlns:a16="http://schemas.microsoft.com/office/drawing/2014/main" id="{646F6854-42B4-0A0F-FAB7-8A3CB69EF564}"/>
                </a:ext>
              </a:extLst>
            </xdr:cNvPr>
            <xdr:cNvGraphicFramePr/>
          </xdr:nvGraphicFramePr>
          <xdr:xfrm>
            <a:off x="0" y="0"/>
            <a:ext cx="0" cy="0"/>
          </xdr:xfrm>
          <a:graphic>
            <a:graphicData uri="http://schemas.microsoft.com/office/drawing/2010/slicer">
              <sle:slicer xmlns:sle="http://schemas.microsoft.com/office/drawing/2010/slicer" name="age_group 1"/>
            </a:graphicData>
          </a:graphic>
        </xdr:graphicFrame>
      </mc:Choice>
      <mc:Fallback xmlns="">
        <xdr:sp macro="" textlink="">
          <xdr:nvSpPr>
            <xdr:cNvPr id="0" name=""/>
            <xdr:cNvSpPr>
              <a:spLocks noTextEdit="1"/>
            </xdr:cNvSpPr>
          </xdr:nvSpPr>
          <xdr:spPr>
            <a:xfrm>
              <a:off x="320040" y="5867400"/>
              <a:ext cx="1828800" cy="876299"/>
            </a:xfrm>
            <a:prstGeom prst="rect">
              <a:avLst/>
            </a:prstGeom>
            <a:solidFill>
              <a:prstClr val="white"/>
            </a:solidFill>
            <a:ln w="1">
              <a:solidFill>
                <a:prstClr val="green"/>
              </a:solidFill>
            </a:ln>
          </xdr:spPr>
          <xdr:txBody>
            <a:bodyPr vertOverflow="clip" horzOverflow="clip"/>
            <a:lstStyle/>
            <a:p>
              <a:r>
                <a:rPr lang="en-CA"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xdr:col>
      <xdr:colOff>236220</xdr:colOff>
      <xdr:row>40</xdr:row>
      <xdr:rowOff>15240</xdr:rowOff>
    </xdr:from>
    <xdr:to>
      <xdr:col>7</xdr:col>
      <xdr:colOff>487680</xdr:colOff>
      <xdr:row>55</xdr:row>
      <xdr:rowOff>15240</xdr:rowOff>
    </xdr:to>
    <xdr:graphicFrame macro="">
      <xdr:nvGraphicFramePr>
        <xdr:cNvPr id="19" name="Chart 18">
          <a:extLst>
            <a:ext uri="{FF2B5EF4-FFF2-40B4-BE49-F238E27FC236}">
              <a16:creationId xmlns:a16="http://schemas.microsoft.com/office/drawing/2014/main" id="{9E9407D3-F93B-4B86-B427-05C2B8BB7A6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6</xdr:col>
      <xdr:colOff>152400</xdr:colOff>
      <xdr:row>23</xdr:row>
      <xdr:rowOff>99060</xdr:rowOff>
    </xdr:from>
    <xdr:to>
      <xdr:col>13</xdr:col>
      <xdr:colOff>457200</xdr:colOff>
      <xdr:row>39</xdr:row>
      <xdr:rowOff>53340</xdr:rowOff>
    </xdr:to>
    <xdr:graphicFrame macro="">
      <xdr:nvGraphicFramePr>
        <xdr:cNvPr id="20" name="Chart 19">
          <a:extLst>
            <a:ext uri="{FF2B5EF4-FFF2-40B4-BE49-F238E27FC236}">
              <a16:creationId xmlns:a16="http://schemas.microsoft.com/office/drawing/2014/main" id="{8DBBFB7B-7EDA-4DDB-B264-05A52DB8D90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14</xdr:col>
      <xdr:colOff>388620</xdr:colOff>
      <xdr:row>24</xdr:row>
      <xdr:rowOff>106680</xdr:rowOff>
    </xdr:from>
    <xdr:to>
      <xdr:col>21</xdr:col>
      <xdr:colOff>266700</xdr:colOff>
      <xdr:row>34</xdr:row>
      <xdr:rowOff>53340</xdr:rowOff>
    </xdr:to>
    <xdr:graphicFrame macro="">
      <xdr:nvGraphicFramePr>
        <xdr:cNvPr id="22" name="Chart 21">
          <a:extLst>
            <a:ext uri="{FF2B5EF4-FFF2-40B4-BE49-F238E27FC236}">
              <a16:creationId xmlns:a16="http://schemas.microsoft.com/office/drawing/2014/main" id="{7674CF27-5E9F-47A2-BEEA-A5835E35B7A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6</xdr:col>
      <xdr:colOff>563880</xdr:colOff>
      <xdr:row>8</xdr:row>
      <xdr:rowOff>15240</xdr:rowOff>
    </xdr:from>
    <xdr:to>
      <xdr:col>13</xdr:col>
      <xdr:colOff>22860</xdr:colOff>
      <xdr:row>23</xdr:row>
      <xdr:rowOff>15240</xdr:rowOff>
    </xdr:to>
    <xdr:graphicFrame macro="">
      <xdr:nvGraphicFramePr>
        <xdr:cNvPr id="2" name="Chart 1">
          <a:extLst>
            <a:ext uri="{FF2B5EF4-FFF2-40B4-BE49-F238E27FC236}">
              <a16:creationId xmlns:a16="http://schemas.microsoft.com/office/drawing/2014/main" id="{35DA0E3C-DB6D-4AEF-8E3D-A8B8CE920BD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8</xdr:col>
      <xdr:colOff>213360</xdr:colOff>
      <xdr:row>40</xdr:row>
      <xdr:rowOff>15240</xdr:rowOff>
    </xdr:from>
    <xdr:to>
      <xdr:col>20</xdr:col>
      <xdr:colOff>205740</xdr:colOff>
      <xdr:row>56</xdr:row>
      <xdr:rowOff>0</xdr:rowOff>
    </xdr:to>
    <xdr:graphicFrame macro="">
      <xdr:nvGraphicFramePr>
        <xdr:cNvPr id="4" name="Chart 3">
          <a:extLst>
            <a:ext uri="{FF2B5EF4-FFF2-40B4-BE49-F238E27FC236}">
              <a16:creationId xmlns:a16="http://schemas.microsoft.com/office/drawing/2014/main" id="{BC794467-28E2-4838-8A6C-82A61E480ED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3</xdr:col>
      <xdr:colOff>419100</xdr:colOff>
      <xdr:row>2</xdr:row>
      <xdr:rowOff>53340</xdr:rowOff>
    </xdr:from>
    <xdr:to>
      <xdr:col>11</xdr:col>
      <xdr:colOff>160020</xdr:colOff>
      <xdr:row>17</xdr:row>
      <xdr:rowOff>30480</xdr:rowOff>
    </xdr:to>
    <xdr:graphicFrame macro="">
      <xdr:nvGraphicFramePr>
        <xdr:cNvPr id="2" name="Chart 1">
          <a:extLst>
            <a:ext uri="{FF2B5EF4-FFF2-40B4-BE49-F238E27FC236}">
              <a16:creationId xmlns:a16="http://schemas.microsoft.com/office/drawing/2014/main" id="{B90F9B71-7F8A-0FF8-2927-FA9AAE39F9E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289560</xdr:colOff>
      <xdr:row>30</xdr:row>
      <xdr:rowOff>68580</xdr:rowOff>
    </xdr:from>
    <xdr:to>
      <xdr:col>10</xdr:col>
      <xdr:colOff>236220</xdr:colOff>
      <xdr:row>45</xdr:row>
      <xdr:rowOff>68580</xdr:rowOff>
    </xdr:to>
    <xdr:graphicFrame macro="">
      <xdr:nvGraphicFramePr>
        <xdr:cNvPr id="4" name="Chart 3">
          <a:extLst>
            <a:ext uri="{FF2B5EF4-FFF2-40B4-BE49-F238E27FC236}">
              <a16:creationId xmlns:a16="http://schemas.microsoft.com/office/drawing/2014/main" id="{707E5AC3-4DD1-21B3-632D-50047041F7C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4</xdr:col>
      <xdr:colOff>106680</xdr:colOff>
      <xdr:row>47</xdr:row>
      <xdr:rowOff>76200</xdr:rowOff>
    </xdr:from>
    <xdr:to>
      <xdr:col>11</xdr:col>
      <xdr:colOff>411480</xdr:colOff>
      <xdr:row>62</xdr:row>
      <xdr:rowOff>76200</xdr:rowOff>
    </xdr:to>
    <xdr:graphicFrame macro="">
      <xdr:nvGraphicFramePr>
        <xdr:cNvPr id="5" name="Chart 4">
          <a:extLst>
            <a:ext uri="{FF2B5EF4-FFF2-40B4-BE49-F238E27FC236}">
              <a16:creationId xmlns:a16="http://schemas.microsoft.com/office/drawing/2014/main" id="{CF95590C-8A62-72C1-358C-2AD5471BF9D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xdr:col>
      <xdr:colOff>441960</xdr:colOff>
      <xdr:row>63</xdr:row>
      <xdr:rowOff>45720</xdr:rowOff>
    </xdr:from>
    <xdr:to>
      <xdr:col>9</xdr:col>
      <xdr:colOff>251460</xdr:colOff>
      <xdr:row>77</xdr:row>
      <xdr:rowOff>22860</xdr:rowOff>
    </xdr:to>
    <xdr:graphicFrame macro="">
      <xdr:nvGraphicFramePr>
        <xdr:cNvPr id="6" name="Chart 5">
          <a:extLst>
            <a:ext uri="{FF2B5EF4-FFF2-40B4-BE49-F238E27FC236}">
              <a16:creationId xmlns:a16="http://schemas.microsoft.com/office/drawing/2014/main" id="{FBB69FF9-7A42-3FD2-30D7-C44435733C8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5</xdr:col>
      <xdr:colOff>15240</xdr:colOff>
      <xdr:row>84</xdr:row>
      <xdr:rowOff>53340</xdr:rowOff>
    </xdr:from>
    <xdr:to>
      <xdr:col>5</xdr:col>
      <xdr:colOff>396240</xdr:colOff>
      <xdr:row>85</xdr:row>
      <xdr:rowOff>15240</xdr:rowOff>
    </xdr:to>
    <xdr:sp macro="" textlink="">
      <xdr:nvSpPr>
        <xdr:cNvPr id="7" name="TextBox 6">
          <a:extLst>
            <a:ext uri="{FF2B5EF4-FFF2-40B4-BE49-F238E27FC236}">
              <a16:creationId xmlns:a16="http://schemas.microsoft.com/office/drawing/2014/main" id="{B1DD6515-23F4-D55D-B09E-0DFBEE5F8E6A}"/>
            </a:ext>
          </a:extLst>
        </xdr:cNvPr>
        <xdr:cNvSpPr txBox="1"/>
      </xdr:nvSpPr>
      <xdr:spPr>
        <a:xfrm flipH="1">
          <a:off x="3688080" y="15415260"/>
          <a:ext cx="381000" cy="14478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CA" sz="1100"/>
        </a:p>
      </xdr:txBody>
    </xdr:sp>
    <xdr:clientData/>
  </xdr:twoCellAnchor>
  <xdr:twoCellAnchor>
    <xdr:from>
      <xdr:col>7</xdr:col>
      <xdr:colOff>495300</xdr:colOff>
      <xdr:row>77</xdr:row>
      <xdr:rowOff>83820</xdr:rowOff>
    </xdr:from>
    <xdr:to>
      <xdr:col>17</xdr:col>
      <xdr:colOff>160020</xdr:colOff>
      <xdr:row>92</xdr:row>
      <xdr:rowOff>121920</xdr:rowOff>
    </xdr:to>
    <xdr:graphicFrame macro="">
      <xdr:nvGraphicFramePr>
        <xdr:cNvPr id="9" name="Chart 8">
          <a:extLst>
            <a:ext uri="{FF2B5EF4-FFF2-40B4-BE49-F238E27FC236}">
              <a16:creationId xmlns:a16="http://schemas.microsoft.com/office/drawing/2014/main" id="{9E3A0F03-C8F4-687D-4A6C-EEE33C1CBFD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3</xdr:col>
      <xdr:colOff>1051560</xdr:colOff>
      <xdr:row>94</xdr:row>
      <xdr:rowOff>45720</xdr:rowOff>
    </xdr:from>
    <xdr:to>
      <xdr:col>9</xdr:col>
      <xdr:colOff>327660</xdr:colOff>
      <xdr:row>109</xdr:row>
      <xdr:rowOff>45720</xdr:rowOff>
    </xdr:to>
    <xdr:graphicFrame macro="">
      <xdr:nvGraphicFramePr>
        <xdr:cNvPr id="8" name="Chart 7">
          <a:extLst>
            <a:ext uri="{FF2B5EF4-FFF2-40B4-BE49-F238E27FC236}">
              <a16:creationId xmlns:a16="http://schemas.microsoft.com/office/drawing/2014/main" id="{433D4D9F-186D-26C1-767D-EADDD504052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3</xdr:col>
      <xdr:colOff>228600</xdr:colOff>
      <xdr:row>138</xdr:row>
      <xdr:rowOff>7620</xdr:rowOff>
    </xdr:from>
    <xdr:to>
      <xdr:col>7</xdr:col>
      <xdr:colOff>487680</xdr:colOff>
      <xdr:row>153</xdr:row>
      <xdr:rowOff>7620</xdr:rowOff>
    </xdr:to>
    <xdr:graphicFrame macro="">
      <xdr:nvGraphicFramePr>
        <xdr:cNvPr id="11" name="Chart 10">
          <a:extLst>
            <a:ext uri="{FF2B5EF4-FFF2-40B4-BE49-F238E27FC236}">
              <a16:creationId xmlns:a16="http://schemas.microsoft.com/office/drawing/2014/main" id="{8A3FE797-86E5-26B3-3D88-141C2FB3963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3</xdr:col>
      <xdr:colOff>99060</xdr:colOff>
      <xdr:row>172</xdr:row>
      <xdr:rowOff>152400</xdr:rowOff>
    </xdr:from>
    <xdr:to>
      <xdr:col>8</xdr:col>
      <xdr:colOff>198120</xdr:colOff>
      <xdr:row>187</xdr:row>
      <xdr:rowOff>152400</xdr:rowOff>
    </xdr:to>
    <xdr:graphicFrame macro="">
      <xdr:nvGraphicFramePr>
        <xdr:cNvPr id="12" name="Chart 11">
          <a:extLst>
            <a:ext uri="{FF2B5EF4-FFF2-40B4-BE49-F238E27FC236}">
              <a16:creationId xmlns:a16="http://schemas.microsoft.com/office/drawing/2014/main" id="{AA4B38A3-8D70-C067-46AB-D4B93A84251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3</xdr:col>
      <xdr:colOff>312420</xdr:colOff>
      <xdr:row>191</xdr:row>
      <xdr:rowOff>160020</xdr:rowOff>
    </xdr:from>
    <xdr:to>
      <xdr:col>9</xdr:col>
      <xdr:colOff>7620</xdr:colOff>
      <xdr:row>201</xdr:row>
      <xdr:rowOff>106680</xdr:rowOff>
    </xdr:to>
    <xdr:graphicFrame macro="">
      <xdr:nvGraphicFramePr>
        <xdr:cNvPr id="10" name="Chart 9">
          <a:extLst>
            <a:ext uri="{FF2B5EF4-FFF2-40B4-BE49-F238E27FC236}">
              <a16:creationId xmlns:a16="http://schemas.microsoft.com/office/drawing/2014/main" id="{0FF34C89-FD5E-4866-B2EF-9C59B632B71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wsDr>
</file>

<file path=xl/persons/person.xml><?xml version="1.0" encoding="utf-8"?>
<personList xmlns="http://schemas.microsoft.com/office/spreadsheetml/2018/threadedcomments" xmlns:x="http://schemas.openxmlformats.org/spreadsheetml/2006/main"/>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astha Singh" refreshedDate="45466.052308333332" backgroundQuery="1" createdVersion="8" refreshedVersion="8" minRefreshableVersion="3" recordCount="0" supportSubquery="1" supportAdvancedDrill="1" xr:uid="{A581C708-98CA-4186-A383-29F049F0A40B}">
  <cacheSource type="external" connectionId="9"/>
  <cacheFields count="1">
    <cacheField name="[Measures].[Sum of Total Amount Spent]" caption="Sum of Total Amount Spent" numFmtId="0" hierarchy="46" level="32767"/>
  </cacheFields>
  <cacheHierarchies count="59">
    <cacheHierarchy uniqueName="[dim_customers].[customer_id]" caption="customer_id" attribute="1" defaultMemberUniqueName="[dim_customers].[customer_id].[All]" allUniqueName="[dim_customers].[customer_id].[All]" dimensionUniqueName="[dim_customers]" displayFolder="" count="0" memberValueDatatype="130" unbalanced="0"/>
    <cacheHierarchy uniqueName="[dim_customers].[age_group]" caption="age_group" attribute="1" defaultMemberUniqueName="[dim_customers].[age_group].[All]" allUniqueName="[dim_customers].[age_group].[All]" dimensionUniqueName="[dim_customers]" displayFolder="" count="0" memberValueDatatype="130" unbalanced="0"/>
    <cacheHierarchy uniqueName="[dim_customers].[city]" caption="city" attribute="1" defaultMemberUniqueName="[dim_customers].[city].[All]" allUniqueName="[dim_customers].[city].[All]" dimensionUniqueName="[dim_customers]" displayFolder="" count="0" memberValueDatatype="130" unbalanced="0"/>
    <cacheHierarchy uniqueName="[dim_customers].[occupation]" caption="occupation" attribute="1" defaultMemberUniqueName="[dim_customers].[occupation].[All]" allUniqueName="[dim_customers].[occupation].[All]" dimensionUniqueName="[dim_customers]" displayFolder="" count="0" memberValueDatatype="130" unbalanced="0"/>
    <cacheHierarchy uniqueName="[dim_customers].[gender]" caption="gender" attribute="1" defaultMemberUniqueName="[dim_customers].[gender].[All]" allUniqueName="[dim_customers].[gender].[All]" dimensionUniqueName="[dim_customers]" displayFolder="" count="0" memberValueDatatype="130" unbalanced="0"/>
    <cacheHierarchy uniqueName="[dim_customers].[marital status]" caption="marital status" attribute="1" defaultMemberUniqueName="[dim_customers].[marital status].[All]" allUniqueName="[dim_customers].[marital status].[All]" dimensionUniqueName="[dim_customers]" displayFolder="" count="0" memberValueDatatype="130" unbalanced="0"/>
    <cacheHierarchy uniqueName="[dim_customers].[avg_income]" caption="avg_income" attribute="1" defaultMemberUniqueName="[dim_customers].[avg_income].[All]" allUniqueName="[dim_customers].[avg_income].[All]" dimensionUniqueName="[dim_customers]" displayFolder="" count="0" memberValueDatatype="130" unbalanced="0"/>
    <cacheHierarchy uniqueName="[dim_customers].[avg_spend]" caption="avg_spend" attribute="1" defaultMemberUniqueName="[dim_customers].[avg_spend].[All]" allUniqueName="[dim_customers].[avg_spend].[All]" dimensionUniqueName="[dim_customers]" displayFolder="" count="0" memberValueDatatype="20" unbalanced="0"/>
    <cacheHierarchy uniqueName="[dim_customers].[Avg_income_utilisation]" caption="Avg_income_utilisation" attribute="1" defaultMemberUniqueName="[dim_customers].[Avg_income_utilisation].[All]" allUniqueName="[dim_customers].[Avg_income_utilisation].[All]" dimensionUniqueName="[dim_customers]" displayFolder="" count="0" memberValueDatatype="5" unbalanced="0"/>
    <cacheHierarchy uniqueName="[dim_customers  2].[customer_id]" caption="customer_id" attribute="1" defaultMemberUniqueName="[dim_customers  2].[customer_id].[All]" allUniqueName="[dim_customers  2].[customer_id].[All]" dimensionUniqueName="[dim_customers  2]" displayFolder="" count="0" memberValueDatatype="130" unbalanced="0"/>
    <cacheHierarchy uniqueName="[dim_customers  2].[age_group]" caption="age_group" attribute="1" defaultMemberUniqueName="[dim_customers  2].[age_group].[All]" allUniqueName="[dim_customers  2].[age_group].[All]" dimensionUniqueName="[dim_customers  2]" displayFolder="" count="0" memberValueDatatype="130" unbalanced="0"/>
    <cacheHierarchy uniqueName="[dim_customers  2].[city]" caption="city" attribute="1" defaultMemberUniqueName="[dim_customers  2].[city].[All]" allUniqueName="[dim_customers  2].[city].[All]" dimensionUniqueName="[dim_customers  2]" displayFolder="" count="0" memberValueDatatype="130" unbalanced="0"/>
    <cacheHierarchy uniqueName="[dim_customers  2].[occupation]" caption="occupation" attribute="1" defaultMemberUniqueName="[dim_customers  2].[occupation].[All]" allUniqueName="[dim_customers  2].[occupation].[All]" dimensionUniqueName="[dim_customers  2]" displayFolder="" count="0" memberValueDatatype="130" unbalanced="0"/>
    <cacheHierarchy uniqueName="[dim_customers  2].[gender]" caption="gender" attribute="1" defaultMemberUniqueName="[dim_customers  2].[gender].[All]" allUniqueName="[dim_customers  2].[gender].[All]" dimensionUniqueName="[dim_customers  2]" displayFolder="" count="0" memberValueDatatype="130" unbalanced="0"/>
    <cacheHierarchy uniqueName="[dim_customers  2].[marital status]" caption="marital status" attribute="1" defaultMemberUniqueName="[dim_customers  2].[marital status].[All]" allUniqueName="[dim_customers  2].[marital status].[All]" dimensionUniqueName="[dim_customers  2]" displayFolder="" count="0" memberValueDatatype="130" unbalanced="0"/>
    <cacheHierarchy uniqueName="[dim_customers  2].[avg_income]" caption="avg_income" attribute="1" defaultMemberUniqueName="[dim_customers  2].[avg_income].[All]" allUniqueName="[dim_customers  2].[avg_income].[All]" dimensionUniqueName="[dim_customers  2]" displayFolder="" count="0" memberValueDatatype="130" unbalanced="0"/>
    <cacheHierarchy uniqueName="[dim_customers  2].[avg_spend]" caption="avg_spend" attribute="1" defaultMemberUniqueName="[dim_customers  2].[avg_spend].[All]" allUniqueName="[dim_customers  2].[avg_spend].[All]" dimensionUniqueName="[dim_customers  2]" displayFolder="" count="0" memberValueDatatype="130" unbalanced="0"/>
    <cacheHierarchy uniqueName="[dim_customers  2].[Avg_income_utilisation]" caption="Avg_income_utilisation" attribute="1" defaultMemberUniqueName="[dim_customers  2].[Avg_income_utilisation].[All]" allUniqueName="[dim_customers  2].[Avg_income_utilisation].[All]" dimensionUniqueName="[dim_customers  2]" displayFolder="" count="0" memberValueDatatype="130" unbalanced="0"/>
    <cacheHierarchy uniqueName="[dim_customers__3].[customer_id]" caption="customer_id" attribute="1" defaultMemberUniqueName="[dim_customers__3].[customer_id].[All]" allUniqueName="[dim_customers__3].[customer_id].[All]" dimensionUniqueName="[dim_customers__3]" displayFolder="" count="0" memberValueDatatype="130" unbalanced="0"/>
    <cacheHierarchy uniqueName="[dim_customers__3].[age_group]" caption="age_group" attribute="1" defaultMemberUniqueName="[dim_customers__3].[age_group].[All]" allUniqueName="[dim_customers__3].[age_group].[All]" dimensionUniqueName="[dim_customers__3]" displayFolder="" count="0" memberValueDatatype="130" unbalanced="0"/>
    <cacheHierarchy uniqueName="[dim_customers__3].[city]" caption="city" attribute="1" defaultMemberUniqueName="[dim_customers__3].[city].[All]" allUniqueName="[dim_customers__3].[city].[All]" dimensionUniqueName="[dim_customers__3]" displayFolder="" count="0" memberValueDatatype="130" unbalanced="0"/>
    <cacheHierarchy uniqueName="[dim_customers__3].[occupation]" caption="occupation" attribute="1" defaultMemberUniqueName="[dim_customers__3].[occupation].[All]" allUniqueName="[dim_customers__3].[occupation].[All]" dimensionUniqueName="[dim_customers__3]" displayFolder="" count="0" memberValueDatatype="130" unbalanced="0"/>
    <cacheHierarchy uniqueName="[dim_customers__3].[gender]" caption="gender" attribute="1" defaultMemberUniqueName="[dim_customers__3].[gender].[All]" allUniqueName="[dim_customers__3].[gender].[All]" dimensionUniqueName="[dim_customers__3]" displayFolder="" count="0" memberValueDatatype="130" unbalanced="0"/>
    <cacheHierarchy uniqueName="[dim_customers__3].[marital status]" caption="marital status" attribute="1" defaultMemberUniqueName="[dim_customers__3].[marital status].[All]" allUniqueName="[dim_customers__3].[marital status].[All]" dimensionUniqueName="[dim_customers__3]" displayFolder="" count="0" memberValueDatatype="130" unbalanced="0"/>
    <cacheHierarchy uniqueName="[dim_customers__3].[avg_income]" caption="avg_income" attribute="1" defaultMemberUniqueName="[dim_customers__3].[avg_income].[All]" allUniqueName="[dim_customers__3].[avg_income].[All]" dimensionUniqueName="[dim_customers__3]" displayFolder="" count="0" memberValueDatatype="20" unbalanced="0"/>
    <cacheHierarchy uniqueName="[dim_customers__3].[Total Income]" caption="Total Income" attribute="1" defaultMemberUniqueName="[dim_customers__3].[Total Income].[All]" allUniqueName="[dim_customers__3].[Total Income].[All]" dimensionUniqueName="[dim_customers__3]" displayFolder="" count="0" memberValueDatatype="20" unbalanced="0"/>
    <cacheHierarchy uniqueName="[fact_spends].[customer_id]" caption="customer_id" attribute="1" defaultMemberUniqueName="[fact_spends].[customer_id].[All]" allUniqueName="[fact_spends].[customer_id].[All]" dimensionUniqueName="[fact_spends]" displayFolder="" count="0" memberValueDatatype="130" unbalanced="0"/>
    <cacheHierarchy uniqueName="[fact_spends].[avg_spend]" caption="avg_spend" attribute="1" defaultMemberUniqueName="[fact_spends].[avg_spend].[All]" allUniqueName="[fact_spends].[avg_spend].[All]" dimensionUniqueName="[fact_spends]" displayFolder="" count="0" memberValueDatatype="20" unbalanced="0"/>
    <cacheHierarchy uniqueName="[Table3].[Total Amount Spent]" caption="Total Amount Spent" attribute="1" defaultMemberUniqueName="[Table3].[Total Amount Spent].[All]" allUniqueName="[Table3].[Total Amount Spent].[All]" dimensionUniqueName="[Table3]" displayFolder="" count="0" memberValueDatatype="20" unbalanced="0"/>
    <cacheHierarchy uniqueName="[Table3].[Avg_Income Utilisation]" caption="Avg_Income Utilisation" attribute="1" defaultMemberUniqueName="[Table3].[Avg_Income Utilisation].[All]" allUniqueName="[Table3].[Avg_Income Utilisation].[All]" dimensionUniqueName="[Table3]" displayFolder="" count="0" memberValueDatatype="5" unbalanced="0"/>
    <cacheHierarchy uniqueName="[Table4].[Average of income]" caption="Average of income" attribute="1" defaultMemberUniqueName="[Table4].[Average of income].[All]" allUniqueName="[Table4].[Average of income].[All]" dimensionUniqueName="[Table4]" displayFolder="" count="0" memberValueDatatype="5" unbalanced="0"/>
    <cacheHierarchy uniqueName="[Table5].[Total Customer]" caption="Total Customer" attribute="1" defaultMemberUniqueName="[Table5].[Total Customer].[All]" allUniqueName="[Table5].[Total Customer].[All]" dimensionUniqueName="[Table5]" displayFolder="" count="0" memberValueDatatype="20" unbalanced="0"/>
    <cacheHierarchy uniqueName="[Table5].[Male]" caption="Male" attribute="1" defaultMemberUniqueName="[Table5].[Male].[All]" allUniqueName="[Table5].[Male].[All]" dimensionUniqueName="[Table5]" displayFolder="" count="0" memberValueDatatype="20" unbalanced="0"/>
    <cacheHierarchy uniqueName="[Table5].[Female]" caption="Female" attribute="1" defaultMemberUniqueName="[Table5].[Female].[All]" allUniqueName="[Table5].[Female].[All]" dimensionUniqueName="[Table5]" displayFolder="" count="0" memberValueDatatype="20" unbalanced="0"/>
    <cacheHierarchy uniqueName="[Table6].[Total Income]" caption="Total Income" attribute="1" defaultMemberUniqueName="[Table6].[Total Income].[All]" allUniqueName="[Table6].[Total Income].[All]" dimensionUniqueName="[Table6]" displayFolder="" count="0" memberValueDatatype="20" unbalanced="0"/>
    <cacheHierarchy uniqueName="[Measures].[__XL_Count fact_spends]" caption="__XL_Count fact_spends" measure="1" displayFolder="" measureGroup="fact_spends" count="0" hidden="1"/>
    <cacheHierarchy uniqueName="[Measures].[__XL_Count dim_customers]" caption="__XL_Count dim_customers" measure="1" displayFolder="" measureGroup="dim_customers" count="0" hidden="1"/>
    <cacheHierarchy uniqueName="[Measures].[__XL_Count Table3]" caption="__XL_Count Table3" measure="1" displayFolder="" measureGroup="Table3" count="0" hidden="1"/>
    <cacheHierarchy uniqueName="[Measures].[__XL_Count Table4]" caption="__XL_Count Table4" measure="1" displayFolder="" measureGroup="Table4" count="0" hidden="1"/>
    <cacheHierarchy uniqueName="[Measures].[__XL_Count Table6]" caption="__XL_Count Table6" measure="1" displayFolder="" measureGroup="Table6" count="0" hidden="1"/>
    <cacheHierarchy uniqueName="[Measures].[__XL_Count Table5]" caption="__XL_Count Table5" measure="1" displayFolder="" measureGroup="Table5" count="0" hidden="1"/>
    <cacheHierarchy uniqueName="[Measures].[__XL_Count dim_customers  2]" caption="__XL_Count dim_customers  2" measure="1" displayFolder="" measureGroup="dim_customers  2" count="0" hidden="1"/>
    <cacheHierarchy uniqueName="[Measures].[__XL_Count dim_customers__3]" caption="__XL_Count dim_customers__3" measure="1" displayFolder="" measureGroup="dim_customers__3" count="0" hidden="1"/>
    <cacheHierarchy uniqueName="[Measures].[__No measures defined]" caption="__No measures defined" measure="1" displayFolder="" count="0" hidden="1"/>
    <cacheHierarchy uniqueName="[Measures].[Count of customer_id]" caption="Count of customer_id" measure="1" displayFolder="" measureGroup="dim_customers" count="0" hidden="1">
      <extLst>
        <ext xmlns:x15="http://schemas.microsoft.com/office/spreadsheetml/2010/11/main" uri="{B97F6D7D-B522-45F9-BDA1-12C45D357490}">
          <x15:cacheHierarchy aggregatedColumn="0"/>
        </ext>
      </extLst>
    </cacheHierarchy>
    <cacheHierarchy uniqueName="[Measures].[Count of gender]" caption="Count of gender" measure="1" displayFolder="" measureGroup="dim_customers" count="0" hidden="1">
      <extLst>
        <ext xmlns:x15="http://schemas.microsoft.com/office/spreadsheetml/2010/11/main" uri="{B97F6D7D-B522-45F9-BDA1-12C45D357490}">
          <x15:cacheHierarchy aggregatedColumn="4"/>
        </ext>
      </extLst>
    </cacheHierarchy>
    <cacheHierarchy uniqueName="[Measures].[Sum of Total Amount Spent]" caption="Sum of Total Amount Spent" measure="1" displayFolder="" measureGroup="Table3" count="0" oneField="1" hidden="1">
      <fieldsUsage count="1">
        <fieldUsage x="0"/>
      </fieldsUsage>
    </cacheHierarchy>
    <cacheHierarchy uniqueName="[Measures].[Sum of Average of income]" caption="Sum of Average of income" measure="1" displayFolder="" measureGroup="Table4" count="0" hidden="1"/>
    <cacheHierarchy uniqueName="[Measures].[Sum of Total Income]" caption="Sum of Total Income" measure="1" displayFolder="" measureGroup="Table6" count="0" hidden="1">
      <extLst>
        <ext xmlns:x15="http://schemas.microsoft.com/office/spreadsheetml/2010/11/main" uri="{B97F6D7D-B522-45F9-BDA1-12C45D357490}">
          <x15:cacheHierarchy aggregatedColumn="34"/>
        </ext>
      </extLst>
    </cacheHierarchy>
    <cacheHierarchy uniqueName="[Measures].[Sum of Total Customer]" caption="Sum of Total Customer" measure="1" displayFolder="" measureGroup="Table5" count="0" hidden="1">
      <extLst>
        <ext xmlns:x15="http://schemas.microsoft.com/office/spreadsheetml/2010/11/main" uri="{B97F6D7D-B522-45F9-BDA1-12C45D357490}">
          <x15:cacheHierarchy aggregatedColumn="31"/>
        </ext>
      </extLst>
    </cacheHierarchy>
    <cacheHierarchy uniqueName="[Measures].[Sum of Male]" caption="Sum of Male" measure="1" displayFolder="" measureGroup="Table5" count="0" hidden="1">
      <extLst>
        <ext xmlns:x15="http://schemas.microsoft.com/office/spreadsheetml/2010/11/main" uri="{B97F6D7D-B522-45F9-BDA1-12C45D357490}">
          <x15:cacheHierarchy aggregatedColumn="32"/>
        </ext>
      </extLst>
    </cacheHierarchy>
    <cacheHierarchy uniqueName="[Measures].[Sum of Female]" caption="Sum of Female" measure="1" displayFolder="" measureGroup="Table5" count="0" hidden="1">
      <extLst>
        <ext xmlns:x15="http://schemas.microsoft.com/office/spreadsheetml/2010/11/main" uri="{B97F6D7D-B522-45F9-BDA1-12C45D357490}">
          <x15:cacheHierarchy aggregatedColumn="33"/>
        </ext>
      </extLst>
    </cacheHierarchy>
    <cacheHierarchy uniqueName="[Measures].[Count of Avg_Income Utilisation]" caption="Count of Avg_Income Utilisation" measure="1" displayFolder="" measureGroup="Table3" count="0" hidden="1">
      <extLst>
        <ext xmlns:x15="http://schemas.microsoft.com/office/spreadsheetml/2010/11/main" uri="{B97F6D7D-B522-45F9-BDA1-12C45D357490}">
          <x15:cacheHierarchy aggregatedColumn="29"/>
        </ext>
      </extLst>
    </cacheHierarchy>
    <cacheHierarchy uniqueName="[Measures].[Sum of Avg_Income Utilisation]" caption="Sum of Avg_Income Utilisation" measure="1" displayFolder="" measureGroup="Table3" count="0" hidden="1"/>
    <cacheHierarchy uniqueName="[Measures].[Sum of Avg_income_utilisation]" caption="Sum of Avg_income_utilisation" measure="1" displayFolder="" measureGroup="dim_customers" count="0" hidden="1">
      <extLst>
        <ext xmlns:x15="http://schemas.microsoft.com/office/spreadsheetml/2010/11/main" uri="{B97F6D7D-B522-45F9-BDA1-12C45D357490}">
          <x15:cacheHierarchy aggregatedColumn="8"/>
        </ext>
      </extLst>
    </cacheHierarchy>
    <cacheHierarchy uniqueName="[Measures].[Sum of avg_spend]" caption="Sum of avg_spend" measure="1" displayFolder="" measureGroup="dim_customers" count="0" hidden="1">
      <extLst>
        <ext xmlns:x15="http://schemas.microsoft.com/office/spreadsheetml/2010/11/main" uri="{B97F6D7D-B522-45F9-BDA1-12C45D357490}">
          <x15:cacheHierarchy aggregatedColumn="7"/>
        </ext>
      </extLst>
    </cacheHierarchy>
    <cacheHierarchy uniqueName="[Measures].[Count of avg_income]" caption="Count of avg_income" measure="1" displayFolder="" measureGroup="dim_customers" count="0" hidden="1">
      <extLst>
        <ext xmlns:x15="http://schemas.microsoft.com/office/spreadsheetml/2010/11/main" uri="{B97F6D7D-B522-45F9-BDA1-12C45D357490}">
          <x15:cacheHierarchy aggregatedColumn="6"/>
        </ext>
      </extLst>
    </cacheHierarchy>
    <cacheHierarchy uniqueName="[Measures].[Sum of avg_spend 2]" caption="Sum of avg_spend 2" measure="1" displayFolder="" measureGroup="fact_spends" count="0" hidden="1">
      <extLst>
        <ext xmlns:x15="http://schemas.microsoft.com/office/spreadsheetml/2010/11/main" uri="{B97F6D7D-B522-45F9-BDA1-12C45D357490}">
          <x15:cacheHierarchy aggregatedColumn="27"/>
        </ext>
      </extLst>
    </cacheHierarchy>
    <cacheHierarchy uniqueName="[Measures].[Sum of avg_income]" caption="Sum of avg_income" measure="1" displayFolder="" measureGroup="dim_customers__3" count="0" hidden="1">
      <extLst>
        <ext xmlns:x15="http://schemas.microsoft.com/office/spreadsheetml/2010/11/main" uri="{B97F6D7D-B522-45F9-BDA1-12C45D357490}">
          <x15:cacheHierarchy aggregatedColumn="24"/>
        </ext>
      </extLst>
    </cacheHierarchy>
  </cacheHierarchies>
  <kpis count="0"/>
  <dimensions count="9">
    <dimension name="dim_customers" uniqueName="[dim_customers]" caption="dim_customers"/>
    <dimension name="dim_customers  2" uniqueName="[dim_customers  2]" caption="dim_customers  2"/>
    <dimension name="dim_customers__3" uniqueName="[dim_customers__3]" caption="dim_customers__3"/>
    <dimension name="fact_spends" uniqueName="[fact_spends]" caption="fact_spends"/>
    <dimension measure="1" name="Measures" uniqueName="[Measures]" caption="Measures"/>
    <dimension name="Table3" uniqueName="[Table3]" caption="Table3"/>
    <dimension name="Table4" uniqueName="[Table4]" caption="Table4"/>
    <dimension name="Table5" uniqueName="[Table5]" caption="Table5"/>
    <dimension name="Table6" uniqueName="[Table6]" caption="Table6"/>
  </dimensions>
  <measureGroups count="8">
    <measureGroup name="dim_customers" caption="dim_customers"/>
    <measureGroup name="dim_customers  2" caption="dim_customers  2"/>
    <measureGroup name="dim_customers__3" caption="dim_customers__3"/>
    <measureGroup name="fact_spends" caption="fact_spends"/>
    <measureGroup name="Table3" caption="Table3"/>
    <measureGroup name="Table4" caption="Table4"/>
    <measureGroup name="Table5" caption="Table5"/>
    <measureGroup name="Table6" caption="Table6"/>
  </measureGroups>
  <maps count="13">
    <map measureGroup="0" dimension="0"/>
    <map measureGroup="1" dimension="1"/>
    <map measureGroup="2" dimension="0"/>
    <map measureGroup="2" dimension="2"/>
    <map measureGroup="3" dimension="0"/>
    <map measureGroup="3" dimension="3"/>
    <map measureGroup="4" dimension="5"/>
    <map measureGroup="4" dimension="6"/>
    <map measureGroup="5" dimension="6"/>
    <map measureGroup="6" dimension="7"/>
    <map measureGroup="7" dimension="5"/>
    <map measureGroup="7" dimension="6"/>
    <map measureGroup="7" dimension="8"/>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astha Singh" refreshedDate="45466.052306944446" backgroundQuery="1" createdVersion="8" refreshedVersion="8" minRefreshableVersion="3" recordCount="0" supportSubquery="1" supportAdvancedDrill="1" xr:uid="{C8A3BC9D-DBF7-4CAC-971F-5E9B84905225}">
  <cacheSource type="external" connectionId="9"/>
  <cacheFields count="1">
    <cacheField name="[Measures].[Sum of Average of income]" caption="Sum of Average of income" numFmtId="0" hierarchy="47" level="32767"/>
  </cacheFields>
  <cacheHierarchies count="59">
    <cacheHierarchy uniqueName="[dim_customers].[customer_id]" caption="customer_id" attribute="1" defaultMemberUniqueName="[dim_customers].[customer_id].[All]" allUniqueName="[dim_customers].[customer_id].[All]" dimensionUniqueName="[dim_customers]" displayFolder="" count="0" memberValueDatatype="130" unbalanced="0"/>
    <cacheHierarchy uniqueName="[dim_customers].[age_group]" caption="age_group" attribute="1" defaultMemberUniqueName="[dim_customers].[age_group].[All]" allUniqueName="[dim_customers].[age_group].[All]" dimensionUniqueName="[dim_customers]" displayFolder="" count="0" memberValueDatatype="130" unbalanced="0"/>
    <cacheHierarchy uniqueName="[dim_customers].[city]" caption="city" attribute="1" defaultMemberUniqueName="[dim_customers].[city].[All]" allUniqueName="[dim_customers].[city].[All]" dimensionUniqueName="[dim_customers]" displayFolder="" count="0" memberValueDatatype="130" unbalanced="0"/>
    <cacheHierarchy uniqueName="[dim_customers].[occupation]" caption="occupation" attribute="1" defaultMemberUniqueName="[dim_customers].[occupation].[All]" allUniqueName="[dim_customers].[occupation].[All]" dimensionUniqueName="[dim_customers]" displayFolder="" count="0" memberValueDatatype="130" unbalanced="0"/>
    <cacheHierarchy uniqueName="[dim_customers].[gender]" caption="gender" attribute="1" defaultMemberUniqueName="[dim_customers].[gender].[All]" allUniqueName="[dim_customers].[gender].[All]" dimensionUniqueName="[dim_customers]" displayFolder="" count="0" memberValueDatatype="130" unbalanced="0"/>
    <cacheHierarchy uniqueName="[dim_customers].[marital status]" caption="marital status" attribute="1" defaultMemberUniqueName="[dim_customers].[marital status].[All]" allUniqueName="[dim_customers].[marital status].[All]" dimensionUniqueName="[dim_customers]" displayFolder="" count="0" memberValueDatatype="130" unbalanced="0"/>
    <cacheHierarchy uniqueName="[dim_customers].[avg_income]" caption="avg_income" attribute="1" defaultMemberUniqueName="[dim_customers].[avg_income].[All]" allUniqueName="[dim_customers].[avg_income].[All]" dimensionUniqueName="[dim_customers]" displayFolder="" count="0" memberValueDatatype="130" unbalanced="0"/>
    <cacheHierarchy uniqueName="[dim_customers].[avg_spend]" caption="avg_spend" attribute="1" defaultMemberUniqueName="[dim_customers].[avg_spend].[All]" allUniqueName="[dim_customers].[avg_spend].[All]" dimensionUniqueName="[dim_customers]" displayFolder="" count="0" memberValueDatatype="20" unbalanced="0"/>
    <cacheHierarchy uniqueName="[dim_customers].[Avg_income_utilisation]" caption="Avg_income_utilisation" attribute="1" defaultMemberUniqueName="[dim_customers].[Avg_income_utilisation].[All]" allUniqueName="[dim_customers].[Avg_income_utilisation].[All]" dimensionUniqueName="[dim_customers]" displayFolder="" count="0" memberValueDatatype="5" unbalanced="0"/>
    <cacheHierarchy uniqueName="[dim_customers  2].[customer_id]" caption="customer_id" attribute="1" defaultMemberUniqueName="[dim_customers  2].[customer_id].[All]" allUniqueName="[dim_customers  2].[customer_id].[All]" dimensionUniqueName="[dim_customers  2]" displayFolder="" count="0" memberValueDatatype="130" unbalanced="0"/>
    <cacheHierarchy uniqueName="[dim_customers  2].[age_group]" caption="age_group" attribute="1" defaultMemberUniqueName="[dim_customers  2].[age_group].[All]" allUniqueName="[dim_customers  2].[age_group].[All]" dimensionUniqueName="[dim_customers  2]" displayFolder="" count="0" memberValueDatatype="130" unbalanced="0"/>
    <cacheHierarchy uniqueName="[dim_customers  2].[city]" caption="city" attribute="1" defaultMemberUniqueName="[dim_customers  2].[city].[All]" allUniqueName="[dim_customers  2].[city].[All]" dimensionUniqueName="[dim_customers  2]" displayFolder="" count="0" memberValueDatatype="130" unbalanced="0"/>
    <cacheHierarchy uniqueName="[dim_customers  2].[occupation]" caption="occupation" attribute="1" defaultMemberUniqueName="[dim_customers  2].[occupation].[All]" allUniqueName="[dim_customers  2].[occupation].[All]" dimensionUniqueName="[dim_customers  2]" displayFolder="" count="0" memberValueDatatype="130" unbalanced="0"/>
    <cacheHierarchy uniqueName="[dim_customers  2].[gender]" caption="gender" attribute="1" defaultMemberUniqueName="[dim_customers  2].[gender].[All]" allUniqueName="[dim_customers  2].[gender].[All]" dimensionUniqueName="[dim_customers  2]" displayFolder="" count="0" memberValueDatatype="130" unbalanced="0"/>
    <cacheHierarchy uniqueName="[dim_customers  2].[marital status]" caption="marital status" attribute="1" defaultMemberUniqueName="[dim_customers  2].[marital status].[All]" allUniqueName="[dim_customers  2].[marital status].[All]" dimensionUniqueName="[dim_customers  2]" displayFolder="" count="0" memberValueDatatype="130" unbalanced="0"/>
    <cacheHierarchy uniqueName="[dim_customers  2].[avg_income]" caption="avg_income" attribute="1" defaultMemberUniqueName="[dim_customers  2].[avg_income].[All]" allUniqueName="[dim_customers  2].[avg_income].[All]" dimensionUniqueName="[dim_customers  2]" displayFolder="" count="0" memberValueDatatype="130" unbalanced="0"/>
    <cacheHierarchy uniqueName="[dim_customers  2].[avg_spend]" caption="avg_spend" attribute="1" defaultMemberUniqueName="[dim_customers  2].[avg_spend].[All]" allUniqueName="[dim_customers  2].[avg_spend].[All]" dimensionUniqueName="[dim_customers  2]" displayFolder="" count="0" memberValueDatatype="130" unbalanced="0"/>
    <cacheHierarchy uniqueName="[dim_customers  2].[Avg_income_utilisation]" caption="Avg_income_utilisation" attribute="1" defaultMemberUniqueName="[dim_customers  2].[Avg_income_utilisation].[All]" allUniqueName="[dim_customers  2].[Avg_income_utilisation].[All]" dimensionUniqueName="[dim_customers  2]" displayFolder="" count="0" memberValueDatatype="130" unbalanced="0"/>
    <cacheHierarchy uniqueName="[dim_customers__3].[customer_id]" caption="customer_id" attribute="1" defaultMemberUniqueName="[dim_customers__3].[customer_id].[All]" allUniqueName="[dim_customers__3].[customer_id].[All]" dimensionUniqueName="[dim_customers__3]" displayFolder="" count="0" memberValueDatatype="130" unbalanced="0"/>
    <cacheHierarchy uniqueName="[dim_customers__3].[age_group]" caption="age_group" attribute="1" defaultMemberUniqueName="[dim_customers__3].[age_group].[All]" allUniqueName="[dim_customers__3].[age_group].[All]" dimensionUniqueName="[dim_customers__3]" displayFolder="" count="0" memberValueDatatype="130" unbalanced="0"/>
    <cacheHierarchy uniqueName="[dim_customers__3].[city]" caption="city" attribute="1" defaultMemberUniqueName="[dim_customers__3].[city].[All]" allUniqueName="[dim_customers__3].[city].[All]" dimensionUniqueName="[dim_customers__3]" displayFolder="" count="0" memberValueDatatype="130" unbalanced="0"/>
    <cacheHierarchy uniqueName="[dim_customers__3].[occupation]" caption="occupation" attribute="1" defaultMemberUniqueName="[dim_customers__3].[occupation].[All]" allUniqueName="[dim_customers__3].[occupation].[All]" dimensionUniqueName="[dim_customers__3]" displayFolder="" count="0" memberValueDatatype="130" unbalanced="0"/>
    <cacheHierarchy uniqueName="[dim_customers__3].[gender]" caption="gender" attribute="1" defaultMemberUniqueName="[dim_customers__3].[gender].[All]" allUniqueName="[dim_customers__3].[gender].[All]" dimensionUniqueName="[dim_customers__3]" displayFolder="" count="0" memberValueDatatype="130" unbalanced="0"/>
    <cacheHierarchy uniqueName="[dim_customers__3].[marital status]" caption="marital status" attribute="1" defaultMemberUniqueName="[dim_customers__3].[marital status].[All]" allUniqueName="[dim_customers__3].[marital status].[All]" dimensionUniqueName="[dim_customers__3]" displayFolder="" count="0" memberValueDatatype="130" unbalanced="0"/>
    <cacheHierarchy uniqueName="[dim_customers__3].[avg_income]" caption="avg_income" attribute="1" defaultMemberUniqueName="[dim_customers__3].[avg_income].[All]" allUniqueName="[dim_customers__3].[avg_income].[All]" dimensionUniqueName="[dim_customers__3]" displayFolder="" count="0" memberValueDatatype="20" unbalanced="0"/>
    <cacheHierarchy uniqueName="[dim_customers__3].[Total Income]" caption="Total Income" attribute="1" defaultMemberUniqueName="[dim_customers__3].[Total Income].[All]" allUniqueName="[dim_customers__3].[Total Income].[All]" dimensionUniqueName="[dim_customers__3]" displayFolder="" count="0" memberValueDatatype="20" unbalanced="0"/>
    <cacheHierarchy uniqueName="[fact_spends].[customer_id]" caption="customer_id" attribute="1" defaultMemberUniqueName="[fact_spends].[customer_id].[All]" allUniqueName="[fact_spends].[customer_id].[All]" dimensionUniqueName="[fact_spends]" displayFolder="" count="0" memberValueDatatype="130" unbalanced="0"/>
    <cacheHierarchy uniqueName="[fact_spends].[avg_spend]" caption="avg_spend" attribute="1" defaultMemberUniqueName="[fact_spends].[avg_spend].[All]" allUniqueName="[fact_spends].[avg_spend].[All]" dimensionUniqueName="[fact_spends]" displayFolder="" count="0" memberValueDatatype="20" unbalanced="0"/>
    <cacheHierarchy uniqueName="[Table3].[Total Amount Spent]" caption="Total Amount Spent" attribute="1" defaultMemberUniqueName="[Table3].[Total Amount Spent].[All]" allUniqueName="[Table3].[Total Amount Spent].[All]" dimensionUniqueName="[Table3]" displayFolder="" count="0" memberValueDatatype="20" unbalanced="0"/>
    <cacheHierarchy uniqueName="[Table3].[Avg_Income Utilisation]" caption="Avg_Income Utilisation" attribute="1" defaultMemberUniqueName="[Table3].[Avg_Income Utilisation].[All]" allUniqueName="[Table3].[Avg_Income Utilisation].[All]" dimensionUniqueName="[Table3]" displayFolder="" count="0" memberValueDatatype="5" unbalanced="0"/>
    <cacheHierarchy uniqueName="[Table4].[Average of income]" caption="Average of income" attribute="1" defaultMemberUniqueName="[Table4].[Average of income].[All]" allUniqueName="[Table4].[Average of income].[All]" dimensionUniqueName="[Table4]" displayFolder="" count="0" memberValueDatatype="5" unbalanced="0"/>
    <cacheHierarchy uniqueName="[Table5].[Total Customer]" caption="Total Customer" attribute="1" defaultMemberUniqueName="[Table5].[Total Customer].[All]" allUniqueName="[Table5].[Total Customer].[All]" dimensionUniqueName="[Table5]" displayFolder="" count="0" memberValueDatatype="20" unbalanced="0"/>
    <cacheHierarchy uniqueName="[Table5].[Male]" caption="Male" attribute="1" defaultMemberUniqueName="[Table5].[Male].[All]" allUniqueName="[Table5].[Male].[All]" dimensionUniqueName="[Table5]" displayFolder="" count="0" memberValueDatatype="20" unbalanced="0"/>
    <cacheHierarchy uniqueName="[Table5].[Female]" caption="Female" attribute="1" defaultMemberUniqueName="[Table5].[Female].[All]" allUniqueName="[Table5].[Female].[All]" dimensionUniqueName="[Table5]" displayFolder="" count="0" memberValueDatatype="20" unbalanced="0"/>
    <cacheHierarchy uniqueName="[Table6].[Total Income]" caption="Total Income" attribute="1" defaultMemberUniqueName="[Table6].[Total Income].[All]" allUniqueName="[Table6].[Total Income].[All]" dimensionUniqueName="[Table6]" displayFolder="" count="0" memberValueDatatype="20" unbalanced="0"/>
    <cacheHierarchy uniqueName="[Measures].[__XL_Count fact_spends]" caption="__XL_Count fact_spends" measure="1" displayFolder="" measureGroup="fact_spends" count="0" hidden="1"/>
    <cacheHierarchy uniqueName="[Measures].[__XL_Count dim_customers]" caption="__XL_Count dim_customers" measure="1" displayFolder="" measureGroup="dim_customers" count="0" hidden="1"/>
    <cacheHierarchy uniqueName="[Measures].[__XL_Count Table3]" caption="__XL_Count Table3" measure="1" displayFolder="" measureGroup="Table3" count="0" hidden="1"/>
    <cacheHierarchy uniqueName="[Measures].[__XL_Count Table4]" caption="__XL_Count Table4" measure="1" displayFolder="" measureGroup="Table4" count="0" hidden="1"/>
    <cacheHierarchy uniqueName="[Measures].[__XL_Count Table6]" caption="__XL_Count Table6" measure="1" displayFolder="" measureGroup="Table6" count="0" hidden="1"/>
    <cacheHierarchy uniqueName="[Measures].[__XL_Count Table5]" caption="__XL_Count Table5" measure="1" displayFolder="" measureGroup="Table5" count="0" hidden="1"/>
    <cacheHierarchy uniqueName="[Measures].[__XL_Count dim_customers  2]" caption="__XL_Count dim_customers  2" measure="1" displayFolder="" measureGroup="dim_customers  2" count="0" hidden="1"/>
    <cacheHierarchy uniqueName="[Measures].[__XL_Count dim_customers__3]" caption="__XL_Count dim_customers__3" measure="1" displayFolder="" measureGroup="dim_customers__3" count="0" hidden="1"/>
    <cacheHierarchy uniqueName="[Measures].[__No measures defined]" caption="__No measures defined" measure="1" displayFolder="" count="0" hidden="1"/>
    <cacheHierarchy uniqueName="[Measures].[Count of customer_id]" caption="Count of customer_id" measure="1" displayFolder="" measureGroup="dim_customers" count="0" hidden="1">
      <extLst>
        <ext xmlns:x15="http://schemas.microsoft.com/office/spreadsheetml/2010/11/main" uri="{B97F6D7D-B522-45F9-BDA1-12C45D357490}">
          <x15:cacheHierarchy aggregatedColumn="0"/>
        </ext>
      </extLst>
    </cacheHierarchy>
    <cacheHierarchy uniqueName="[Measures].[Count of gender]" caption="Count of gender" measure="1" displayFolder="" measureGroup="dim_customers" count="0" hidden="1">
      <extLst>
        <ext xmlns:x15="http://schemas.microsoft.com/office/spreadsheetml/2010/11/main" uri="{B97F6D7D-B522-45F9-BDA1-12C45D357490}">
          <x15:cacheHierarchy aggregatedColumn="4"/>
        </ext>
      </extLst>
    </cacheHierarchy>
    <cacheHierarchy uniqueName="[Measures].[Sum of Total Amount Spent]" caption="Sum of Total Amount Spent" measure="1" displayFolder="" measureGroup="Table3" count="0" hidden="1"/>
    <cacheHierarchy uniqueName="[Measures].[Sum of Average of income]" caption="Sum of Average of income" measure="1" displayFolder="" measureGroup="Table4" count="0" oneField="1" hidden="1">
      <fieldsUsage count="1">
        <fieldUsage x="0"/>
      </fieldsUsage>
    </cacheHierarchy>
    <cacheHierarchy uniqueName="[Measures].[Sum of Total Income]" caption="Sum of Total Income" measure="1" displayFolder="" measureGroup="Table6" count="0" hidden="1">
      <extLst>
        <ext xmlns:x15="http://schemas.microsoft.com/office/spreadsheetml/2010/11/main" uri="{B97F6D7D-B522-45F9-BDA1-12C45D357490}">
          <x15:cacheHierarchy aggregatedColumn="34"/>
        </ext>
      </extLst>
    </cacheHierarchy>
    <cacheHierarchy uniqueName="[Measures].[Sum of Total Customer]" caption="Sum of Total Customer" measure="1" displayFolder="" measureGroup="Table5" count="0" hidden="1">
      <extLst>
        <ext xmlns:x15="http://schemas.microsoft.com/office/spreadsheetml/2010/11/main" uri="{B97F6D7D-B522-45F9-BDA1-12C45D357490}">
          <x15:cacheHierarchy aggregatedColumn="31"/>
        </ext>
      </extLst>
    </cacheHierarchy>
    <cacheHierarchy uniqueName="[Measures].[Sum of Male]" caption="Sum of Male" measure="1" displayFolder="" measureGroup="Table5" count="0" hidden="1">
      <extLst>
        <ext xmlns:x15="http://schemas.microsoft.com/office/spreadsheetml/2010/11/main" uri="{B97F6D7D-B522-45F9-BDA1-12C45D357490}">
          <x15:cacheHierarchy aggregatedColumn="32"/>
        </ext>
      </extLst>
    </cacheHierarchy>
    <cacheHierarchy uniqueName="[Measures].[Sum of Female]" caption="Sum of Female" measure="1" displayFolder="" measureGroup="Table5" count="0" hidden="1">
      <extLst>
        <ext xmlns:x15="http://schemas.microsoft.com/office/spreadsheetml/2010/11/main" uri="{B97F6D7D-B522-45F9-BDA1-12C45D357490}">
          <x15:cacheHierarchy aggregatedColumn="33"/>
        </ext>
      </extLst>
    </cacheHierarchy>
    <cacheHierarchy uniqueName="[Measures].[Count of Avg_Income Utilisation]" caption="Count of Avg_Income Utilisation" measure="1" displayFolder="" measureGroup="Table3" count="0" hidden="1">
      <extLst>
        <ext xmlns:x15="http://schemas.microsoft.com/office/spreadsheetml/2010/11/main" uri="{B97F6D7D-B522-45F9-BDA1-12C45D357490}">
          <x15:cacheHierarchy aggregatedColumn="29"/>
        </ext>
      </extLst>
    </cacheHierarchy>
    <cacheHierarchy uniqueName="[Measures].[Sum of Avg_Income Utilisation]" caption="Sum of Avg_Income Utilisation" measure="1" displayFolder="" measureGroup="Table3" count="0" hidden="1"/>
    <cacheHierarchy uniqueName="[Measures].[Sum of Avg_income_utilisation]" caption="Sum of Avg_income_utilisation" measure="1" displayFolder="" measureGroup="dim_customers" count="0" hidden="1">
      <extLst>
        <ext xmlns:x15="http://schemas.microsoft.com/office/spreadsheetml/2010/11/main" uri="{B97F6D7D-B522-45F9-BDA1-12C45D357490}">
          <x15:cacheHierarchy aggregatedColumn="8"/>
        </ext>
      </extLst>
    </cacheHierarchy>
    <cacheHierarchy uniqueName="[Measures].[Sum of avg_spend]" caption="Sum of avg_spend" measure="1" displayFolder="" measureGroup="dim_customers" count="0" hidden="1">
      <extLst>
        <ext xmlns:x15="http://schemas.microsoft.com/office/spreadsheetml/2010/11/main" uri="{B97F6D7D-B522-45F9-BDA1-12C45D357490}">
          <x15:cacheHierarchy aggregatedColumn="7"/>
        </ext>
      </extLst>
    </cacheHierarchy>
    <cacheHierarchy uniqueName="[Measures].[Count of avg_income]" caption="Count of avg_income" measure="1" displayFolder="" measureGroup="dim_customers" count="0" hidden="1">
      <extLst>
        <ext xmlns:x15="http://schemas.microsoft.com/office/spreadsheetml/2010/11/main" uri="{B97F6D7D-B522-45F9-BDA1-12C45D357490}">
          <x15:cacheHierarchy aggregatedColumn="6"/>
        </ext>
      </extLst>
    </cacheHierarchy>
    <cacheHierarchy uniqueName="[Measures].[Sum of avg_spend 2]" caption="Sum of avg_spend 2" measure="1" displayFolder="" measureGroup="fact_spends" count="0" hidden="1">
      <extLst>
        <ext xmlns:x15="http://schemas.microsoft.com/office/spreadsheetml/2010/11/main" uri="{B97F6D7D-B522-45F9-BDA1-12C45D357490}">
          <x15:cacheHierarchy aggregatedColumn="27"/>
        </ext>
      </extLst>
    </cacheHierarchy>
    <cacheHierarchy uniqueName="[Measures].[Sum of avg_income]" caption="Sum of avg_income" measure="1" displayFolder="" measureGroup="dim_customers__3" count="0" hidden="1">
      <extLst>
        <ext xmlns:x15="http://schemas.microsoft.com/office/spreadsheetml/2010/11/main" uri="{B97F6D7D-B522-45F9-BDA1-12C45D357490}">
          <x15:cacheHierarchy aggregatedColumn="24"/>
        </ext>
      </extLst>
    </cacheHierarchy>
  </cacheHierarchies>
  <kpis count="0"/>
  <dimensions count="9">
    <dimension name="dim_customers" uniqueName="[dim_customers]" caption="dim_customers"/>
    <dimension name="dim_customers  2" uniqueName="[dim_customers  2]" caption="dim_customers  2"/>
    <dimension name="dim_customers__3" uniqueName="[dim_customers__3]" caption="dim_customers__3"/>
    <dimension name="fact_spends" uniqueName="[fact_spends]" caption="fact_spends"/>
    <dimension measure="1" name="Measures" uniqueName="[Measures]" caption="Measures"/>
    <dimension name="Table3" uniqueName="[Table3]" caption="Table3"/>
    <dimension name="Table4" uniqueName="[Table4]" caption="Table4"/>
    <dimension name="Table5" uniqueName="[Table5]" caption="Table5"/>
    <dimension name="Table6" uniqueName="[Table6]" caption="Table6"/>
  </dimensions>
  <measureGroups count="8">
    <measureGroup name="dim_customers" caption="dim_customers"/>
    <measureGroup name="dim_customers  2" caption="dim_customers  2"/>
    <measureGroup name="dim_customers__3" caption="dim_customers__3"/>
    <measureGroup name="fact_spends" caption="fact_spends"/>
    <measureGroup name="Table3" caption="Table3"/>
    <measureGroup name="Table4" caption="Table4"/>
    <measureGroup name="Table5" caption="Table5"/>
    <measureGroup name="Table6" caption="Table6"/>
  </measureGroups>
  <maps count="13">
    <map measureGroup="0" dimension="0"/>
    <map measureGroup="1" dimension="1"/>
    <map measureGroup="2" dimension="0"/>
    <map measureGroup="2" dimension="2"/>
    <map measureGroup="3" dimension="0"/>
    <map measureGroup="3" dimension="3"/>
    <map measureGroup="4" dimension="5"/>
    <map measureGroup="4" dimension="6"/>
    <map measureGroup="5" dimension="6"/>
    <map measureGroup="6" dimension="7"/>
    <map measureGroup="7" dimension="5"/>
    <map measureGroup="7" dimension="6"/>
    <map measureGroup="7" dimension="8"/>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astha Singh" refreshedDate="45466.541741666668" backgroundQuery="1" createdVersion="8" refreshedVersion="8" minRefreshableVersion="3" recordCount="0" supportSubquery="1" supportAdvancedDrill="1" xr:uid="{D96F415E-9862-4385-A30C-B788950C623B}">
  <cacheSource type="external" connectionId="9"/>
  <cacheFields count="3">
    <cacheField name="[Measures].[Sum of Total Customer]" caption="Sum of Total Customer" numFmtId="0" hierarchy="53" level="32767"/>
    <cacheField name="[Measures].[Sum of Male]" caption="Sum of Male" numFmtId="0" hierarchy="54" level="32767"/>
    <cacheField name="[Measures].[Sum of Female]" caption="Sum of Female" numFmtId="0" hierarchy="55" level="32767"/>
  </cacheFields>
  <cacheHierarchies count="66">
    <cacheHierarchy uniqueName="[dim_customers].[customer_id]" caption="customer_id" attribute="1" defaultMemberUniqueName="[dim_customers].[customer_id].[All]" allUniqueName="[dim_customers].[customer_id].[All]" dimensionUniqueName="[dim_customers]" displayFolder="" count="0" memberValueDatatype="130" unbalanced="0"/>
    <cacheHierarchy uniqueName="[dim_customers].[age_group]" caption="age_group" attribute="1" defaultMemberUniqueName="[dim_customers].[age_group].[All]" allUniqueName="[dim_customers].[age_group].[All]" dimensionUniqueName="[dim_customers]" displayFolder="" count="0" memberValueDatatype="130" unbalanced="0"/>
    <cacheHierarchy uniqueName="[dim_customers].[city]" caption="city" attribute="1" defaultMemberUniqueName="[dim_customers].[city].[All]" allUniqueName="[dim_customers].[city].[All]" dimensionUniqueName="[dim_customers]" displayFolder="" count="0" memberValueDatatype="130" unbalanced="0"/>
    <cacheHierarchy uniqueName="[dim_customers].[occupation]" caption="occupation" attribute="1" defaultMemberUniqueName="[dim_customers].[occupation].[All]" allUniqueName="[dim_customers].[occupation].[All]" dimensionUniqueName="[dim_customers]" displayFolder="" count="0" memberValueDatatype="130" unbalanced="0"/>
    <cacheHierarchy uniqueName="[dim_customers].[gender]" caption="gender" attribute="1" defaultMemberUniqueName="[dim_customers].[gender].[All]" allUniqueName="[dim_customers].[gender].[All]" dimensionUniqueName="[dim_customers]" displayFolder="" count="0" memberValueDatatype="130" unbalanced="0"/>
    <cacheHierarchy uniqueName="[dim_customers].[marital status]" caption="marital status" attribute="1" defaultMemberUniqueName="[dim_customers].[marital status].[All]" allUniqueName="[dim_customers].[marital status].[All]" dimensionUniqueName="[dim_customers]" displayFolder="" count="0" memberValueDatatype="130" unbalanced="0"/>
    <cacheHierarchy uniqueName="[dim_customers].[avg_income]" caption="avg_income" attribute="1" defaultMemberUniqueName="[dim_customers].[avg_income].[All]" allUniqueName="[dim_customers].[avg_income].[All]" dimensionUniqueName="[dim_customers]" displayFolder="" count="0" memberValueDatatype="20" unbalanced="0"/>
    <cacheHierarchy uniqueName="[dim_customers].[avg_spend]" caption="avg_spend" attribute="1" defaultMemberUniqueName="[dim_customers].[avg_spend].[All]" allUniqueName="[dim_customers].[avg_spend].[All]" dimensionUniqueName="[dim_customers]" displayFolder="" count="0" memberValueDatatype="20" unbalanced="0"/>
    <cacheHierarchy uniqueName="[dim_customers].[Avg_income_utilisation]" caption="Avg_income_utilisation" attribute="1" defaultMemberUniqueName="[dim_customers].[Avg_income_utilisation].[All]" allUniqueName="[dim_customers].[Avg_income_utilisation].[All]" dimensionUniqueName="[dim_customers]" displayFolder="" count="0" memberValueDatatype="5" unbalanced="0"/>
    <cacheHierarchy uniqueName="[dim_customers  2].[customer_id]" caption="customer_id" attribute="1" defaultMemberUniqueName="[dim_customers  2].[customer_id].[All]" allUniqueName="[dim_customers  2].[customer_id].[All]" dimensionUniqueName="[dim_customers  2]" displayFolder="" count="0" memberValueDatatype="130" unbalanced="0"/>
    <cacheHierarchy uniqueName="[dim_customers  2].[age_group]" caption="age_group" attribute="1" defaultMemberUniqueName="[dim_customers  2].[age_group].[All]" allUniqueName="[dim_customers  2].[age_group].[All]" dimensionUniqueName="[dim_customers  2]" displayFolder="" count="0" memberValueDatatype="130" unbalanced="0"/>
    <cacheHierarchy uniqueName="[dim_customers  2].[city]" caption="city" attribute="1" defaultMemberUniqueName="[dim_customers  2].[city].[All]" allUniqueName="[dim_customers  2].[city].[All]" dimensionUniqueName="[dim_customers  2]" displayFolder="" count="0" memberValueDatatype="130" unbalanced="0"/>
    <cacheHierarchy uniqueName="[dim_customers  2].[occupation]" caption="occupation" attribute="1" defaultMemberUniqueName="[dim_customers  2].[occupation].[All]" allUniqueName="[dim_customers  2].[occupation].[All]" dimensionUniqueName="[dim_customers  2]" displayFolder="" count="0" memberValueDatatype="130" unbalanced="0"/>
    <cacheHierarchy uniqueName="[dim_customers  2].[gender]" caption="gender" attribute="1" defaultMemberUniqueName="[dim_customers  2].[gender].[All]" allUniqueName="[dim_customers  2].[gender].[All]" dimensionUniqueName="[dim_customers  2]" displayFolder="" count="0" memberValueDatatype="130" unbalanced="0"/>
    <cacheHierarchy uniqueName="[dim_customers  2].[marital status]" caption="marital status" attribute="1" defaultMemberUniqueName="[dim_customers  2].[marital status].[All]" allUniqueName="[dim_customers  2].[marital status].[All]" dimensionUniqueName="[dim_customers  2]" displayFolder="" count="0" memberValueDatatype="130" unbalanced="0"/>
    <cacheHierarchy uniqueName="[dim_customers  2].[avg_income]" caption="avg_income" attribute="1" defaultMemberUniqueName="[dim_customers  2].[avg_income].[All]" allUniqueName="[dim_customers  2].[avg_income].[All]" dimensionUniqueName="[dim_customers  2]" displayFolder="" count="0" memberValueDatatype="130" unbalanced="0"/>
    <cacheHierarchy uniqueName="[dim_customers  2].[avg_spend]" caption="avg_spend" attribute="1" defaultMemberUniqueName="[dim_customers  2].[avg_spend].[All]" allUniqueName="[dim_customers  2].[avg_spend].[All]" dimensionUniqueName="[dim_customers  2]" displayFolder="" count="0" memberValueDatatype="130" unbalanced="0"/>
    <cacheHierarchy uniqueName="[dim_customers  2].[Avg_income_utilisation]" caption="Avg_income_utilisation" attribute="1" defaultMemberUniqueName="[dim_customers  2].[Avg_income_utilisation].[All]" allUniqueName="[dim_customers  2].[Avg_income_utilisation].[All]" dimensionUniqueName="[dim_customers  2]" displayFolder="" count="0" memberValueDatatype="130" unbalanced="0"/>
    <cacheHierarchy uniqueName="[dim_customers__3].[customer_id]" caption="customer_id" attribute="1" defaultMemberUniqueName="[dim_customers__3].[customer_id].[All]" allUniqueName="[dim_customers__3].[customer_id].[All]" dimensionUniqueName="[dim_customers__3]" displayFolder="" count="0" memberValueDatatype="130" unbalanced="0"/>
    <cacheHierarchy uniqueName="[dim_customers__3].[age_group]" caption="age_group" attribute="1" defaultMemberUniqueName="[dim_customers__3].[age_group].[All]" allUniqueName="[dim_customers__3].[age_group].[All]" dimensionUniqueName="[dim_customers__3]" displayFolder="" count="0" memberValueDatatype="130" unbalanced="0"/>
    <cacheHierarchy uniqueName="[dim_customers__3].[city]" caption="city" attribute="1" defaultMemberUniqueName="[dim_customers__3].[city].[All]" allUniqueName="[dim_customers__3].[city].[All]" dimensionUniqueName="[dim_customers__3]" displayFolder="" count="0" memberValueDatatype="130" unbalanced="0"/>
    <cacheHierarchy uniqueName="[dim_customers__3].[occupation]" caption="occupation" attribute="1" defaultMemberUniqueName="[dim_customers__3].[occupation].[All]" allUniqueName="[dim_customers__3].[occupation].[All]" dimensionUniqueName="[dim_customers__3]" displayFolder="" count="0" memberValueDatatype="130" unbalanced="0"/>
    <cacheHierarchy uniqueName="[dim_customers__3].[gender]" caption="gender" attribute="1" defaultMemberUniqueName="[dim_customers__3].[gender].[All]" allUniqueName="[dim_customers__3].[gender].[All]" dimensionUniqueName="[dim_customers__3]" displayFolder="" count="0" memberValueDatatype="130" unbalanced="0"/>
    <cacheHierarchy uniqueName="[dim_customers__3].[marital status]" caption="marital status" attribute="1" defaultMemberUniqueName="[dim_customers__3].[marital status].[All]" allUniqueName="[dim_customers__3].[marital status].[All]" dimensionUniqueName="[dim_customers__3]" displayFolder="" count="0" memberValueDatatype="130" unbalanced="0"/>
    <cacheHierarchy uniqueName="[dim_customers__3].[avg_income]" caption="avg_income" attribute="1" defaultMemberUniqueName="[dim_customers__3].[avg_income].[All]" allUniqueName="[dim_customers__3].[avg_income].[All]" dimensionUniqueName="[dim_customers__3]" displayFolder="" count="0" memberValueDatatype="20" unbalanced="0"/>
    <cacheHierarchy uniqueName="[dim_customers__3].[Total Income]" caption="Total Income" attribute="1" defaultMemberUniqueName="[dim_customers__3].[Total Income].[All]" allUniqueName="[dim_customers__3].[Total Income].[All]" dimensionUniqueName="[dim_customers__3]" displayFolder="" count="0" memberValueDatatype="20" unbalanced="0"/>
    <cacheHierarchy uniqueName="[fact_spends].[customer_id]" caption="customer_id" attribute="1" defaultMemberUniqueName="[fact_spends].[customer_id].[All]" allUniqueName="[fact_spends].[customer_id].[All]" dimensionUniqueName="[fact_spends]" displayFolder="" count="0" memberValueDatatype="130" unbalanced="0"/>
    <cacheHierarchy uniqueName="[fact_spends].[avg_spend]" caption="avg_spend" attribute="1" defaultMemberUniqueName="[fact_spends].[avg_spend].[All]" allUniqueName="[fact_spends].[avg_spend].[All]" dimensionUniqueName="[fact_spends]" displayFolder="" count="0" memberValueDatatype="20" unbalanced="0"/>
    <cacheHierarchy uniqueName="[fact_spends__2].[customer_id]" caption="customer_id" attribute="1" defaultMemberUniqueName="[fact_spends__2].[customer_id].[All]" allUniqueName="[fact_spends__2].[customer_id].[All]" dimensionUniqueName="[fact_spends__2]" displayFolder="" count="0" memberValueDatatype="130" unbalanced="0"/>
    <cacheHierarchy uniqueName="[fact_spends__2].[month]" caption="month" attribute="1" defaultMemberUniqueName="[fact_spends__2].[month].[All]" allUniqueName="[fact_spends__2].[month].[All]" dimensionUniqueName="[fact_spends__2]" displayFolder="" count="0" memberValueDatatype="130" unbalanced="0"/>
    <cacheHierarchy uniqueName="[fact_spends__2].[category]" caption="category" attribute="1" defaultMemberUniqueName="[fact_spends__2].[category].[All]" allUniqueName="[fact_spends__2].[category].[All]" dimensionUniqueName="[fact_spends__2]" displayFolder="" count="0" memberValueDatatype="130" unbalanced="0"/>
    <cacheHierarchy uniqueName="[fact_spends__2].[payment_type]" caption="payment_type" attribute="1" defaultMemberUniqueName="[fact_spends__2].[payment_type].[All]" allUniqueName="[fact_spends__2].[payment_type].[All]" dimensionUniqueName="[fact_spends__2]" displayFolder="" count="0" memberValueDatatype="130" unbalanced="0"/>
    <cacheHierarchy uniqueName="[fact_spends__2].[spend]" caption="spend" attribute="1" defaultMemberUniqueName="[fact_spends__2].[spend].[All]" allUniqueName="[fact_spends__2].[spend].[All]" dimensionUniqueName="[fact_spends__2]" displayFolder="" count="0" memberValueDatatype="20" unbalanced="0"/>
    <cacheHierarchy uniqueName="[Table3].[Total Amount Spent]" caption="Total Amount Spent" attribute="1" defaultMemberUniqueName="[Table3].[Total Amount Spent].[All]" allUniqueName="[Table3].[Total Amount Spent].[All]" dimensionUniqueName="[Table3]" displayFolder="" count="0" memberValueDatatype="130" unbalanced="0"/>
    <cacheHierarchy uniqueName="[Table3].[Avg_Income Utilisation]" caption="Avg_Income Utilisation" attribute="1" defaultMemberUniqueName="[Table3].[Avg_Income Utilisation].[All]" allUniqueName="[Table3].[Avg_Income Utilisation].[All]" dimensionUniqueName="[Table3]" displayFolder="" count="0" memberValueDatatype="130" unbalanced="0"/>
    <cacheHierarchy uniqueName="[Table4].[Average of income]" caption="Average of income" attribute="1" defaultMemberUniqueName="[Table4].[Average of income].[All]" allUniqueName="[Table4].[Average of income].[All]" dimensionUniqueName="[Table4]" displayFolder="" count="0" memberValueDatatype="130" unbalanced="0"/>
    <cacheHierarchy uniqueName="[Table5].[Total Customer]" caption="Total Customer" attribute="1" defaultMemberUniqueName="[Table5].[Total Customer].[All]" allUniqueName="[Table5].[Total Customer].[All]" dimensionUniqueName="[Table5]" displayFolder="" count="0" memberValueDatatype="20" unbalanced="0"/>
    <cacheHierarchy uniqueName="[Table5].[Male]" caption="Male" attribute="1" defaultMemberUniqueName="[Table5].[Male].[All]" allUniqueName="[Table5].[Male].[All]" dimensionUniqueName="[Table5]" displayFolder="" count="0" memberValueDatatype="20" unbalanced="0"/>
    <cacheHierarchy uniqueName="[Table5].[Female]" caption="Female" attribute="1" defaultMemberUniqueName="[Table5].[Female].[All]" allUniqueName="[Table5].[Female].[All]" dimensionUniqueName="[Table5]" displayFolder="" count="0" memberValueDatatype="20" unbalanced="0"/>
    <cacheHierarchy uniqueName="[Table6].[Total Income]" caption="Total Income" attribute="1" defaultMemberUniqueName="[Table6].[Total Income].[All]" allUniqueName="[Table6].[Total Income].[All]" dimensionUniqueName="[Table6]" displayFolder="" count="0" memberValueDatatype="20" unbalanced="0"/>
    <cacheHierarchy uniqueName="[Measures].[__XL_Count fact_spends]" caption="__XL_Count fact_spends" measure="1" displayFolder="" measureGroup="fact_spends" count="0" hidden="1"/>
    <cacheHierarchy uniqueName="[Measures].[__XL_Count dim_customers]" caption="__XL_Count dim_customers" measure="1" displayFolder="" measureGroup="dim_customers" count="0" hidden="1"/>
    <cacheHierarchy uniqueName="[Measures].[__XL_Count Table3]" caption="__XL_Count Table3" measure="1" displayFolder="" measureGroup="Table3" count="0" hidden="1"/>
    <cacheHierarchy uniqueName="[Measures].[__XL_Count Table4]" caption="__XL_Count Table4" measure="1" displayFolder="" measureGroup="Table4" count="0" hidden="1"/>
    <cacheHierarchy uniqueName="[Measures].[__XL_Count Table6]" caption="__XL_Count Table6" measure="1" displayFolder="" measureGroup="Table6" count="0" hidden="1"/>
    <cacheHierarchy uniqueName="[Measures].[__XL_Count Table5]" caption="__XL_Count Table5" measure="1" displayFolder="" measureGroup="Table5" count="0" hidden="1"/>
    <cacheHierarchy uniqueName="[Measures].[__XL_Count dim_customers  2]" caption="__XL_Count dim_customers  2" measure="1" displayFolder="" measureGroup="dim_customers  2" count="0" hidden="1"/>
    <cacheHierarchy uniqueName="[Measures].[__XL_Count dim_customers__3]" caption="__XL_Count dim_customers__3" measure="1" displayFolder="" measureGroup="dim_customers__3" count="0" hidden="1"/>
    <cacheHierarchy uniqueName="[Measures].[__XL_Count fact_spends__2]" caption="__XL_Count fact_spends__2" measure="1" displayFolder="" measureGroup="fact_spends__2" count="0" hidden="1"/>
    <cacheHierarchy uniqueName="[Measures].[__No measures defined]" caption="__No measures defined" measure="1" displayFolder="" count="0" hidden="1"/>
    <cacheHierarchy uniqueName="[Measures].[Count of customer_id]" caption="Count of customer_id" measure="1" displayFolder="" measureGroup="dim_customers" count="0" hidden="1">
      <extLst>
        <ext xmlns:x15="http://schemas.microsoft.com/office/spreadsheetml/2010/11/main" uri="{B97F6D7D-B522-45F9-BDA1-12C45D357490}">
          <x15:cacheHierarchy aggregatedColumn="0"/>
        </ext>
      </extLst>
    </cacheHierarchy>
    <cacheHierarchy uniqueName="[Measures].[Count of gender]" caption="Count of gender" measure="1" displayFolder="" measureGroup="dim_customers" count="0" hidden="1">
      <extLst>
        <ext xmlns:x15="http://schemas.microsoft.com/office/spreadsheetml/2010/11/main" uri="{B97F6D7D-B522-45F9-BDA1-12C45D357490}">
          <x15:cacheHierarchy aggregatedColumn="4"/>
        </ext>
      </extLst>
    </cacheHierarchy>
    <cacheHierarchy uniqueName="[Measures].[Sum of Total Income]" caption="Sum of Total Income" measure="1" displayFolder="" measureGroup="Table6" count="0" hidden="1">
      <extLst>
        <ext xmlns:x15="http://schemas.microsoft.com/office/spreadsheetml/2010/11/main" uri="{B97F6D7D-B522-45F9-BDA1-12C45D357490}">
          <x15:cacheHierarchy aggregatedColumn="39"/>
        </ext>
      </extLst>
    </cacheHierarchy>
    <cacheHierarchy uniqueName="[Measures].[Sum of Total Customer]" caption="Sum of Total Customer" measure="1" displayFolder="" measureGroup="Table5" count="0" oneField="1" hidden="1">
      <fieldsUsage count="1">
        <fieldUsage x="0"/>
      </fieldsUsage>
      <extLst>
        <ext xmlns:x15="http://schemas.microsoft.com/office/spreadsheetml/2010/11/main" uri="{B97F6D7D-B522-45F9-BDA1-12C45D357490}">
          <x15:cacheHierarchy aggregatedColumn="36"/>
        </ext>
      </extLst>
    </cacheHierarchy>
    <cacheHierarchy uniqueName="[Measures].[Sum of Male]" caption="Sum of Male" measure="1" displayFolder="" measureGroup="Table5" count="0" oneField="1" hidden="1">
      <fieldsUsage count="1">
        <fieldUsage x="1"/>
      </fieldsUsage>
      <extLst>
        <ext xmlns:x15="http://schemas.microsoft.com/office/spreadsheetml/2010/11/main" uri="{B97F6D7D-B522-45F9-BDA1-12C45D357490}">
          <x15:cacheHierarchy aggregatedColumn="37"/>
        </ext>
      </extLst>
    </cacheHierarchy>
    <cacheHierarchy uniqueName="[Measures].[Sum of Female]" caption="Sum of Female" measure="1" displayFolder="" measureGroup="Table5" count="0" oneField="1" hidden="1">
      <fieldsUsage count="1">
        <fieldUsage x="2"/>
      </fieldsUsage>
      <extLst>
        <ext xmlns:x15="http://schemas.microsoft.com/office/spreadsheetml/2010/11/main" uri="{B97F6D7D-B522-45F9-BDA1-12C45D357490}">
          <x15:cacheHierarchy aggregatedColumn="38"/>
        </ext>
      </extLst>
    </cacheHierarchy>
    <cacheHierarchy uniqueName="[Measures].[Count of Avg_Income Utilisation]" caption="Count of Avg_Income Utilisation" measure="1" displayFolder="" measureGroup="Table3" count="0" hidden="1">
      <extLst>
        <ext xmlns:x15="http://schemas.microsoft.com/office/spreadsheetml/2010/11/main" uri="{B97F6D7D-B522-45F9-BDA1-12C45D357490}">
          <x15:cacheHierarchy aggregatedColumn="34"/>
        </ext>
      </extLst>
    </cacheHierarchy>
    <cacheHierarchy uniqueName="[Measures].[Sum of Avg_income_utilisation]" caption="Sum of Avg_income_utilisation" measure="1" displayFolder="" measureGroup="dim_customers" count="0" hidden="1">
      <extLst>
        <ext xmlns:x15="http://schemas.microsoft.com/office/spreadsheetml/2010/11/main" uri="{B97F6D7D-B522-45F9-BDA1-12C45D357490}">
          <x15:cacheHierarchy aggregatedColumn="8"/>
        </ext>
      </extLst>
    </cacheHierarchy>
    <cacheHierarchy uniqueName="[Measures].[Sum of avg_spend]" caption="Sum of avg_spend" measure="1" displayFolder="" measureGroup="dim_customers" count="0" hidden="1">
      <extLst>
        <ext xmlns:x15="http://schemas.microsoft.com/office/spreadsheetml/2010/11/main" uri="{B97F6D7D-B522-45F9-BDA1-12C45D357490}">
          <x15:cacheHierarchy aggregatedColumn="7"/>
        </ext>
      </extLst>
    </cacheHierarchy>
    <cacheHierarchy uniqueName="[Measures].[Count of avg_income]" caption="Count of avg_income" measure="1" displayFolder="" measureGroup="dim_customers" count="0" hidden="1">
      <extLst>
        <ext xmlns:x15="http://schemas.microsoft.com/office/spreadsheetml/2010/11/main" uri="{B97F6D7D-B522-45F9-BDA1-12C45D357490}">
          <x15:cacheHierarchy aggregatedColumn="6"/>
        </ext>
      </extLst>
    </cacheHierarchy>
    <cacheHierarchy uniqueName="[Measures].[Sum of avg_spend 2]" caption="Sum of avg_spend 2" measure="1" displayFolder="" measureGroup="fact_spends" count="0" hidden="1">
      <extLst>
        <ext xmlns:x15="http://schemas.microsoft.com/office/spreadsheetml/2010/11/main" uri="{B97F6D7D-B522-45F9-BDA1-12C45D357490}">
          <x15:cacheHierarchy aggregatedColumn="27"/>
        </ext>
      </extLst>
    </cacheHierarchy>
    <cacheHierarchy uniqueName="[Measures].[Sum of avg_income]" caption="Sum of avg_income" measure="1" displayFolder="" measureGroup="dim_customers__3" count="0" hidden="1">
      <extLst>
        <ext xmlns:x15="http://schemas.microsoft.com/office/spreadsheetml/2010/11/main" uri="{B97F6D7D-B522-45F9-BDA1-12C45D357490}">
          <x15:cacheHierarchy aggregatedColumn="24"/>
        </ext>
      </extLst>
    </cacheHierarchy>
    <cacheHierarchy uniqueName="[Measures].[Sum of Total Income 2]" caption="Sum of Total Income 2" measure="1" displayFolder="" measureGroup="dim_customers__3" count="0" hidden="1">
      <extLst>
        <ext xmlns:x15="http://schemas.microsoft.com/office/spreadsheetml/2010/11/main" uri="{B97F6D7D-B522-45F9-BDA1-12C45D357490}">
          <x15:cacheHierarchy aggregatedColumn="25"/>
        </ext>
      </extLst>
    </cacheHierarchy>
    <cacheHierarchy uniqueName="[Measures].[Count of payment_type]" caption="Count of payment_type" measure="1" displayFolder="" measureGroup="fact_spends__2" count="0" hidden="1">
      <extLst>
        <ext xmlns:x15="http://schemas.microsoft.com/office/spreadsheetml/2010/11/main" uri="{B97F6D7D-B522-45F9-BDA1-12C45D357490}">
          <x15:cacheHierarchy aggregatedColumn="31"/>
        </ext>
      </extLst>
    </cacheHierarchy>
    <cacheHierarchy uniqueName="[Measures].[Sum of spend]" caption="Sum of spend" measure="1" displayFolder="" measureGroup="fact_spends__2" count="0" hidden="1">
      <extLst>
        <ext xmlns:x15="http://schemas.microsoft.com/office/spreadsheetml/2010/11/main" uri="{B97F6D7D-B522-45F9-BDA1-12C45D357490}">
          <x15:cacheHierarchy aggregatedColumn="32"/>
        </ext>
      </extLst>
    </cacheHierarchy>
    <cacheHierarchy uniqueName="[Measures].[Sum of avg_income 2]" caption="Sum of avg_income 2" measure="1" displayFolder="" measureGroup="dim_customers" count="0" hidden="1">
      <extLst>
        <ext xmlns:x15="http://schemas.microsoft.com/office/spreadsheetml/2010/11/main" uri="{B97F6D7D-B522-45F9-BDA1-12C45D357490}">
          <x15:cacheHierarchy aggregatedColumn="6"/>
        </ext>
      </extLst>
    </cacheHierarchy>
  </cacheHierarchies>
  <kpis count="0"/>
  <dimensions count="10">
    <dimension name="dim_customers" uniqueName="[dim_customers]" caption="dim_customers"/>
    <dimension name="dim_customers  2" uniqueName="[dim_customers  2]" caption="dim_customers  2"/>
    <dimension name="dim_customers__3" uniqueName="[dim_customers__3]" caption="dim_customers__3"/>
    <dimension name="fact_spends" uniqueName="[fact_spends]" caption="fact_spends"/>
    <dimension name="fact_spends__2" uniqueName="[fact_spends__2]" caption="fact_spends__2"/>
    <dimension measure="1" name="Measures" uniqueName="[Measures]" caption="Measures"/>
    <dimension name="Table3" uniqueName="[Table3]" caption="Table3"/>
    <dimension name="Table4" uniqueName="[Table4]" caption="Table4"/>
    <dimension name="Table5" uniqueName="[Table5]" caption="Table5"/>
    <dimension name="Table6" uniqueName="[Table6]" caption="Table6"/>
  </dimensions>
  <measureGroups count="9">
    <measureGroup name="dim_customers" caption="dim_customers"/>
    <measureGroup name="dim_customers  2" caption="dim_customers  2"/>
    <measureGroup name="dim_customers__3" caption="dim_customers__3"/>
    <measureGroup name="fact_spends" caption="fact_spends"/>
    <measureGroup name="fact_spends__2" caption="fact_spends__2"/>
    <measureGroup name="Table3" caption="Table3"/>
    <measureGroup name="Table4" caption="Table4"/>
    <measureGroup name="Table5" caption="Table5"/>
    <measureGroup name="Table6" caption="Table6"/>
  </measureGroups>
  <maps count="15">
    <map measureGroup="0" dimension="0"/>
    <map measureGroup="1" dimension="1"/>
    <map measureGroup="2" dimension="0"/>
    <map measureGroup="2" dimension="2"/>
    <map measureGroup="3" dimension="0"/>
    <map measureGroup="3" dimension="3"/>
    <map measureGroup="4" dimension="0"/>
    <map measureGroup="4" dimension="4"/>
    <map measureGroup="5" dimension="6"/>
    <map measureGroup="5" dimension="7"/>
    <map measureGroup="6" dimension="7"/>
    <map measureGroup="7" dimension="8"/>
    <map measureGroup="8" dimension="6"/>
    <map measureGroup="8" dimension="7"/>
    <map measureGroup="8" dimension="9"/>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astha Singh" refreshedDate="45466.541649074075" backgroundQuery="1" createdVersion="8" refreshedVersion="8" minRefreshableVersion="3" recordCount="0" supportSubquery="1" supportAdvancedDrill="1" xr:uid="{ED615AD6-15AD-46E1-9AFF-526EA7E80CA4}">
  <cacheSource type="external" connectionId="9"/>
  <cacheFields count="1">
    <cacheField name="[Measures].[Sum of Total Income]" caption="Sum of Total Income" numFmtId="0" hierarchy="52" level="32767"/>
  </cacheFields>
  <cacheHierarchies count="66">
    <cacheHierarchy uniqueName="[dim_customers].[customer_id]" caption="customer_id" attribute="1" defaultMemberUniqueName="[dim_customers].[customer_id].[All]" allUniqueName="[dim_customers].[customer_id].[All]" dimensionUniqueName="[dim_customers]" displayFolder="" count="0" memberValueDatatype="130" unbalanced="0"/>
    <cacheHierarchy uniqueName="[dim_customers].[age_group]" caption="age_group" attribute="1" defaultMemberUniqueName="[dim_customers].[age_group].[All]" allUniqueName="[dim_customers].[age_group].[All]" dimensionUniqueName="[dim_customers]" displayFolder="" count="0" memberValueDatatype="130" unbalanced="0"/>
    <cacheHierarchy uniqueName="[dim_customers].[city]" caption="city" attribute="1" defaultMemberUniqueName="[dim_customers].[city].[All]" allUniqueName="[dim_customers].[city].[All]" dimensionUniqueName="[dim_customers]" displayFolder="" count="0" memberValueDatatype="130" unbalanced="0"/>
    <cacheHierarchy uniqueName="[dim_customers].[occupation]" caption="occupation" attribute="1" defaultMemberUniqueName="[dim_customers].[occupation].[All]" allUniqueName="[dim_customers].[occupation].[All]" dimensionUniqueName="[dim_customers]" displayFolder="" count="0" memberValueDatatype="130" unbalanced="0"/>
    <cacheHierarchy uniqueName="[dim_customers].[gender]" caption="gender" attribute="1" defaultMemberUniqueName="[dim_customers].[gender].[All]" allUniqueName="[dim_customers].[gender].[All]" dimensionUniqueName="[dim_customers]" displayFolder="" count="0" memberValueDatatype="130" unbalanced="0"/>
    <cacheHierarchy uniqueName="[dim_customers].[marital status]" caption="marital status" attribute="1" defaultMemberUniqueName="[dim_customers].[marital status].[All]" allUniqueName="[dim_customers].[marital status].[All]" dimensionUniqueName="[dim_customers]" displayFolder="" count="0" memberValueDatatype="130" unbalanced="0"/>
    <cacheHierarchy uniqueName="[dim_customers].[avg_income]" caption="avg_income" attribute="1" defaultMemberUniqueName="[dim_customers].[avg_income].[All]" allUniqueName="[dim_customers].[avg_income].[All]" dimensionUniqueName="[dim_customers]" displayFolder="" count="0" memberValueDatatype="20" unbalanced="0"/>
    <cacheHierarchy uniqueName="[dim_customers].[avg_spend]" caption="avg_spend" attribute="1" defaultMemberUniqueName="[dim_customers].[avg_spend].[All]" allUniqueName="[dim_customers].[avg_spend].[All]" dimensionUniqueName="[dim_customers]" displayFolder="" count="0" memberValueDatatype="20" unbalanced="0"/>
    <cacheHierarchy uniqueName="[dim_customers].[Avg_income_utilisation]" caption="Avg_income_utilisation" attribute="1" defaultMemberUniqueName="[dim_customers].[Avg_income_utilisation].[All]" allUniqueName="[dim_customers].[Avg_income_utilisation].[All]" dimensionUniqueName="[dim_customers]" displayFolder="" count="0" memberValueDatatype="5" unbalanced="0"/>
    <cacheHierarchy uniqueName="[dim_customers  2].[customer_id]" caption="customer_id" attribute="1" defaultMemberUniqueName="[dim_customers  2].[customer_id].[All]" allUniqueName="[dim_customers  2].[customer_id].[All]" dimensionUniqueName="[dim_customers  2]" displayFolder="" count="0" memberValueDatatype="130" unbalanced="0"/>
    <cacheHierarchy uniqueName="[dim_customers  2].[age_group]" caption="age_group" attribute="1" defaultMemberUniqueName="[dim_customers  2].[age_group].[All]" allUniqueName="[dim_customers  2].[age_group].[All]" dimensionUniqueName="[dim_customers  2]" displayFolder="" count="0" memberValueDatatype="130" unbalanced="0"/>
    <cacheHierarchy uniqueName="[dim_customers  2].[city]" caption="city" attribute="1" defaultMemberUniqueName="[dim_customers  2].[city].[All]" allUniqueName="[dim_customers  2].[city].[All]" dimensionUniqueName="[dim_customers  2]" displayFolder="" count="0" memberValueDatatype="130" unbalanced="0"/>
    <cacheHierarchy uniqueName="[dim_customers  2].[occupation]" caption="occupation" attribute="1" defaultMemberUniqueName="[dim_customers  2].[occupation].[All]" allUniqueName="[dim_customers  2].[occupation].[All]" dimensionUniqueName="[dim_customers  2]" displayFolder="" count="0" memberValueDatatype="130" unbalanced="0"/>
    <cacheHierarchy uniqueName="[dim_customers  2].[gender]" caption="gender" attribute="1" defaultMemberUniqueName="[dim_customers  2].[gender].[All]" allUniqueName="[dim_customers  2].[gender].[All]" dimensionUniqueName="[dim_customers  2]" displayFolder="" count="0" memberValueDatatype="130" unbalanced="0"/>
    <cacheHierarchy uniqueName="[dim_customers  2].[marital status]" caption="marital status" attribute="1" defaultMemberUniqueName="[dim_customers  2].[marital status].[All]" allUniqueName="[dim_customers  2].[marital status].[All]" dimensionUniqueName="[dim_customers  2]" displayFolder="" count="0" memberValueDatatype="130" unbalanced="0"/>
    <cacheHierarchy uniqueName="[dim_customers  2].[avg_income]" caption="avg_income" attribute="1" defaultMemberUniqueName="[dim_customers  2].[avg_income].[All]" allUniqueName="[dim_customers  2].[avg_income].[All]" dimensionUniqueName="[dim_customers  2]" displayFolder="" count="0" memberValueDatatype="130" unbalanced="0"/>
    <cacheHierarchy uniqueName="[dim_customers  2].[avg_spend]" caption="avg_spend" attribute="1" defaultMemberUniqueName="[dim_customers  2].[avg_spend].[All]" allUniqueName="[dim_customers  2].[avg_spend].[All]" dimensionUniqueName="[dim_customers  2]" displayFolder="" count="0" memberValueDatatype="130" unbalanced="0"/>
    <cacheHierarchy uniqueName="[dim_customers  2].[Avg_income_utilisation]" caption="Avg_income_utilisation" attribute="1" defaultMemberUniqueName="[dim_customers  2].[Avg_income_utilisation].[All]" allUniqueName="[dim_customers  2].[Avg_income_utilisation].[All]" dimensionUniqueName="[dim_customers  2]" displayFolder="" count="0" memberValueDatatype="130" unbalanced="0"/>
    <cacheHierarchy uniqueName="[dim_customers__3].[customer_id]" caption="customer_id" attribute="1" defaultMemberUniqueName="[dim_customers__3].[customer_id].[All]" allUniqueName="[dim_customers__3].[customer_id].[All]" dimensionUniqueName="[dim_customers__3]" displayFolder="" count="0" memberValueDatatype="130" unbalanced="0"/>
    <cacheHierarchy uniqueName="[dim_customers__3].[age_group]" caption="age_group" attribute="1" defaultMemberUniqueName="[dim_customers__3].[age_group].[All]" allUniqueName="[dim_customers__3].[age_group].[All]" dimensionUniqueName="[dim_customers__3]" displayFolder="" count="0" memberValueDatatype="130" unbalanced="0"/>
    <cacheHierarchy uniqueName="[dim_customers__3].[city]" caption="city" attribute="1" defaultMemberUniqueName="[dim_customers__3].[city].[All]" allUniqueName="[dim_customers__3].[city].[All]" dimensionUniqueName="[dim_customers__3]" displayFolder="" count="0" memberValueDatatype="130" unbalanced="0"/>
    <cacheHierarchy uniqueName="[dim_customers__3].[occupation]" caption="occupation" attribute="1" defaultMemberUniqueName="[dim_customers__3].[occupation].[All]" allUniqueName="[dim_customers__3].[occupation].[All]" dimensionUniqueName="[dim_customers__3]" displayFolder="" count="0" memberValueDatatype="130" unbalanced="0"/>
    <cacheHierarchy uniqueName="[dim_customers__3].[gender]" caption="gender" attribute="1" defaultMemberUniqueName="[dim_customers__3].[gender].[All]" allUniqueName="[dim_customers__3].[gender].[All]" dimensionUniqueName="[dim_customers__3]" displayFolder="" count="0" memberValueDatatype="130" unbalanced="0"/>
    <cacheHierarchy uniqueName="[dim_customers__3].[marital status]" caption="marital status" attribute="1" defaultMemberUniqueName="[dim_customers__3].[marital status].[All]" allUniqueName="[dim_customers__3].[marital status].[All]" dimensionUniqueName="[dim_customers__3]" displayFolder="" count="0" memberValueDatatype="130" unbalanced="0"/>
    <cacheHierarchy uniqueName="[dim_customers__3].[avg_income]" caption="avg_income" attribute="1" defaultMemberUniqueName="[dim_customers__3].[avg_income].[All]" allUniqueName="[dim_customers__3].[avg_income].[All]" dimensionUniqueName="[dim_customers__3]" displayFolder="" count="0" memberValueDatatype="20" unbalanced="0"/>
    <cacheHierarchy uniqueName="[dim_customers__3].[Total Income]" caption="Total Income" attribute="1" defaultMemberUniqueName="[dim_customers__3].[Total Income].[All]" allUniqueName="[dim_customers__3].[Total Income].[All]" dimensionUniqueName="[dim_customers__3]" displayFolder="" count="0" memberValueDatatype="20" unbalanced="0"/>
    <cacheHierarchy uniqueName="[fact_spends].[customer_id]" caption="customer_id" attribute="1" defaultMemberUniqueName="[fact_spends].[customer_id].[All]" allUniqueName="[fact_spends].[customer_id].[All]" dimensionUniqueName="[fact_spends]" displayFolder="" count="0" memberValueDatatype="130" unbalanced="0"/>
    <cacheHierarchy uniqueName="[fact_spends].[avg_spend]" caption="avg_spend" attribute="1" defaultMemberUniqueName="[fact_spends].[avg_spend].[All]" allUniqueName="[fact_spends].[avg_spend].[All]" dimensionUniqueName="[fact_spends]" displayFolder="" count="0" memberValueDatatype="20" unbalanced="0"/>
    <cacheHierarchy uniqueName="[fact_spends__2].[customer_id]" caption="customer_id" attribute="1" defaultMemberUniqueName="[fact_spends__2].[customer_id].[All]" allUniqueName="[fact_spends__2].[customer_id].[All]" dimensionUniqueName="[fact_spends__2]" displayFolder="" count="0" memberValueDatatype="130" unbalanced="0"/>
    <cacheHierarchy uniqueName="[fact_spends__2].[month]" caption="month" attribute="1" defaultMemberUniqueName="[fact_spends__2].[month].[All]" allUniqueName="[fact_spends__2].[month].[All]" dimensionUniqueName="[fact_spends__2]" displayFolder="" count="0" memberValueDatatype="130" unbalanced="0"/>
    <cacheHierarchy uniqueName="[fact_spends__2].[category]" caption="category" attribute="1" defaultMemberUniqueName="[fact_spends__2].[category].[All]" allUniqueName="[fact_spends__2].[category].[All]" dimensionUniqueName="[fact_spends__2]" displayFolder="" count="0" memberValueDatatype="130" unbalanced="0"/>
    <cacheHierarchy uniqueName="[fact_spends__2].[payment_type]" caption="payment_type" attribute="1" defaultMemberUniqueName="[fact_spends__2].[payment_type].[All]" allUniqueName="[fact_spends__2].[payment_type].[All]" dimensionUniqueName="[fact_spends__2]" displayFolder="" count="0" memberValueDatatype="130" unbalanced="0"/>
    <cacheHierarchy uniqueName="[fact_spends__2].[spend]" caption="spend" attribute="1" defaultMemberUniqueName="[fact_spends__2].[spend].[All]" allUniqueName="[fact_spends__2].[spend].[All]" dimensionUniqueName="[fact_spends__2]" displayFolder="" count="0" memberValueDatatype="20" unbalanced="0"/>
    <cacheHierarchy uniqueName="[Table3].[Total Amount Spent]" caption="Total Amount Spent" attribute="1" defaultMemberUniqueName="[Table3].[Total Amount Spent].[All]" allUniqueName="[Table3].[Total Amount Spent].[All]" dimensionUniqueName="[Table3]" displayFolder="" count="0" memberValueDatatype="130" unbalanced="0"/>
    <cacheHierarchy uniqueName="[Table3].[Avg_Income Utilisation]" caption="Avg_Income Utilisation" attribute="1" defaultMemberUniqueName="[Table3].[Avg_Income Utilisation].[All]" allUniqueName="[Table3].[Avg_Income Utilisation].[All]" dimensionUniqueName="[Table3]" displayFolder="" count="0" memberValueDatatype="130" unbalanced="0"/>
    <cacheHierarchy uniqueName="[Table4].[Average of income]" caption="Average of income" attribute="1" defaultMemberUniqueName="[Table4].[Average of income].[All]" allUniqueName="[Table4].[Average of income].[All]" dimensionUniqueName="[Table4]" displayFolder="" count="0" memberValueDatatype="130" unbalanced="0"/>
    <cacheHierarchy uniqueName="[Table5].[Total Customer]" caption="Total Customer" attribute="1" defaultMemberUniqueName="[Table5].[Total Customer].[All]" allUniqueName="[Table5].[Total Customer].[All]" dimensionUniqueName="[Table5]" displayFolder="" count="0" memberValueDatatype="20" unbalanced="0"/>
    <cacheHierarchy uniqueName="[Table5].[Male]" caption="Male" attribute="1" defaultMemberUniqueName="[Table5].[Male].[All]" allUniqueName="[Table5].[Male].[All]" dimensionUniqueName="[Table5]" displayFolder="" count="0" memberValueDatatype="20" unbalanced="0"/>
    <cacheHierarchy uniqueName="[Table5].[Female]" caption="Female" attribute="1" defaultMemberUniqueName="[Table5].[Female].[All]" allUniqueName="[Table5].[Female].[All]" dimensionUniqueName="[Table5]" displayFolder="" count="0" memberValueDatatype="20" unbalanced="0"/>
    <cacheHierarchy uniqueName="[Table6].[Total Income]" caption="Total Income" attribute="1" defaultMemberUniqueName="[Table6].[Total Income].[All]" allUniqueName="[Table6].[Total Income].[All]" dimensionUniqueName="[Table6]" displayFolder="" count="0" memberValueDatatype="20" unbalanced="0"/>
    <cacheHierarchy uniqueName="[Measures].[__XL_Count fact_spends]" caption="__XL_Count fact_spends" measure="1" displayFolder="" measureGroup="fact_spends" count="0" hidden="1"/>
    <cacheHierarchy uniqueName="[Measures].[__XL_Count dim_customers]" caption="__XL_Count dim_customers" measure="1" displayFolder="" measureGroup="dim_customers" count="0" hidden="1"/>
    <cacheHierarchy uniqueName="[Measures].[__XL_Count Table3]" caption="__XL_Count Table3" measure="1" displayFolder="" measureGroup="Table3" count="0" hidden="1"/>
    <cacheHierarchy uniqueName="[Measures].[__XL_Count Table4]" caption="__XL_Count Table4" measure="1" displayFolder="" measureGroup="Table4" count="0" hidden="1"/>
    <cacheHierarchy uniqueName="[Measures].[__XL_Count Table6]" caption="__XL_Count Table6" measure="1" displayFolder="" measureGroup="Table6" count="0" hidden="1"/>
    <cacheHierarchy uniqueName="[Measures].[__XL_Count Table5]" caption="__XL_Count Table5" measure="1" displayFolder="" measureGroup="Table5" count="0" hidden="1"/>
    <cacheHierarchy uniqueName="[Measures].[__XL_Count dim_customers  2]" caption="__XL_Count dim_customers  2" measure="1" displayFolder="" measureGroup="dim_customers  2" count="0" hidden="1"/>
    <cacheHierarchy uniqueName="[Measures].[__XL_Count dim_customers__3]" caption="__XL_Count dim_customers__3" measure="1" displayFolder="" measureGroup="dim_customers__3" count="0" hidden="1"/>
    <cacheHierarchy uniqueName="[Measures].[__XL_Count fact_spends__2]" caption="__XL_Count fact_spends__2" measure="1" displayFolder="" measureGroup="fact_spends__2" count="0" hidden="1"/>
    <cacheHierarchy uniqueName="[Measures].[__No measures defined]" caption="__No measures defined" measure="1" displayFolder="" count="0" hidden="1"/>
    <cacheHierarchy uniqueName="[Measures].[Count of customer_id]" caption="Count of customer_id" measure="1" displayFolder="" measureGroup="dim_customers" count="0" hidden="1">
      <extLst>
        <ext xmlns:x15="http://schemas.microsoft.com/office/spreadsheetml/2010/11/main" uri="{B97F6D7D-B522-45F9-BDA1-12C45D357490}">
          <x15:cacheHierarchy aggregatedColumn="0"/>
        </ext>
      </extLst>
    </cacheHierarchy>
    <cacheHierarchy uniqueName="[Measures].[Count of gender]" caption="Count of gender" measure="1" displayFolder="" measureGroup="dim_customers" count="0" hidden="1">
      <extLst>
        <ext xmlns:x15="http://schemas.microsoft.com/office/spreadsheetml/2010/11/main" uri="{B97F6D7D-B522-45F9-BDA1-12C45D357490}">
          <x15:cacheHierarchy aggregatedColumn="4"/>
        </ext>
      </extLst>
    </cacheHierarchy>
    <cacheHierarchy uniqueName="[Measures].[Sum of Total Income]" caption="Sum of Total Income" measure="1" displayFolder="" measureGroup="Table6" count="0" oneField="1" hidden="1">
      <fieldsUsage count="1">
        <fieldUsage x="0"/>
      </fieldsUsage>
      <extLst>
        <ext xmlns:x15="http://schemas.microsoft.com/office/spreadsheetml/2010/11/main" uri="{B97F6D7D-B522-45F9-BDA1-12C45D357490}">
          <x15:cacheHierarchy aggregatedColumn="39"/>
        </ext>
      </extLst>
    </cacheHierarchy>
    <cacheHierarchy uniqueName="[Measures].[Sum of Total Customer]" caption="Sum of Total Customer" measure="1" displayFolder="" measureGroup="Table5" count="0" hidden="1">
      <extLst>
        <ext xmlns:x15="http://schemas.microsoft.com/office/spreadsheetml/2010/11/main" uri="{B97F6D7D-B522-45F9-BDA1-12C45D357490}">
          <x15:cacheHierarchy aggregatedColumn="36"/>
        </ext>
      </extLst>
    </cacheHierarchy>
    <cacheHierarchy uniqueName="[Measures].[Sum of Male]" caption="Sum of Male" measure="1" displayFolder="" measureGroup="Table5" count="0" hidden="1">
      <extLst>
        <ext xmlns:x15="http://schemas.microsoft.com/office/spreadsheetml/2010/11/main" uri="{B97F6D7D-B522-45F9-BDA1-12C45D357490}">
          <x15:cacheHierarchy aggregatedColumn="37"/>
        </ext>
      </extLst>
    </cacheHierarchy>
    <cacheHierarchy uniqueName="[Measures].[Sum of Female]" caption="Sum of Female" measure="1" displayFolder="" measureGroup="Table5" count="0" hidden="1">
      <extLst>
        <ext xmlns:x15="http://schemas.microsoft.com/office/spreadsheetml/2010/11/main" uri="{B97F6D7D-B522-45F9-BDA1-12C45D357490}">
          <x15:cacheHierarchy aggregatedColumn="38"/>
        </ext>
      </extLst>
    </cacheHierarchy>
    <cacheHierarchy uniqueName="[Measures].[Count of Avg_Income Utilisation]" caption="Count of Avg_Income Utilisation" measure="1" displayFolder="" measureGroup="Table3" count="0" hidden="1">
      <extLst>
        <ext xmlns:x15="http://schemas.microsoft.com/office/spreadsheetml/2010/11/main" uri="{B97F6D7D-B522-45F9-BDA1-12C45D357490}">
          <x15:cacheHierarchy aggregatedColumn="34"/>
        </ext>
      </extLst>
    </cacheHierarchy>
    <cacheHierarchy uniqueName="[Measures].[Sum of Avg_income_utilisation]" caption="Sum of Avg_income_utilisation" measure="1" displayFolder="" measureGroup="dim_customers" count="0" hidden="1">
      <extLst>
        <ext xmlns:x15="http://schemas.microsoft.com/office/spreadsheetml/2010/11/main" uri="{B97F6D7D-B522-45F9-BDA1-12C45D357490}">
          <x15:cacheHierarchy aggregatedColumn="8"/>
        </ext>
      </extLst>
    </cacheHierarchy>
    <cacheHierarchy uniqueName="[Measures].[Sum of avg_spend]" caption="Sum of avg_spend" measure="1" displayFolder="" measureGroup="dim_customers" count="0" hidden="1">
      <extLst>
        <ext xmlns:x15="http://schemas.microsoft.com/office/spreadsheetml/2010/11/main" uri="{B97F6D7D-B522-45F9-BDA1-12C45D357490}">
          <x15:cacheHierarchy aggregatedColumn="7"/>
        </ext>
      </extLst>
    </cacheHierarchy>
    <cacheHierarchy uniqueName="[Measures].[Count of avg_income]" caption="Count of avg_income" measure="1" displayFolder="" measureGroup="dim_customers" count="0" hidden="1">
      <extLst>
        <ext xmlns:x15="http://schemas.microsoft.com/office/spreadsheetml/2010/11/main" uri="{B97F6D7D-B522-45F9-BDA1-12C45D357490}">
          <x15:cacheHierarchy aggregatedColumn="6"/>
        </ext>
      </extLst>
    </cacheHierarchy>
    <cacheHierarchy uniqueName="[Measures].[Sum of avg_spend 2]" caption="Sum of avg_spend 2" measure="1" displayFolder="" measureGroup="fact_spends" count="0" hidden="1">
      <extLst>
        <ext xmlns:x15="http://schemas.microsoft.com/office/spreadsheetml/2010/11/main" uri="{B97F6D7D-B522-45F9-BDA1-12C45D357490}">
          <x15:cacheHierarchy aggregatedColumn="27"/>
        </ext>
      </extLst>
    </cacheHierarchy>
    <cacheHierarchy uniqueName="[Measures].[Sum of avg_income]" caption="Sum of avg_income" measure="1" displayFolder="" measureGroup="dim_customers__3" count="0" hidden="1">
      <extLst>
        <ext xmlns:x15="http://schemas.microsoft.com/office/spreadsheetml/2010/11/main" uri="{B97F6D7D-B522-45F9-BDA1-12C45D357490}">
          <x15:cacheHierarchy aggregatedColumn="24"/>
        </ext>
      </extLst>
    </cacheHierarchy>
    <cacheHierarchy uniqueName="[Measures].[Sum of Total Income 2]" caption="Sum of Total Income 2" measure="1" displayFolder="" measureGroup="dim_customers__3" count="0" hidden="1">
      <extLst>
        <ext xmlns:x15="http://schemas.microsoft.com/office/spreadsheetml/2010/11/main" uri="{B97F6D7D-B522-45F9-BDA1-12C45D357490}">
          <x15:cacheHierarchy aggregatedColumn="25"/>
        </ext>
      </extLst>
    </cacheHierarchy>
    <cacheHierarchy uniqueName="[Measures].[Count of payment_type]" caption="Count of payment_type" measure="1" displayFolder="" measureGroup="fact_spends__2" count="0" hidden="1">
      <extLst>
        <ext xmlns:x15="http://schemas.microsoft.com/office/spreadsheetml/2010/11/main" uri="{B97F6D7D-B522-45F9-BDA1-12C45D357490}">
          <x15:cacheHierarchy aggregatedColumn="31"/>
        </ext>
      </extLst>
    </cacheHierarchy>
    <cacheHierarchy uniqueName="[Measures].[Sum of spend]" caption="Sum of spend" measure="1" displayFolder="" measureGroup="fact_spends__2" count="0" hidden="1">
      <extLst>
        <ext xmlns:x15="http://schemas.microsoft.com/office/spreadsheetml/2010/11/main" uri="{B97F6D7D-B522-45F9-BDA1-12C45D357490}">
          <x15:cacheHierarchy aggregatedColumn="32"/>
        </ext>
      </extLst>
    </cacheHierarchy>
    <cacheHierarchy uniqueName="[Measures].[Sum of avg_income 2]" caption="Sum of avg_income 2" measure="1" displayFolder="" measureGroup="dim_customers" count="0" hidden="1">
      <extLst>
        <ext xmlns:x15="http://schemas.microsoft.com/office/spreadsheetml/2010/11/main" uri="{B97F6D7D-B522-45F9-BDA1-12C45D357490}">
          <x15:cacheHierarchy aggregatedColumn="6"/>
        </ext>
      </extLst>
    </cacheHierarchy>
  </cacheHierarchies>
  <kpis count="0"/>
  <dimensions count="10">
    <dimension name="dim_customers" uniqueName="[dim_customers]" caption="dim_customers"/>
    <dimension name="dim_customers  2" uniqueName="[dim_customers  2]" caption="dim_customers  2"/>
    <dimension name="dim_customers__3" uniqueName="[dim_customers__3]" caption="dim_customers__3"/>
    <dimension name="fact_spends" uniqueName="[fact_spends]" caption="fact_spends"/>
    <dimension name="fact_spends__2" uniqueName="[fact_spends__2]" caption="fact_spends__2"/>
    <dimension measure="1" name="Measures" uniqueName="[Measures]" caption="Measures"/>
    <dimension name="Table3" uniqueName="[Table3]" caption="Table3"/>
    <dimension name="Table4" uniqueName="[Table4]" caption="Table4"/>
    <dimension name="Table5" uniqueName="[Table5]" caption="Table5"/>
    <dimension name="Table6" uniqueName="[Table6]" caption="Table6"/>
  </dimensions>
  <measureGroups count="9">
    <measureGroup name="dim_customers" caption="dim_customers"/>
    <measureGroup name="dim_customers  2" caption="dim_customers  2"/>
    <measureGroup name="dim_customers__3" caption="dim_customers__3"/>
    <measureGroup name="fact_spends" caption="fact_spends"/>
    <measureGroup name="fact_spends__2" caption="fact_spends__2"/>
    <measureGroup name="Table3" caption="Table3"/>
    <measureGroup name="Table4" caption="Table4"/>
    <measureGroup name="Table5" caption="Table5"/>
    <measureGroup name="Table6" caption="Table6"/>
  </measureGroups>
  <maps count="15">
    <map measureGroup="0" dimension="0"/>
    <map measureGroup="1" dimension="1"/>
    <map measureGroup="2" dimension="0"/>
    <map measureGroup="2" dimension="2"/>
    <map measureGroup="3" dimension="0"/>
    <map measureGroup="3" dimension="3"/>
    <map measureGroup="4" dimension="0"/>
    <map measureGroup="4" dimension="4"/>
    <map measureGroup="5" dimension="6"/>
    <map measureGroup="5" dimension="7"/>
    <map measureGroup="6" dimension="7"/>
    <map measureGroup="7" dimension="8"/>
    <map measureGroup="8" dimension="6"/>
    <map measureGroup="8" dimension="7"/>
    <map measureGroup="8" dimension="9"/>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astha Singh" refreshedDate="45466.554339467591" backgroundQuery="1" createdVersion="8" refreshedVersion="8" minRefreshableVersion="3" recordCount="0" supportSubquery="1" supportAdvancedDrill="1" xr:uid="{56A63590-6BD0-45BC-B5A4-CEAB45FDE085}">
  <cacheSource type="external" connectionId="9"/>
  <cacheFields count="2">
    <cacheField name="[fact_spends__2].[month].[month]" caption="month" numFmtId="0" hierarchy="29" level="1">
      <sharedItems count="6">
        <s v="August"/>
        <s v="July"/>
        <s v="June"/>
        <s v="May"/>
        <s v="October"/>
        <s v="September"/>
      </sharedItems>
    </cacheField>
    <cacheField name="[Measures].[Sum of spend]" caption="Sum of spend" numFmtId="0" hierarchy="64" level="32767"/>
  </cacheFields>
  <cacheHierarchies count="66">
    <cacheHierarchy uniqueName="[dim_customers].[customer_id]" caption="customer_id" attribute="1" defaultMemberUniqueName="[dim_customers].[customer_id].[All]" allUniqueName="[dim_customers].[customer_id].[All]" dimensionUniqueName="[dim_customers]" displayFolder="" count="0" memberValueDatatype="130" unbalanced="0"/>
    <cacheHierarchy uniqueName="[dim_customers].[age_group]" caption="age_group" attribute="1" defaultMemberUniqueName="[dim_customers].[age_group].[All]" allUniqueName="[dim_customers].[age_group].[All]" dimensionUniqueName="[dim_customers]" displayFolder="" count="0" memberValueDatatype="130" unbalanced="0"/>
    <cacheHierarchy uniqueName="[dim_customers].[city]" caption="city" attribute="1" defaultMemberUniqueName="[dim_customers].[city].[All]" allUniqueName="[dim_customers].[city].[All]" dimensionUniqueName="[dim_customers]" displayFolder="" count="0" memberValueDatatype="130" unbalanced="0"/>
    <cacheHierarchy uniqueName="[dim_customers].[occupation]" caption="occupation" attribute="1" defaultMemberUniqueName="[dim_customers].[occupation].[All]" allUniqueName="[dim_customers].[occupation].[All]" dimensionUniqueName="[dim_customers]" displayFolder="" count="0" memberValueDatatype="130" unbalanced="0"/>
    <cacheHierarchy uniqueName="[dim_customers].[gender]" caption="gender" attribute="1" defaultMemberUniqueName="[dim_customers].[gender].[All]" allUniqueName="[dim_customers].[gender].[All]" dimensionUniqueName="[dim_customers]" displayFolder="" count="0" memberValueDatatype="130" unbalanced="0"/>
    <cacheHierarchy uniqueName="[dim_customers].[marital status]" caption="marital status" attribute="1" defaultMemberUniqueName="[dim_customers].[marital status].[All]" allUniqueName="[dim_customers].[marital status].[All]" dimensionUniqueName="[dim_customers]" displayFolder="" count="0" memberValueDatatype="130" unbalanced="0"/>
    <cacheHierarchy uniqueName="[dim_customers].[avg_income]" caption="avg_income" attribute="1" defaultMemberUniqueName="[dim_customers].[avg_income].[All]" allUniqueName="[dim_customers].[avg_income].[All]" dimensionUniqueName="[dim_customers]" displayFolder="" count="0" memberValueDatatype="20" unbalanced="0"/>
    <cacheHierarchy uniqueName="[dim_customers].[avg_spend]" caption="avg_spend" attribute="1" defaultMemberUniqueName="[dim_customers].[avg_spend].[All]" allUniqueName="[dim_customers].[avg_spend].[All]" dimensionUniqueName="[dim_customers]" displayFolder="" count="0" memberValueDatatype="20" unbalanced="0"/>
    <cacheHierarchy uniqueName="[dim_customers].[Avg_income_utilisation]" caption="Avg_income_utilisation" attribute="1" defaultMemberUniqueName="[dim_customers].[Avg_income_utilisation].[All]" allUniqueName="[dim_customers].[Avg_income_utilisation].[All]" dimensionUniqueName="[dim_customers]" displayFolder="" count="0" memberValueDatatype="5" unbalanced="0"/>
    <cacheHierarchy uniqueName="[dim_customers  2].[customer_id]" caption="customer_id" attribute="1" defaultMemberUniqueName="[dim_customers  2].[customer_id].[All]" allUniqueName="[dim_customers  2].[customer_id].[All]" dimensionUniqueName="[dim_customers  2]" displayFolder="" count="0" memberValueDatatype="130" unbalanced="0"/>
    <cacheHierarchy uniqueName="[dim_customers  2].[age_group]" caption="age_group" attribute="1" defaultMemberUniqueName="[dim_customers  2].[age_group].[All]" allUniqueName="[dim_customers  2].[age_group].[All]" dimensionUniqueName="[dim_customers  2]" displayFolder="" count="0" memberValueDatatype="130" unbalanced="0"/>
    <cacheHierarchy uniqueName="[dim_customers  2].[city]" caption="city" attribute="1" defaultMemberUniqueName="[dim_customers  2].[city].[All]" allUniqueName="[dim_customers  2].[city].[All]" dimensionUniqueName="[dim_customers  2]" displayFolder="" count="0" memberValueDatatype="130" unbalanced="0"/>
    <cacheHierarchy uniqueName="[dim_customers  2].[occupation]" caption="occupation" attribute="1" defaultMemberUniqueName="[dim_customers  2].[occupation].[All]" allUniqueName="[dim_customers  2].[occupation].[All]" dimensionUniqueName="[dim_customers  2]" displayFolder="" count="0" memberValueDatatype="130" unbalanced="0"/>
    <cacheHierarchy uniqueName="[dim_customers  2].[gender]" caption="gender" attribute="1" defaultMemberUniqueName="[dim_customers  2].[gender].[All]" allUniqueName="[dim_customers  2].[gender].[All]" dimensionUniqueName="[dim_customers  2]" displayFolder="" count="0" memberValueDatatype="130" unbalanced="0"/>
    <cacheHierarchy uniqueName="[dim_customers  2].[marital status]" caption="marital status" attribute="1" defaultMemberUniqueName="[dim_customers  2].[marital status].[All]" allUniqueName="[dim_customers  2].[marital status].[All]" dimensionUniqueName="[dim_customers  2]" displayFolder="" count="0" memberValueDatatype="130" unbalanced="0"/>
    <cacheHierarchy uniqueName="[dim_customers  2].[avg_income]" caption="avg_income" attribute="1" defaultMemberUniqueName="[dim_customers  2].[avg_income].[All]" allUniqueName="[dim_customers  2].[avg_income].[All]" dimensionUniqueName="[dim_customers  2]" displayFolder="" count="0" memberValueDatatype="130" unbalanced="0"/>
    <cacheHierarchy uniqueName="[dim_customers  2].[avg_spend]" caption="avg_spend" attribute="1" defaultMemberUniqueName="[dim_customers  2].[avg_spend].[All]" allUniqueName="[dim_customers  2].[avg_spend].[All]" dimensionUniqueName="[dim_customers  2]" displayFolder="" count="0" memberValueDatatype="130" unbalanced="0"/>
    <cacheHierarchy uniqueName="[dim_customers  2].[Avg_income_utilisation]" caption="Avg_income_utilisation" attribute="1" defaultMemberUniqueName="[dim_customers  2].[Avg_income_utilisation].[All]" allUniqueName="[dim_customers  2].[Avg_income_utilisation].[All]" dimensionUniqueName="[dim_customers  2]" displayFolder="" count="0" memberValueDatatype="130" unbalanced="0"/>
    <cacheHierarchy uniqueName="[dim_customers__3].[customer_id]" caption="customer_id" attribute="1" defaultMemberUniqueName="[dim_customers__3].[customer_id].[All]" allUniqueName="[dim_customers__3].[customer_id].[All]" dimensionUniqueName="[dim_customers__3]" displayFolder="" count="0" memberValueDatatype="130" unbalanced="0"/>
    <cacheHierarchy uniqueName="[dim_customers__3].[age_group]" caption="age_group" attribute="1" defaultMemberUniqueName="[dim_customers__3].[age_group].[All]" allUniqueName="[dim_customers__3].[age_group].[All]" dimensionUniqueName="[dim_customers__3]" displayFolder="" count="0" memberValueDatatype="130" unbalanced="0"/>
    <cacheHierarchy uniqueName="[dim_customers__3].[city]" caption="city" attribute="1" defaultMemberUniqueName="[dim_customers__3].[city].[All]" allUniqueName="[dim_customers__3].[city].[All]" dimensionUniqueName="[dim_customers__3]" displayFolder="" count="0" memberValueDatatype="130" unbalanced="0"/>
    <cacheHierarchy uniqueName="[dim_customers__3].[occupation]" caption="occupation" attribute="1" defaultMemberUniqueName="[dim_customers__3].[occupation].[All]" allUniqueName="[dim_customers__3].[occupation].[All]" dimensionUniqueName="[dim_customers__3]" displayFolder="" count="0" memberValueDatatype="130" unbalanced="0"/>
    <cacheHierarchy uniqueName="[dim_customers__3].[gender]" caption="gender" attribute="1" defaultMemberUniqueName="[dim_customers__3].[gender].[All]" allUniqueName="[dim_customers__3].[gender].[All]" dimensionUniqueName="[dim_customers__3]" displayFolder="" count="0" memberValueDatatype="130" unbalanced="0"/>
    <cacheHierarchy uniqueName="[dim_customers__3].[marital status]" caption="marital status" attribute="1" defaultMemberUniqueName="[dim_customers__3].[marital status].[All]" allUniqueName="[dim_customers__3].[marital status].[All]" dimensionUniqueName="[dim_customers__3]" displayFolder="" count="0" memberValueDatatype="130" unbalanced="0"/>
    <cacheHierarchy uniqueName="[dim_customers__3].[avg_income]" caption="avg_income" attribute="1" defaultMemberUniqueName="[dim_customers__3].[avg_income].[All]" allUniqueName="[dim_customers__3].[avg_income].[All]" dimensionUniqueName="[dim_customers__3]" displayFolder="" count="0" memberValueDatatype="20" unbalanced="0"/>
    <cacheHierarchy uniqueName="[dim_customers__3].[Total Income]" caption="Total Income" attribute="1" defaultMemberUniqueName="[dim_customers__3].[Total Income].[All]" allUniqueName="[dim_customers__3].[Total Income].[All]" dimensionUniqueName="[dim_customers__3]" displayFolder="" count="0" memberValueDatatype="20" unbalanced="0"/>
    <cacheHierarchy uniqueName="[fact_spends].[customer_id]" caption="customer_id" attribute="1" defaultMemberUniqueName="[fact_spends].[customer_id].[All]" allUniqueName="[fact_spends].[customer_id].[All]" dimensionUniqueName="[fact_spends]" displayFolder="" count="0" memberValueDatatype="130" unbalanced="0"/>
    <cacheHierarchy uniqueName="[fact_spends].[avg_spend]" caption="avg_spend" attribute="1" defaultMemberUniqueName="[fact_spends].[avg_spend].[All]" allUniqueName="[fact_spends].[avg_spend].[All]" dimensionUniqueName="[fact_spends]" displayFolder="" count="0" memberValueDatatype="20" unbalanced="0"/>
    <cacheHierarchy uniqueName="[fact_spends__2].[customer_id]" caption="customer_id" attribute="1" defaultMemberUniqueName="[fact_spends__2].[customer_id].[All]" allUniqueName="[fact_spends__2].[customer_id].[All]" dimensionUniqueName="[fact_spends__2]" displayFolder="" count="0" memberValueDatatype="130" unbalanced="0"/>
    <cacheHierarchy uniqueName="[fact_spends__2].[month]" caption="month" attribute="1" defaultMemberUniqueName="[fact_spends__2].[month].[All]" allUniqueName="[fact_spends__2].[month].[All]" dimensionUniqueName="[fact_spends__2]" displayFolder="" count="2" memberValueDatatype="130" unbalanced="0">
      <fieldsUsage count="2">
        <fieldUsage x="-1"/>
        <fieldUsage x="0"/>
      </fieldsUsage>
    </cacheHierarchy>
    <cacheHierarchy uniqueName="[fact_spends__2].[category]" caption="category" attribute="1" defaultMemberUniqueName="[fact_spends__2].[category].[All]" allUniqueName="[fact_spends__2].[category].[All]" dimensionUniqueName="[fact_spends__2]" displayFolder="" count="0" memberValueDatatype="130" unbalanced="0"/>
    <cacheHierarchy uniqueName="[fact_spends__2].[payment_type]" caption="payment_type" attribute="1" defaultMemberUniqueName="[fact_spends__2].[payment_type].[All]" allUniqueName="[fact_spends__2].[payment_type].[All]" dimensionUniqueName="[fact_spends__2]" displayFolder="" count="0" memberValueDatatype="130" unbalanced="0"/>
    <cacheHierarchy uniqueName="[fact_spends__2].[spend]" caption="spend" attribute="1" defaultMemberUniqueName="[fact_spends__2].[spend].[All]" allUniqueName="[fact_spends__2].[spend].[All]" dimensionUniqueName="[fact_spends__2]" displayFolder="" count="0" memberValueDatatype="20" unbalanced="0"/>
    <cacheHierarchy uniqueName="[Table3].[Total Amount Spent]" caption="Total Amount Spent" attribute="1" defaultMemberUniqueName="[Table3].[Total Amount Spent].[All]" allUniqueName="[Table3].[Total Amount Spent].[All]" dimensionUniqueName="[Table3]" displayFolder="" count="0" memberValueDatatype="130" unbalanced="0"/>
    <cacheHierarchy uniqueName="[Table3].[Avg_Income Utilisation]" caption="Avg_Income Utilisation" attribute="1" defaultMemberUniqueName="[Table3].[Avg_Income Utilisation].[All]" allUniqueName="[Table3].[Avg_Income Utilisation].[All]" dimensionUniqueName="[Table3]" displayFolder="" count="0" memberValueDatatype="130" unbalanced="0"/>
    <cacheHierarchy uniqueName="[Table4].[Average of income]" caption="Average of income" attribute="1" defaultMemberUniqueName="[Table4].[Average of income].[All]" allUniqueName="[Table4].[Average of income].[All]" dimensionUniqueName="[Table4]" displayFolder="" count="0" memberValueDatatype="130" unbalanced="0"/>
    <cacheHierarchy uniqueName="[Table5].[Total Customer]" caption="Total Customer" attribute="1" defaultMemberUniqueName="[Table5].[Total Customer].[All]" allUniqueName="[Table5].[Total Customer].[All]" dimensionUniqueName="[Table5]" displayFolder="" count="0" memberValueDatatype="20" unbalanced="0"/>
    <cacheHierarchy uniqueName="[Table5].[Male]" caption="Male" attribute="1" defaultMemberUniqueName="[Table5].[Male].[All]" allUniqueName="[Table5].[Male].[All]" dimensionUniqueName="[Table5]" displayFolder="" count="0" memberValueDatatype="20" unbalanced="0"/>
    <cacheHierarchy uniqueName="[Table5].[Female]" caption="Female" attribute="1" defaultMemberUniqueName="[Table5].[Female].[All]" allUniqueName="[Table5].[Female].[All]" dimensionUniqueName="[Table5]" displayFolder="" count="0" memberValueDatatype="20" unbalanced="0"/>
    <cacheHierarchy uniqueName="[Table6].[Total Income]" caption="Total Income" attribute="1" defaultMemberUniqueName="[Table6].[Total Income].[All]" allUniqueName="[Table6].[Total Income].[All]" dimensionUniqueName="[Table6]" displayFolder="" count="0" memberValueDatatype="20" unbalanced="0"/>
    <cacheHierarchy uniqueName="[Measures].[__XL_Count fact_spends]" caption="__XL_Count fact_spends" measure="1" displayFolder="" measureGroup="fact_spends" count="0" hidden="1"/>
    <cacheHierarchy uniqueName="[Measures].[__XL_Count dim_customers]" caption="__XL_Count dim_customers" measure="1" displayFolder="" measureGroup="dim_customers" count="0" hidden="1"/>
    <cacheHierarchy uniqueName="[Measures].[__XL_Count Table3]" caption="__XL_Count Table3" measure="1" displayFolder="" measureGroup="Table3" count="0" hidden="1"/>
    <cacheHierarchy uniqueName="[Measures].[__XL_Count Table4]" caption="__XL_Count Table4" measure="1" displayFolder="" measureGroup="Table4" count="0" hidden="1"/>
    <cacheHierarchy uniqueName="[Measures].[__XL_Count Table6]" caption="__XL_Count Table6" measure="1" displayFolder="" measureGroup="Table6" count="0" hidden="1"/>
    <cacheHierarchy uniqueName="[Measures].[__XL_Count Table5]" caption="__XL_Count Table5" measure="1" displayFolder="" measureGroup="Table5" count="0" hidden="1"/>
    <cacheHierarchy uniqueName="[Measures].[__XL_Count dim_customers  2]" caption="__XL_Count dim_customers  2" measure="1" displayFolder="" measureGroup="dim_customers  2" count="0" hidden="1"/>
    <cacheHierarchy uniqueName="[Measures].[__XL_Count dim_customers__3]" caption="__XL_Count dim_customers__3" measure="1" displayFolder="" measureGroup="dim_customers__3" count="0" hidden="1"/>
    <cacheHierarchy uniqueName="[Measures].[__XL_Count fact_spends__2]" caption="__XL_Count fact_spends__2" measure="1" displayFolder="" measureGroup="fact_spends__2" count="0" hidden="1"/>
    <cacheHierarchy uniqueName="[Measures].[__No measures defined]" caption="__No measures defined" measure="1" displayFolder="" count="0" hidden="1"/>
    <cacheHierarchy uniqueName="[Measures].[Count of customer_id]" caption="Count of customer_id" measure="1" displayFolder="" measureGroup="dim_customers" count="0" hidden="1">
      <extLst>
        <ext xmlns:x15="http://schemas.microsoft.com/office/spreadsheetml/2010/11/main" uri="{B97F6D7D-B522-45F9-BDA1-12C45D357490}">
          <x15:cacheHierarchy aggregatedColumn="0"/>
        </ext>
      </extLst>
    </cacheHierarchy>
    <cacheHierarchy uniqueName="[Measures].[Count of gender]" caption="Count of gender" measure="1" displayFolder="" measureGroup="dim_customers" count="0" hidden="1">
      <extLst>
        <ext xmlns:x15="http://schemas.microsoft.com/office/spreadsheetml/2010/11/main" uri="{B97F6D7D-B522-45F9-BDA1-12C45D357490}">
          <x15:cacheHierarchy aggregatedColumn="4"/>
        </ext>
      </extLst>
    </cacheHierarchy>
    <cacheHierarchy uniqueName="[Measures].[Sum of Total Income]" caption="Sum of Total Income" measure="1" displayFolder="" measureGroup="Table6" count="0" hidden="1">
      <extLst>
        <ext xmlns:x15="http://schemas.microsoft.com/office/spreadsheetml/2010/11/main" uri="{B97F6D7D-B522-45F9-BDA1-12C45D357490}">
          <x15:cacheHierarchy aggregatedColumn="39"/>
        </ext>
      </extLst>
    </cacheHierarchy>
    <cacheHierarchy uniqueName="[Measures].[Sum of Total Customer]" caption="Sum of Total Customer" measure="1" displayFolder="" measureGroup="Table5" count="0" hidden="1">
      <extLst>
        <ext xmlns:x15="http://schemas.microsoft.com/office/spreadsheetml/2010/11/main" uri="{B97F6D7D-B522-45F9-BDA1-12C45D357490}">
          <x15:cacheHierarchy aggregatedColumn="36"/>
        </ext>
      </extLst>
    </cacheHierarchy>
    <cacheHierarchy uniqueName="[Measures].[Sum of Male]" caption="Sum of Male" measure="1" displayFolder="" measureGroup="Table5" count="0" hidden="1">
      <extLst>
        <ext xmlns:x15="http://schemas.microsoft.com/office/spreadsheetml/2010/11/main" uri="{B97F6D7D-B522-45F9-BDA1-12C45D357490}">
          <x15:cacheHierarchy aggregatedColumn="37"/>
        </ext>
      </extLst>
    </cacheHierarchy>
    <cacheHierarchy uniqueName="[Measures].[Sum of Female]" caption="Sum of Female" measure="1" displayFolder="" measureGroup="Table5" count="0" hidden="1">
      <extLst>
        <ext xmlns:x15="http://schemas.microsoft.com/office/spreadsheetml/2010/11/main" uri="{B97F6D7D-B522-45F9-BDA1-12C45D357490}">
          <x15:cacheHierarchy aggregatedColumn="38"/>
        </ext>
      </extLst>
    </cacheHierarchy>
    <cacheHierarchy uniqueName="[Measures].[Count of Avg_Income Utilisation]" caption="Count of Avg_Income Utilisation" measure="1" displayFolder="" measureGroup="Table3" count="0" hidden="1">
      <extLst>
        <ext xmlns:x15="http://schemas.microsoft.com/office/spreadsheetml/2010/11/main" uri="{B97F6D7D-B522-45F9-BDA1-12C45D357490}">
          <x15:cacheHierarchy aggregatedColumn="34"/>
        </ext>
      </extLst>
    </cacheHierarchy>
    <cacheHierarchy uniqueName="[Measures].[Sum of Avg_income_utilisation]" caption="Sum of Avg_income_utilisation" measure="1" displayFolder="" measureGroup="dim_customers" count="0" hidden="1">
      <extLst>
        <ext xmlns:x15="http://schemas.microsoft.com/office/spreadsheetml/2010/11/main" uri="{B97F6D7D-B522-45F9-BDA1-12C45D357490}">
          <x15:cacheHierarchy aggregatedColumn="8"/>
        </ext>
      </extLst>
    </cacheHierarchy>
    <cacheHierarchy uniqueName="[Measures].[Sum of avg_spend]" caption="Sum of avg_spend" measure="1" displayFolder="" measureGroup="dim_customers" count="0" hidden="1">
      <extLst>
        <ext xmlns:x15="http://schemas.microsoft.com/office/spreadsheetml/2010/11/main" uri="{B97F6D7D-B522-45F9-BDA1-12C45D357490}">
          <x15:cacheHierarchy aggregatedColumn="7"/>
        </ext>
      </extLst>
    </cacheHierarchy>
    <cacheHierarchy uniqueName="[Measures].[Count of avg_income]" caption="Count of avg_income" measure="1" displayFolder="" measureGroup="dim_customers" count="0" hidden="1">
      <extLst>
        <ext xmlns:x15="http://schemas.microsoft.com/office/spreadsheetml/2010/11/main" uri="{B97F6D7D-B522-45F9-BDA1-12C45D357490}">
          <x15:cacheHierarchy aggregatedColumn="6"/>
        </ext>
      </extLst>
    </cacheHierarchy>
    <cacheHierarchy uniqueName="[Measures].[Sum of avg_spend 2]" caption="Sum of avg_spend 2" measure="1" displayFolder="" measureGroup="fact_spends" count="0" hidden="1">
      <extLst>
        <ext xmlns:x15="http://schemas.microsoft.com/office/spreadsheetml/2010/11/main" uri="{B97F6D7D-B522-45F9-BDA1-12C45D357490}">
          <x15:cacheHierarchy aggregatedColumn="27"/>
        </ext>
      </extLst>
    </cacheHierarchy>
    <cacheHierarchy uniqueName="[Measures].[Sum of avg_income]" caption="Sum of avg_income" measure="1" displayFolder="" measureGroup="dim_customers__3" count="0" hidden="1">
      <extLst>
        <ext xmlns:x15="http://schemas.microsoft.com/office/spreadsheetml/2010/11/main" uri="{B97F6D7D-B522-45F9-BDA1-12C45D357490}">
          <x15:cacheHierarchy aggregatedColumn="24"/>
        </ext>
      </extLst>
    </cacheHierarchy>
    <cacheHierarchy uniqueName="[Measures].[Sum of Total Income 2]" caption="Sum of Total Income 2" measure="1" displayFolder="" measureGroup="dim_customers__3" count="0" hidden="1">
      <extLst>
        <ext xmlns:x15="http://schemas.microsoft.com/office/spreadsheetml/2010/11/main" uri="{B97F6D7D-B522-45F9-BDA1-12C45D357490}">
          <x15:cacheHierarchy aggregatedColumn="25"/>
        </ext>
      </extLst>
    </cacheHierarchy>
    <cacheHierarchy uniqueName="[Measures].[Count of payment_type]" caption="Count of payment_type" measure="1" displayFolder="" measureGroup="fact_spends__2" count="0" hidden="1">
      <extLst>
        <ext xmlns:x15="http://schemas.microsoft.com/office/spreadsheetml/2010/11/main" uri="{B97F6D7D-B522-45F9-BDA1-12C45D357490}">
          <x15:cacheHierarchy aggregatedColumn="31"/>
        </ext>
      </extLst>
    </cacheHierarchy>
    <cacheHierarchy uniqueName="[Measures].[Sum of spend]" caption="Sum of spend" measure="1" displayFolder="" measureGroup="fact_spends__2" count="0" oneField="1" hidden="1">
      <fieldsUsage count="1">
        <fieldUsage x="1"/>
      </fieldsUsage>
      <extLst>
        <ext xmlns:x15="http://schemas.microsoft.com/office/spreadsheetml/2010/11/main" uri="{B97F6D7D-B522-45F9-BDA1-12C45D357490}">
          <x15:cacheHierarchy aggregatedColumn="32"/>
        </ext>
      </extLst>
    </cacheHierarchy>
    <cacheHierarchy uniqueName="[Measures].[Sum of avg_income 2]" caption="Sum of avg_income 2" measure="1" displayFolder="" measureGroup="dim_customers" count="0" hidden="1">
      <extLst>
        <ext xmlns:x15="http://schemas.microsoft.com/office/spreadsheetml/2010/11/main" uri="{B97F6D7D-B522-45F9-BDA1-12C45D357490}">
          <x15:cacheHierarchy aggregatedColumn="6"/>
        </ext>
      </extLst>
    </cacheHierarchy>
  </cacheHierarchies>
  <kpis count="0"/>
  <dimensions count="10">
    <dimension name="dim_customers" uniqueName="[dim_customers]" caption="dim_customers"/>
    <dimension name="dim_customers  2" uniqueName="[dim_customers  2]" caption="dim_customers  2"/>
    <dimension name="dim_customers__3" uniqueName="[dim_customers__3]" caption="dim_customers__3"/>
    <dimension name="fact_spends" uniqueName="[fact_spends]" caption="fact_spends"/>
    <dimension name="fact_spends__2" uniqueName="[fact_spends__2]" caption="fact_spends__2"/>
    <dimension measure="1" name="Measures" uniqueName="[Measures]" caption="Measures"/>
    <dimension name="Table3" uniqueName="[Table3]" caption="Table3"/>
    <dimension name="Table4" uniqueName="[Table4]" caption="Table4"/>
    <dimension name="Table5" uniqueName="[Table5]" caption="Table5"/>
    <dimension name="Table6" uniqueName="[Table6]" caption="Table6"/>
  </dimensions>
  <measureGroups count="9">
    <measureGroup name="dim_customers" caption="dim_customers"/>
    <measureGroup name="dim_customers  2" caption="dim_customers  2"/>
    <measureGroup name="dim_customers__3" caption="dim_customers__3"/>
    <measureGroup name="fact_spends" caption="fact_spends"/>
    <measureGroup name="fact_spends__2" caption="fact_spends__2"/>
    <measureGroup name="Table3" caption="Table3"/>
    <measureGroup name="Table4" caption="Table4"/>
    <measureGroup name="Table5" caption="Table5"/>
    <measureGroup name="Table6" caption="Table6"/>
  </measureGroups>
  <maps count="15">
    <map measureGroup="0" dimension="0"/>
    <map measureGroup="1" dimension="1"/>
    <map measureGroup="2" dimension="2"/>
    <map measureGroup="3" dimension="0"/>
    <map measureGroup="3" dimension="3"/>
    <map measureGroup="4" dimension="0"/>
    <map measureGroup="4" dimension="2"/>
    <map measureGroup="4" dimension="4"/>
    <map measureGroup="5" dimension="6"/>
    <map measureGroup="5" dimension="7"/>
    <map measureGroup="6" dimension="7"/>
    <map measureGroup="7" dimension="8"/>
    <map measureGroup="8" dimension="6"/>
    <map measureGroup="8" dimension="7"/>
    <map measureGroup="8" dimension="9"/>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astha Singh" refreshedDate="45466.554344212964" backgroundQuery="1" createdVersion="8" refreshedVersion="8" minRefreshableVersion="3" recordCount="0" supportSubquery="1" supportAdvancedDrill="1" xr:uid="{444F4160-26EF-4DE1-94F9-84FC3D5DA83E}">
  <cacheSource type="external" connectionId="9"/>
  <cacheFields count="6">
    <cacheField name="[dim_customers].[marital status].[marital status]" caption="marital status" numFmtId="0" hierarchy="5" level="1">
      <sharedItems count="2">
        <s v="Married"/>
        <s v="Single"/>
      </sharedItems>
    </cacheField>
    <cacheField name="[dim_customers].[gender].[gender]" caption="gender" numFmtId="0" hierarchy="4" level="1">
      <sharedItems count="2">
        <s v="Female"/>
        <s v="Male"/>
      </sharedItems>
    </cacheField>
    <cacheField name="[Measures].[Count of customer_id]" caption="Count of customer_id" numFmtId="0" hierarchy="50" level="32767"/>
    <cacheField name="[dim_customers].[city].[city]" caption="city" numFmtId="0" hierarchy="2" level="1">
      <sharedItems containsSemiMixedTypes="0" containsNonDate="0" containsString="0"/>
    </cacheField>
    <cacheField name="[dim_customers].[occupation].[occupation]" caption="occupation" numFmtId="0" hierarchy="3" level="1">
      <sharedItems containsSemiMixedTypes="0" containsNonDate="0" containsString="0"/>
    </cacheField>
    <cacheField name="[dim_customers].[age_group].[age_group]" caption="age_group" numFmtId="0" hierarchy="1" level="1">
      <sharedItems containsSemiMixedTypes="0" containsNonDate="0" containsString="0"/>
    </cacheField>
  </cacheFields>
  <cacheHierarchies count="66">
    <cacheHierarchy uniqueName="[dim_customers].[customer_id]" caption="customer_id" attribute="1" defaultMemberUniqueName="[dim_customers].[customer_id].[All]" allUniqueName="[dim_customers].[customer_id].[All]" dimensionUniqueName="[dim_customers]" displayFolder="" count="0" memberValueDatatype="130" unbalanced="0"/>
    <cacheHierarchy uniqueName="[dim_customers].[age_group]" caption="age_group" attribute="1" defaultMemberUniqueName="[dim_customers].[age_group].[All]" allUniqueName="[dim_customers].[age_group].[All]" dimensionUniqueName="[dim_customers]" displayFolder="" count="2" memberValueDatatype="130" unbalanced="0">
      <fieldsUsage count="2">
        <fieldUsage x="-1"/>
        <fieldUsage x="5"/>
      </fieldsUsage>
    </cacheHierarchy>
    <cacheHierarchy uniqueName="[dim_customers].[city]" caption="city" attribute="1" defaultMemberUniqueName="[dim_customers].[city].[All]" allUniqueName="[dim_customers].[city].[All]" dimensionUniqueName="[dim_customers]" displayFolder="" count="2" memberValueDatatype="130" unbalanced="0">
      <fieldsUsage count="2">
        <fieldUsage x="-1"/>
        <fieldUsage x="3"/>
      </fieldsUsage>
    </cacheHierarchy>
    <cacheHierarchy uniqueName="[dim_customers].[occupation]" caption="occupation" attribute="1" defaultMemberUniqueName="[dim_customers].[occupation].[All]" allUniqueName="[dim_customers].[occupation].[All]" dimensionUniqueName="[dim_customers]" displayFolder="" count="2" memberValueDatatype="130" unbalanced="0">
      <fieldsUsage count="2">
        <fieldUsage x="-1"/>
        <fieldUsage x="4"/>
      </fieldsUsage>
    </cacheHierarchy>
    <cacheHierarchy uniqueName="[dim_customers].[gender]" caption="gender" attribute="1" defaultMemberUniqueName="[dim_customers].[gender].[All]" allUniqueName="[dim_customers].[gender].[All]" dimensionUniqueName="[dim_customers]" displayFolder="" count="2" memberValueDatatype="130" unbalanced="0">
      <fieldsUsage count="2">
        <fieldUsage x="-1"/>
        <fieldUsage x="1"/>
      </fieldsUsage>
    </cacheHierarchy>
    <cacheHierarchy uniqueName="[dim_customers].[marital status]" caption="marital status" attribute="1" defaultMemberUniqueName="[dim_customers].[marital status].[All]" allUniqueName="[dim_customers].[marital status].[All]" dimensionUniqueName="[dim_customers]" displayFolder="" count="2" memberValueDatatype="130" unbalanced="0">
      <fieldsUsage count="2">
        <fieldUsage x="-1"/>
        <fieldUsage x="0"/>
      </fieldsUsage>
    </cacheHierarchy>
    <cacheHierarchy uniqueName="[dim_customers].[avg_income]" caption="avg_income" attribute="1" defaultMemberUniqueName="[dim_customers].[avg_income].[All]" allUniqueName="[dim_customers].[avg_income].[All]" dimensionUniqueName="[dim_customers]" displayFolder="" count="0" memberValueDatatype="20" unbalanced="0"/>
    <cacheHierarchy uniqueName="[dim_customers].[avg_spend]" caption="avg_spend" attribute="1" defaultMemberUniqueName="[dim_customers].[avg_spend].[All]" allUniqueName="[dim_customers].[avg_spend].[All]" dimensionUniqueName="[dim_customers]" displayFolder="" count="0" memberValueDatatype="20" unbalanced="0"/>
    <cacheHierarchy uniqueName="[dim_customers].[Avg_income_utilisation]" caption="Avg_income_utilisation" attribute="1" defaultMemberUniqueName="[dim_customers].[Avg_income_utilisation].[All]" allUniqueName="[dim_customers].[Avg_income_utilisation].[All]" dimensionUniqueName="[dim_customers]" displayFolder="" count="0" memberValueDatatype="5" unbalanced="0"/>
    <cacheHierarchy uniqueName="[dim_customers  2].[customer_id]" caption="customer_id" attribute="1" defaultMemberUniqueName="[dim_customers  2].[customer_id].[All]" allUniqueName="[dim_customers  2].[customer_id].[All]" dimensionUniqueName="[dim_customers  2]" displayFolder="" count="0" memberValueDatatype="130" unbalanced="0"/>
    <cacheHierarchy uniqueName="[dim_customers  2].[age_group]" caption="age_group" attribute="1" defaultMemberUniqueName="[dim_customers  2].[age_group].[All]" allUniqueName="[dim_customers  2].[age_group].[All]" dimensionUniqueName="[dim_customers  2]" displayFolder="" count="0" memberValueDatatype="130" unbalanced="0"/>
    <cacheHierarchy uniqueName="[dim_customers  2].[city]" caption="city" attribute="1" defaultMemberUniqueName="[dim_customers  2].[city].[All]" allUniqueName="[dim_customers  2].[city].[All]" dimensionUniqueName="[dim_customers  2]" displayFolder="" count="0" memberValueDatatype="130" unbalanced="0"/>
    <cacheHierarchy uniqueName="[dim_customers  2].[occupation]" caption="occupation" attribute="1" defaultMemberUniqueName="[dim_customers  2].[occupation].[All]" allUniqueName="[dim_customers  2].[occupation].[All]" dimensionUniqueName="[dim_customers  2]" displayFolder="" count="0" memberValueDatatype="130" unbalanced="0"/>
    <cacheHierarchy uniqueName="[dim_customers  2].[gender]" caption="gender" attribute="1" defaultMemberUniqueName="[dim_customers  2].[gender].[All]" allUniqueName="[dim_customers  2].[gender].[All]" dimensionUniqueName="[dim_customers  2]" displayFolder="" count="0" memberValueDatatype="130" unbalanced="0"/>
    <cacheHierarchy uniqueName="[dim_customers  2].[marital status]" caption="marital status" attribute="1" defaultMemberUniqueName="[dim_customers  2].[marital status].[All]" allUniqueName="[dim_customers  2].[marital status].[All]" dimensionUniqueName="[dim_customers  2]" displayFolder="" count="0" memberValueDatatype="130" unbalanced="0"/>
    <cacheHierarchy uniqueName="[dim_customers  2].[avg_income]" caption="avg_income" attribute="1" defaultMemberUniqueName="[dim_customers  2].[avg_income].[All]" allUniqueName="[dim_customers  2].[avg_income].[All]" dimensionUniqueName="[dim_customers  2]" displayFolder="" count="0" memberValueDatatype="130" unbalanced="0"/>
    <cacheHierarchy uniqueName="[dim_customers  2].[avg_spend]" caption="avg_spend" attribute="1" defaultMemberUniqueName="[dim_customers  2].[avg_spend].[All]" allUniqueName="[dim_customers  2].[avg_spend].[All]" dimensionUniqueName="[dim_customers  2]" displayFolder="" count="0" memberValueDatatype="130" unbalanced="0"/>
    <cacheHierarchy uniqueName="[dim_customers  2].[Avg_income_utilisation]" caption="Avg_income_utilisation" attribute="1" defaultMemberUniqueName="[dim_customers  2].[Avg_income_utilisation].[All]" allUniqueName="[dim_customers  2].[Avg_income_utilisation].[All]" dimensionUniqueName="[dim_customers  2]" displayFolder="" count="0" memberValueDatatype="130" unbalanced="0"/>
    <cacheHierarchy uniqueName="[dim_customers__3].[customer_id]" caption="customer_id" attribute="1" defaultMemberUniqueName="[dim_customers__3].[customer_id].[All]" allUniqueName="[dim_customers__3].[customer_id].[All]" dimensionUniqueName="[dim_customers__3]" displayFolder="" count="0" memberValueDatatype="130" unbalanced="0"/>
    <cacheHierarchy uniqueName="[dim_customers__3].[age_group]" caption="age_group" attribute="1" defaultMemberUniqueName="[dim_customers__3].[age_group].[All]" allUniqueName="[dim_customers__3].[age_group].[All]" dimensionUniqueName="[dim_customers__3]" displayFolder="" count="0" memberValueDatatype="130" unbalanced="0"/>
    <cacheHierarchy uniqueName="[dim_customers__3].[city]" caption="city" attribute="1" defaultMemberUniqueName="[dim_customers__3].[city].[All]" allUniqueName="[dim_customers__3].[city].[All]" dimensionUniqueName="[dim_customers__3]" displayFolder="" count="0" memberValueDatatype="130" unbalanced="0"/>
    <cacheHierarchy uniqueName="[dim_customers__3].[occupation]" caption="occupation" attribute="1" defaultMemberUniqueName="[dim_customers__3].[occupation].[All]" allUniqueName="[dim_customers__3].[occupation].[All]" dimensionUniqueName="[dim_customers__3]" displayFolder="" count="0" memberValueDatatype="130" unbalanced="0"/>
    <cacheHierarchy uniqueName="[dim_customers__3].[gender]" caption="gender" attribute="1" defaultMemberUniqueName="[dim_customers__3].[gender].[All]" allUniqueName="[dim_customers__3].[gender].[All]" dimensionUniqueName="[dim_customers__3]" displayFolder="" count="0" memberValueDatatype="130" unbalanced="0"/>
    <cacheHierarchy uniqueName="[dim_customers__3].[marital status]" caption="marital status" attribute="1" defaultMemberUniqueName="[dim_customers__3].[marital status].[All]" allUniqueName="[dim_customers__3].[marital status].[All]" dimensionUniqueName="[dim_customers__3]" displayFolder="" count="0" memberValueDatatype="130" unbalanced="0"/>
    <cacheHierarchy uniqueName="[dim_customers__3].[avg_income]" caption="avg_income" attribute="1" defaultMemberUniqueName="[dim_customers__3].[avg_income].[All]" allUniqueName="[dim_customers__3].[avg_income].[All]" dimensionUniqueName="[dim_customers__3]" displayFolder="" count="0" memberValueDatatype="20" unbalanced="0"/>
    <cacheHierarchy uniqueName="[dim_customers__3].[Total Income]" caption="Total Income" attribute="1" defaultMemberUniqueName="[dim_customers__3].[Total Income].[All]" allUniqueName="[dim_customers__3].[Total Income].[All]" dimensionUniqueName="[dim_customers__3]" displayFolder="" count="0" memberValueDatatype="20" unbalanced="0"/>
    <cacheHierarchy uniqueName="[fact_spends].[customer_id]" caption="customer_id" attribute="1" defaultMemberUniqueName="[fact_spends].[customer_id].[All]" allUniqueName="[fact_spends].[customer_id].[All]" dimensionUniqueName="[fact_spends]" displayFolder="" count="0" memberValueDatatype="130" unbalanced="0"/>
    <cacheHierarchy uniqueName="[fact_spends].[avg_spend]" caption="avg_spend" attribute="1" defaultMemberUniqueName="[fact_spends].[avg_spend].[All]" allUniqueName="[fact_spends].[avg_spend].[All]" dimensionUniqueName="[fact_spends]" displayFolder="" count="0" memberValueDatatype="20" unbalanced="0"/>
    <cacheHierarchy uniqueName="[fact_spends__2].[customer_id]" caption="customer_id" attribute="1" defaultMemberUniqueName="[fact_spends__2].[customer_id].[All]" allUniqueName="[fact_spends__2].[customer_id].[All]" dimensionUniqueName="[fact_spends__2]" displayFolder="" count="0" memberValueDatatype="130" unbalanced="0"/>
    <cacheHierarchy uniqueName="[fact_spends__2].[month]" caption="month" attribute="1" defaultMemberUniqueName="[fact_spends__2].[month].[All]" allUniqueName="[fact_spends__2].[month].[All]" dimensionUniqueName="[fact_spends__2]" displayFolder="" count="0" memberValueDatatype="130" unbalanced="0"/>
    <cacheHierarchy uniqueName="[fact_spends__2].[category]" caption="category" attribute="1" defaultMemberUniqueName="[fact_spends__2].[category].[All]" allUniqueName="[fact_spends__2].[category].[All]" dimensionUniqueName="[fact_spends__2]" displayFolder="" count="0" memberValueDatatype="130" unbalanced="0"/>
    <cacheHierarchy uniqueName="[fact_spends__2].[payment_type]" caption="payment_type" attribute="1" defaultMemberUniqueName="[fact_spends__2].[payment_type].[All]" allUniqueName="[fact_spends__2].[payment_type].[All]" dimensionUniqueName="[fact_spends__2]" displayFolder="" count="0" memberValueDatatype="130" unbalanced="0"/>
    <cacheHierarchy uniqueName="[fact_spends__2].[spend]" caption="spend" attribute="1" defaultMemberUniqueName="[fact_spends__2].[spend].[All]" allUniqueName="[fact_spends__2].[spend].[All]" dimensionUniqueName="[fact_spends__2]" displayFolder="" count="0" memberValueDatatype="20" unbalanced="0"/>
    <cacheHierarchy uniqueName="[Table3].[Total Amount Spent]" caption="Total Amount Spent" attribute="1" defaultMemberUniqueName="[Table3].[Total Amount Spent].[All]" allUniqueName="[Table3].[Total Amount Spent].[All]" dimensionUniqueName="[Table3]" displayFolder="" count="0" memberValueDatatype="130" unbalanced="0"/>
    <cacheHierarchy uniqueName="[Table3].[Avg_Income Utilisation]" caption="Avg_Income Utilisation" attribute="1" defaultMemberUniqueName="[Table3].[Avg_Income Utilisation].[All]" allUniqueName="[Table3].[Avg_Income Utilisation].[All]" dimensionUniqueName="[Table3]" displayFolder="" count="0" memberValueDatatype="130" unbalanced="0"/>
    <cacheHierarchy uniqueName="[Table4].[Average of income]" caption="Average of income" attribute="1" defaultMemberUniqueName="[Table4].[Average of income].[All]" allUniqueName="[Table4].[Average of income].[All]" dimensionUniqueName="[Table4]" displayFolder="" count="0" memberValueDatatype="130" unbalanced="0"/>
    <cacheHierarchy uniqueName="[Table5].[Total Customer]" caption="Total Customer" attribute="1" defaultMemberUniqueName="[Table5].[Total Customer].[All]" allUniqueName="[Table5].[Total Customer].[All]" dimensionUniqueName="[Table5]" displayFolder="" count="0" memberValueDatatype="20" unbalanced="0"/>
    <cacheHierarchy uniqueName="[Table5].[Male]" caption="Male" attribute="1" defaultMemberUniqueName="[Table5].[Male].[All]" allUniqueName="[Table5].[Male].[All]" dimensionUniqueName="[Table5]" displayFolder="" count="0" memberValueDatatype="20" unbalanced="0"/>
    <cacheHierarchy uniqueName="[Table5].[Female]" caption="Female" attribute="1" defaultMemberUniqueName="[Table5].[Female].[All]" allUniqueName="[Table5].[Female].[All]" dimensionUniqueName="[Table5]" displayFolder="" count="0" memberValueDatatype="20" unbalanced="0"/>
    <cacheHierarchy uniqueName="[Table6].[Total Income]" caption="Total Income" attribute="1" defaultMemberUniqueName="[Table6].[Total Income].[All]" allUniqueName="[Table6].[Total Income].[All]" dimensionUniqueName="[Table6]" displayFolder="" count="0" memberValueDatatype="20" unbalanced="0"/>
    <cacheHierarchy uniqueName="[Measures].[__XL_Count fact_spends]" caption="__XL_Count fact_spends" measure="1" displayFolder="" measureGroup="fact_spends" count="0" hidden="1"/>
    <cacheHierarchy uniqueName="[Measures].[__XL_Count dim_customers]" caption="__XL_Count dim_customers" measure="1" displayFolder="" measureGroup="dim_customers" count="0" hidden="1"/>
    <cacheHierarchy uniqueName="[Measures].[__XL_Count Table3]" caption="__XL_Count Table3" measure="1" displayFolder="" measureGroup="Table3" count="0" hidden="1"/>
    <cacheHierarchy uniqueName="[Measures].[__XL_Count Table4]" caption="__XL_Count Table4" measure="1" displayFolder="" measureGroup="Table4" count="0" hidden="1"/>
    <cacheHierarchy uniqueName="[Measures].[__XL_Count Table6]" caption="__XL_Count Table6" measure="1" displayFolder="" measureGroup="Table6" count="0" hidden="1"/>
    <cacheHierarchy uniqueName="[Measures].[__XL_Count Table5]" caption="__XL_Count Table5" measure="1" displayFolder="" measureGroup="Table5" count="0" hidden="1"/>
    <cacheHierarchy uniqueName="[Measures].[__XL_Count dim_customers  2]" caption="__XL_Count dim_customers  2" measure="1" displayFolder="" measureGroup="dim_customers  2" count="0" hidden="1"/>
    <cacheHierarchy uniqueName="[Measures].[__XL_Count dim_customers__3]" caption="__XL_Count dim_customers__3" measure="1" displayFolder="" measureGroup="dim_customers__3" count="0" hidden="1"/>
    <cacheHierarchy uniqueName="[Measures].[__XL_Count fact_spends__2]" caption="__XL_Count fact_spends__2" measure="1" displayFolder="" measureGroup="fact_spends__2" count="0" hidden="1"/>
    <cacheHierarchy uniqueName="[Measures].[__No measures defined]" caption="__No measures defined" measure="1" displayFolder="" count="0" hidden="1"/>
    <cacheHierarchy uniqueName="[Measures].[Count of customer_id]" caption="Count of customer_id" measure="1" displayFolder="" measureGroup="dim_customers" count="0" oneField="1" hidden="1">
      <fieldsUsage count="1">
        <fieldUsage x="2"/>
      </fieldsUsage>
      <extLst>
        <ext xmlns:x15="http://schemas.microsoft.com/office/spreadsheetml/2010/11/main" uri="{B97F6D7D-B522-45F9-BDA1-12C45D357490}">
          <x15:cacheHierarchy aggregatedColumn="0"/>
        </ext>
      </extLst>
    </cacheHierarchy>
    <cacheHierarchy uniqueName="[Measures].[Count of gender]" caption="Count of gender" measure="1" displayFolder="" measureGroup="dim_customers" count="0" hidden="1">
      <extLst>
        <ext xmlns:x15="http://schemas.microsoft.com/office/spreadsheetml/2010/11/main" uri="{B97F6D7D-B522-45F9-BDA1-12C45D357490}">
          <x15:cacheHierarchy aggregatedColumn="4"/>
        </ext>
      </extLst>
    </cacheHierarchy>
    <cacheHierarchy uniqueName="[Measures].[Sum of Total Income]" caption="Sum of Total Income" measure="1" displayFolder="" measureGroup="Table6" count="0" hidden="1">
      <extLst>
        <ext xmlns:x15="http://schemas.microsoft.com/office/spreadsheetml/2010/11/main" uri="{B97F6D7D-B522-45F9-BDA1-12C45D357490}">
          <x15:cacheHierarchy aggregatedColumn="39"/>
        </ext>
      </extLst>
    </cacheHierarchy>
    <cacheHierarchy uniqueName="[Measures].[Sum of Total Customer]" caption="Sum of Total Customer" measure="1" displayFolder="" measureGroup="Table5" count="0" hidden="1">
      <extLst>
        <ext xmlns:x15="http://schemas.microsoft.com/office/spreadsheetml/2010/11/main" uri="{B97F6D7D-B522-45F9-BDA1-12C45D357490}">
          <x15:cacheHierarchy aggregatedColumn="36"/>
        </ext>
      </extLst>
    </cacheHierarchy>
    <cacheHierarchy uniqueName="[Measures].[Sum of Male]" caption="Sum of Male" measure="1" displayFolder="" measureGroup="Table5" count="0" hidden="1">
      <extLst>
        <ext xmlns:x15="http://schemas.microsoft.com/office/spreadsheetml/2010/11/main" uri="{B97F6D7D-B522-45F9-BDA1-12C45D357490}">
          <x15:cacheHierarchy aggregatedColumn="37"/>
        </ext>
      </extLst>
    </cacheHierarchy>
    <cacheHierarchy uniqueName="[Measures].[Sum of Female]" caption="Sum of Female" measure="1" displayFolder="" measureGroup="Table5" count="0" hidden="1">
      <extLst>
        <ext xmlns:x15="http://schemas.microsoft.com/office/spreadsheetml/2010/11/main" uri="{B97F6D7D-B522-45F9-BDA1-12C45D357490}">
          <x15:cacheHierarchy aggregatedColumn="38"/>
        </ext>
      </extLst>
    </cacheHierarchy>
    <cacheHierarchy uniqueName="[Measures].[Count of Avg_Income Utilisation]" caption="Count of Avg_Income Utilisation" measure="1" displayFolder="" measureGroup="Table3" count="0" hidden="1">
      <extLst>
        <ext xmlns:x15="http://schemas.microsoft.com/office/spreadsheetml/2010/11/main" uri="{B97F6D7D-B522-45F9-BDA1-12C45D357490}">
          <x15:cacheHierarchy aggregatedColumn="34"/>
        </ext>
      </extLst>
    </cacheHierarchy>
    <cacheHierarchy uniqueName="[Measures].[Sum of Avg_income_utilisation]" caption="Sum of Avg_income_utilisation" measure="1" displayFolder="" measureGroup="dim_customers" count="0" hidden="1">
      <extLst>
        <ext xmlns:x15="http://schemas.microsoft.com/office/spreadsheetml/2010/11/main" uri="{B97F6D7D-B522-45F9-BDA1-12C45D357490}">
          <x15:cacheHierarchy aggregatedColumn="8"/>
        </ext>
      </extLst>
    </cacheHierarchy>
    <cacheHierarchy uniqueName="[Measures].[Sum of avg_spend]" caption="Sum of avg_spend" measure="1" displayFolder="" measureGroup="dim_customers" count="0" hidden="1">
      <extLst>
        <ext xmlns:x15="http://schemas.microsoft.com/office/spreadsheetml/2010/11/main" uri="{B97F6D7D-B522-45F9-BDA1-12C45D357490}">
          <x15:cacheHierarchy aggregatedColumn="7"/>
        </ext>
      </extLst>
    </cacheHierarchy>
    <cacheHierarchy uniqueName="[Measures].[Count of avg_income]" caption="Count of avg_income" measure="1" displayFolder="" measureGroup="dim_customers" count="0" hidden="1">
      <extLst>
        <ext xmlns:x15="http://schemas.microsoft.com/office/spreadsheetml/2010/11/main" uri="{B97F6D7D-B522-45F9-BDA1-12C45D357490}">
          <x15:cacheHierarchy aggregatedColumn="6"/>
        </ext>
      </extLst>
    </cacheHierarchy>
    <cacheHierarchy uniqueName="[Measures].[Sum of avg_spend 2]" caption="Sum of avg_spend 2" measure="1" displayFolder="" measureGroup="fact_spends" count="0" hidden="1">
      <extLst>
        <ext xmlns:x15="http://schemas.microsoft.com/office/spreadsheetml/2010/11/main" uri="{B97F6D7D-B522-45F9-BDA1-12C45D357490}">
          <x15:cacheHierarchy aggregatedColumn="27"/>
        </ext>
      </extLst>
    </cacheHierarchy>
    <cacheHierarchy uniqueName="[Measures].[Sum of avg_income]" caption="Sum of avg_income" measure="1" displayFolder="" measureGroup="dim_customers__3" count="0" hidden="1">
      <extLst>
        <ext xmlns:x15="http://schemas.microsoft.com/office/spreadsheetml/2010/11/main" uri="{B97F6D7D-B522-45F9-BDA1-12C45D357490}">
          <x15:cacheHierarchy aggregatedColumn="24"/>
        </ext>
      </extLst>
    </cacheHierarchy>
    <cacheHierarchy uniqueName="[Measures].[Sum of Total Income 2]" caption="Sum of Total Income 2" measure="1" displayFolder="" measureGroup="dim_customers__3" count="0" hidden="1">
      <extLst>
        <ext xmlns:x15="http://schemas.microsoft.com/office/spreadsheetml/2010/11/main" uri="{B97F6D7D-B522-45F9-BDA1-12C45D357490}">
          <x15:cacheHierarchy aggregatedColumn="25"/>
        </ext>
      </extLst>
    </cacheHierarchy>
    <cacheHierarchy uniqueName="[Measures].[Count of payment_type]" caption="Count of payment_type" measure="1" displayFolder="" measureGroup="fact_spends__2" count="0" hidden="1">
      <extLst>
        <ext xmlns:x15="http://schemas.microsoft.com/office/spreadsheetml/2010/11/main" uri="{B97F6D7D-B522-45F9-BDA1-12C45D357490}">
          <x15:cacheHierarchy aggregatedColumn="31"/>
        </ext>
      </extLst>
    </cacheHierarchy>
    <cacheHierarchy uniqueName="[Measures].[Sum of spend]" caption="Sum of spend" measure="1" displayFolder="" measureGroup="fact_spends__2" count="0" hidden="1">
      <extLst>
        <ext xmlns:x15="http://schemas.microsoft.com/office/spreadsheetml/2010/11/main" uri="{B97F6D7D-B522-45F9-BDA1-12C45D357490}">
          <x15:cacheHierarchy aggregatedColumn="32"/>
        </ext>
      </extLst>
    </cacheHierarchy>
    <cacheHierarchy uniqueName="[Measures].[Sum of avg_income 2]" caption="Sum of avg_income 2" measure="1" displayFolder="" measureGroup="dim_customers" count="0" hidden="1">
      <extLst>
        <ext xmlns:x15="http://schemas.microsoft.com/office/spreadsheetml/2010/11/main" uri="{B97F6D7D-B522-45F9-BDA1-12C45D357490}">
          <x15:cacheHierarchy aggregatedColumn="6"/>
        </ext>
      </extLst>
    </cacheHierarchy>
  </cacheHierarchies>
  <kpis count="0"/>
  <dimensions count="10">
    <dimension name="dim_customers" uniqueName="[dim_customers]" caption="dim_customers"/>
    <dimension name="dim_customers  2" uniqueName="[dim_customers  2]" caption="dim_customers  2"/>
    <dimension name="dim_customers__3" uniqueName="[dim_customers__3]" caption="dim_customers__3"/>
    <dimension name="fact_spends" uniqueName="[fact_spends]" caption="fact_spends"/>
    <dimension name="fact_spends__2" uniqueName="[fact_spends__2]" caption="fact_spends__2"/>
    <dimension measure="1" name="Measures" uniqueName="[Measures]" caption="Measures"/>
    <dimension name="Table3" uniqueName="[Table3]" caption="Table3"/>
    <dimension name="Table4" uniqueName="[Table4]" caption="Table4"/>
    <dimension name="Table5" uniqueName="[Table5]" caption="Table5"/>
    <dimension name="Table6" uniqueName="[Table6]" caption="Table6"/>
  </dimensions>
  <measureGroups count="9">
    <measureGroup name="dim_customers" caption="dim_customers"/>
    <measureGroup name="dim_customers  2" caption="dim_customers  2"/>
    <measureGroup name="dim_customers__3" caption="dim_customers__3"/>
    <measureGroup name="fact_spends" caption="fact_spends"/>
    <measureGroup name="fact_spends__2" caption="fact_spends__2"/>
    <measureGroup name="Table3" caption="Table3"/>
    <measureGroup name="Table4" caption="Table4"/>
    <measureGroup name="Table5" caption="Table5"/>
    <measureGroup name="Table6" caption="Table6"/>
  </measureGroups>
  <maps count="15">
    <map measureGroup="0" dimension="0"/>
    <map measureGroup="1" dimension="1"/>
    <map measureGroup="2" dimension="2"/>
    <map measureGroup="3" dimension="0"/>
    <map measureGroup="3" dimension="3"/>
    <map measureGroup="4" dimension="0"/>
    <map measureGroup="4" dimension="2"/>
    <map measureGroup="4" dimension="4"/>
    <map measureGroup="5" dimension="6"/>
    <map measureGroup="5" dimension="7"/>
    <map measureGroup="6" dimension="7"/>
    <map measureGroup="7" dimension="8"/>
    <map measureGroup="8" dimension="6"/>
    <map measureGroup="8" dimension="7"/>
    <map measureGroup="8" dimension="9"/>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astha Singh" refreshedDate="45466.554345717595" backgroundQuery="1" createdVersion="8" refreshedVersion="8" minRefreshableVersion="3" recordCount="0" supportSubquery="1" supportAdvancedDrill="1" xr:uid="{79C74171-A799-4A75-B2B7-A38A200FD983}">
  <cacheSource type="external" connectionId="9"/>
  <cacheFields count="6">
    <cacheField name="[Measures].[Count of customer_id]" caption="Count of customer_id" numFmtId="0" hierarchy="50" level="32767"/>
    <cacheField name="[dim_customers].[occupation].[occupation]" caption="occupation" numFmtId="0" hierarchy="3" level="1">
      <sharedItems count="5">
        <s v="Business Owners"/>
        <s v="Freelancers"/>
        <s v="Government Employees"/>
        <s v="Salaried IT Employees"/>
        <s v="Salaried Other Employees"/>
      </sharedItems>
    </cacheField>
    <cacheField name="[dim_customers].[gender].[gender]" caption="gender" numFmtId="0" hierarchy="4" level="1">
      <sharedItems count="2">
        <s v="Female"/>
        <s v="Male"/>
      </sharedItems>
    </cacheField>
    <cacheField name="[dim_customers].[city].[city]" caption="city" numFmtId="0" hierarchy="2" level="1">
      <sharedItems containsSemiMixedTypes="0" containsNonDate="0" containsString="0"/>
    </cacheField>
    <cacheField name="[dim_customers].[marital status].[marital status]" caption="marital status" numFmtId="0" hierarchy="5" level="1">
      <sharedItems containsSemiMixedTypes="0" containsNonDate="0" containsString="0"/>
    </cacheField>
    <cacheField name="[dim_customers].[age_group].[age_group]" caption="age_group" numFmtId="0" hierarchy="1" level="1">
      <sharedItems containsSemiMixedTypes="0" containsNonDate="0" containsString="0"/>
    </cacheField>
  </cacheFields>
  <cacheHierarchies count="66">
    <cacheHierarchy uniqueName="[dim_customers].[customer_id]" caption="customer_id" attribute="1" defaultMemberUniqueName="[dim_customers].[customer_id].[All]" allUniqueName="[dim_customers].[customer_id].[All]" dimensionUniqueName="[dim_customers]" displayFolder="" count="0" memberValueDatatype="130" unbalanced="0"/>
    <cacheHierarchy uniqueName="[dim_customers].[age_group]" caption="age_group" attribute="1" defaultMemberUniqueName="[dim_customers].[age_group].[All]" allUniqueName="[dim_customers].[age_group].[All]" dimensionUniqueName="[dim_customers]" displayFolder="" count="2" memberValueDatatype="130" unbalanced="0">
      <fieldsUsage count="2">
        <fieldUsage x="-1"/>
        <fieldUsage x="5"/>
      </fieldsUsage>
    </cacheHierarchy>
    <cacheHierarchy uniqueName="[dim_customers].[city]" caption="city" attribute="1" defaultMemberUniqueName="[dim_customers].[city].[All]" allUniqueName="[dim_customers].[city].[All]" dimensionUniqueName="[dim_customers]" displayFolder="" count="2" memberValueDatatype="130" unbalanced="0">
      <fieldsUsage count="2">
        <fieldUsage x="-1"/>
        <fieldUsage x="3"/>
      </fieldsUsage>
    </cacheHierarchy>
    <cacheHierarchy uniqueName="[dim_customers].[occupation]" caption="occupation" attribute="1" defaultMemberUniqueName="[dim_customers].[occupation].[All]" allUniqueName="[dim_customers].[occupation].[All]" dimensionUniqueName="[dim_customers]" displayFolder="" count="2" memberValueDatatype="130" unbalanced="0">
      <fieldsUsage count="2">
        <fieldUsage x="-1"/>
        <fieldUsage x="1"/>
      </fieldsUsage>
    </cacheHierarchy>
    <cacheHierarchy uniqueName="[dim_customers].[gender]" caption="gender" attribute="1" defaultMemberUniqueName="[dim_customers].[gender].[All]" allUniqueName="[dim_customers].[gender].[All]" dimensionUniqueName="[dim_customers]" displayFolder="" count="2" memberValueDatatype="130" unbalanced="0">
      <fieldsUsage count="2">
        <fieldUsage x="-1"/>
        <fieldUsage x="2"/>
      </fieldsUsage>
    </cacheHierarchy>
    <cacheHierarchy uniqueName="[dim_customers].[marital status]" caption="marital status" attribute="1" defaultMemberUniqueName="[dim_customers].[marital status].[All]" allUniqueName="[dim_customers].[marital status].[All]" dimensionUniqueName="[dim_customers]" displayFolder="" count="2" memberValueDatatype="130" unbalanced="0">
      <fieldsUsage count="2">
        <fieldUsage x="-1"/>
        <fieldUsage x="4"/>
      </fieldsUsage>
    </cacheHierarchy>
    <cacheHierarchy uniqueName="[dim_customers].[avg_income]" caption="avg_income" attribute="1" defaultMemberUniqueName="[dim_customers].[avg_income].[All]" allUniqueName="[dim_customers].[avg_income].[All]" dimensionUniqueName="[dim_customers]" displayFolder="" count="0" memberValueDatatype="20" unbalanced="0"/>
    <cacheHierarchy uniqueName="[dim_customers].[avg_spend]" caption="avg_spend" attribute="1" defaultMemberUniqueName="[dim_customers].[avg_spend].[All]" allUniqueName="[dim_customers].[avg_spend].[All]" dimensionUniqueName="[dim_customers]" displayFolder="" count="0" memberValueDatatype="20" unbalanced="0"/>
    <cacheHierarchy uniqueName="[dim_customers].[Avg_income_utilisation]" caption="Avg_income_utilisation" attribute="1" defaultMemberUniqueName="[dim_customers].[Avg_income_utilisation].[All]" allUniqueName="[dim_customers].[Avg_income_utilisation].[All]" dimensionUniqueName="[dim_customers]" displayFolder="" count="0" memberValueDatatype="5" unbalanced="0"/>
    <cacheHierarchy uniqueName="[dim_customers  2].[customer_id]" caption="customer_id" attribute="1" defaultMemberUniqueName="[dim_customers  2].[customer_id].[All]" allUniqueName="[dim_customers  2].[customer_id].[All]" dimensionUniqueName="[dim_customers  2]" displayFolder="" count="0" memberValueDatatype="130" unbalanced="0"/>
    <cacheHierarchy uniqueName="[dim_customers  2].[age_group]" caption="age_group" attribute="1" defaultMemberUniqueName="[dim_customers  2].[age_group].[All]" allUniqueName="[dim_customers  2].[age_group].[All]" dimensionUniqueName="[dim_customers  2]" displayFolder="" count="0" memberValueDatatype="130" unbalanced="0"/>
    <cacheHierarchy uniqueName="[dim_customers  2].[city]" caption="city" attribute="1" defaultMemberUniqueName="[dim_customers  2].[city].[All]" allUniqueName="[dim_customers  2].[city].[All]" dimensionUniqueName="[dim_customers  2]" displayFolder="" count="0" memberValueDatatype="130" unbalanced="0"/>
    <cacheHierarchy uniqueName="[dim_customers  2].[occupation]" caption="occupation" attribute="1" defaultMemberUniqueName="[dim_customers  2].[occupation].[All]" allUniqueName="[dim_customers  2].[occupation].[All]" dimensionUniqueName="[dim_customers  2]" displayFolder="" count="0" memberValueDatatype="130" unbalanced="0"/>
    <cacheHierarchy uniqueName="[dim_customers  2].[gender]" caption="gender" attribute="1" defaultMemberUniqueName="[dim_customers  2].[gender].[All]" allUniqueName="[dim_customers  2].[gender].[All]" dimensionUniqueName="[dim_customers  2]" displayFolder="" count="0" memberValueDatatype="130" unbalanced="0"/>
    <cacheHierarchy uniqueName="[dim_customers  2].[marital status]" caption="marital status" attribute="1" defaultMemberUniqueName="[dim_customers  2].[marital status].[All]" allUniqueName="[dim_customers  2].[marital status].[All]" dimensionUniqueName="[dim_customers  2]" displayFolder="" count="0" memberValueDatatype="130" unbalanced="0"/>
    <cacheHierarchy uniqueName="[dim_customers  2].[avg_income]" caption="avg_income" attribute="1" defaultMemberUniqueName="[dim_customers  2].[avg_income].[All]" allUniqueName="[dim_customers  2].[avg_income].[All]" dimensionUniqueName="[dim_customers  2]" displayFolder="" count="0" memberValueDatatype="130" unbalanced="0"/>
    <cacheHierarchy uniqueName="[dim_customers  2].[avg_spend]" caption="avg_spend" attribute="1" defaultMemberUniqueName="[dim_customers  2].[avg_spend].[All]" allUniqueName="[dim_customers  2].[avg_spend].[All]" dimensionUniqueName="[dim_customers  2]" displayFolder="" count="0" memberValueDatatype="130" unbalanced="0"/>
    <cacheHierarchy uniqueName="[dim_customers  2].[Avg_income_utilisation]" caption="Avg_income_utilisation" attribute="1" defaultMemberUniqueName="[dim_customers  2].[Avg_income_utilisation].[All]" allUniqueName="[dim_customers  2].[Avg_income_utilisation].[All]" dimensionUniqueName="[dim_customers  2]" displayFolder="" count="0" memberValueDatatype="130" unbalanced="0"/>
    <cacheHierarchy uniqueName="[dim_customers__3].[customer_id]" caption="customer_id" attribute="1" defaultMemberUniqueName="[dim_customers__3].[customer_id].[All]" allUniqueName="[dim_customers__3].[customer_id].[All]" dimensionUniqueName="[dim_customers__3]" displayFolder="" count="0" memberValueDatatype="130" unbalanced="0"/>
    <cacheHierarchy uniqueName="[dim_customers__3].[age_group]" caption="age_group" attribute="1" defaultMemberUniqueName="[dim_customers__3].[age_group].[All]" allUniqueName="[dim_customers__3].[age_group].[All]" dimensionUniqueName="[dim_customers__3]" displayFolder="" count="0" memberValueDatatype="130" unbalanced="0"/>
    <cacheHierarchy uniqueName="[dim_customers__3].[city]" caption="city" attribute="1" defaultMemberUniqueName="[dim_customers__3].[city].[All]" allUniqueName="[dim_customers__3].[city].[All]" dimensionUniqueName="[dim_customers__3]" displayFolder="" count="0" memberValueDatatype="130" unbalanced="0"/>
    <cacheHierarchy uniqueName="[dim_customers__3].[occupation]" caption="occupation" attribute="1" defaultMemberUniqueName="[dim_customers__3].[occupation].[All]" allUniqueName="[dim_customers__3].[occupation].[All]" dimensionUniqueName="[dim_customers__3]" displayFolder="" count="0" memberValueDatatype="130" unbalanced="0"/>
    <cacheHierarchy uniqueName="[dim_customers__3].[gender]" caption="gender" attribute="1" defaultMemberUniqueName="[dim_customers__3].[gender].[All]" allUniqueName="[dim_customers__3].[gender].[All]" dimensionUniqueName="[dim_customers__3]" displayFolder="" count="0" memberValueDatatype="130" unbalanced="0"/>
    <cacheHierarchy uniqueName="[dim_customers__3].[marital status]" caption="marital status" attribute="1" defaultMemberUniqueName="[dim_customers__3].[marital status].[All]" allUniqueName="[dim_customers__3].[marital status].[All]" dimensionUniqueName="[dim_customers__3]" displayFolder="" count="0" memberValueDatatype="130" unbalanced="0"/>
    <cacheHierarchy uniqueName="[dim_customers__3].[avg_income]" caption="avg_income" attribute="1" defaultMemberUniqueName="[dim_customers__3].[avg_income].[All]" allUniqueName="[dim_customers__3].[avg_income].[All]" dimensionUniqueName="[dim_customers__3]" displayFolder="" count="0" memberValueDatatype="20" unbalanced="0"/>
    <cacheHierarchy uniqueName="[dim_customers__3].[Total Income]" caption="Total Income" attribute="1" defaultMemberUniqueName="[dim_customers__3].[Total Income].[All]" allUniqueName="[dim_customers__3].[Total Income].[All]" dimensionUniqueName="[dim_customers__3]" displayFolder="" count="0" memberValueDatatype="20" unbalanced="0"/>
    <cacheHierarchy uniqueName="[fact_spends].[customer_id]" caption="customer_id" attribute="1" defaultMemberUniqueName="[fact_spends].[customer_id].[All]" allUniqueName="[fact_spends].[customer_id].[All]" dimensionUniqueName="[fact_spends]" displayFolder="" count="0" memberValueDatatype="130" unbalanced="0"/>
    <cacheHierarchy uniqueName="[fact_spends].[avg_spend]" caption="avg_spend" attribute="1" defaultMemberUniqueName="[fact_spends].[avg_spend].[All]" allUniqueName="[fact_spends].[avg_spend].[All]" dimensionUniqueName="[fact_spends]" displayFolder="" count="0" memberValueDatatype="20" unbalanced="0"/>
    <cacheHierarchy uniqueName="[fact_spends__2].[customer_id]" caption="customer_id" attribute="1" defaultMemberUniqueName="[fact_spends__2].[customer_id].[All]" allUniqueName="[fact_spends__2].[customer_id].[All]" dimensionUniqueName="[fact_spends__2]" displayFolder="" count="0" memberValueDatatype="130" unbalanced="0"/>
    <cacheHierarchy uniqueName="[fact_spends__2].[month]" caption="month" attribute="1" defaultMemberUniqueName="[fact_spends__2].[month].[All]" allUniqueName="[fact_spends__2].[month].[All]" dimensionUniqueName="[fact_spends__2]" displayFolder="" count="0" memberValueDatatype="130" unbalanced="0"/>
    <cacheHierarchy uniqueName="[fact_spends__2].[category]" caption="category" attribute="1" defaultMemberUniqueName="[fact_spends__2].[category].[All]" allUniqueName="[fact_spends__2].[category].[All]" dimensionUniqueName="[fact_spends__2]" displayFolder="" count="0" memberValueDatatype="130" unbalanced="0"/>
    <cacheHierarchy uniqueName="[fact_spends__2].[payment_type]" caption="payment_type" attribute="1" defaultMemberUniqueName="[fact_spends__2].[payment_type].[All]" allUniqueName="[fact_spends__2].[payment_type].[All]" dimensionUniqueName="[fact_spends__2]" displayFolder="" count="0" memberValueDatatype="130" unbalanced="0"/>
    <cacheHierarchy uniqueName="[fact_spends__2].[spend]" caption="spend" attribute="1" defaultMemberUniqueName="[fact_spends__2].[spend].[All]" allUniqueName="[fact_spends__2].[spend].[All]" dimensionUniqueName="[fact_spends__2]" displayFolder="" count="0" memberValueDatatype="20" unbalanced="0"/>
    <cacheHierarchy uniqueName="[Table3].[Total Amount Spent]" caption="Total Amount Spent" attribute="1" defaultMemberUniqueName="[Table3].[Total Amount Spent].[All]" allUniqueName="[Table3].[Total Amount Spent].[All]" dimensionUniqueName="[Table3]" displayFolder="" count="0" memberValueDatatype="130" unbalanced="0"/>
    <cacheHierarchy uniqueName="[Table3].[Avg_Income Utilisation]" caption="Avg_Income Utilisation" attribute="1" defaultMemberUniqueName="[Table3].[Avg_Income Utilisation].[All]" allUniqueName="[Table3].[Avg_Income Utilisation].[All]" dimensionUniqueName="[Table3]" displayFolder="" count="0" memberValueDatatype="130" unbalanced="0"/>
    <cacheHierarchy uniqueName="[Table4].[Average of income]" caption="Average of income" attribute="1" defaultMemberUniqueName="[Table4].[Average of income].[All]" allUniqueName="[Table4].[Average of income].[All]" dimensionUniqueName="[Table4]" displayFolder="" count="0" memberValueDatatype="130" unbalanced="0"/>
    <cacheHierarchy uniqueName="[Table5].[Total Customer]" caption="Total Customer" attribute="1" defaultMemberUniqueName="[Table5].[Total Customer].[All]" allUniqueName="[Table5].[Total Customer].[All]" dimensionUniqueName="[Table5]" displayFolder="" count="0" memberValueDatatype="20" unbalanced="0"/>
    <cacheHierarchy uniqueName="[Table5].[Male]" caption="Male" attribute="1" defaultMemberUniqueName="[Table5].[Male].[All]" allUniqueName="[Table5].[Male].[All]" dimensionUniqueName="[Table5]" displayFolder="" count="0" memberValueDatatype="20" unbalanced="0"/>
    <cacheHierarchy uniqueName="[Table5].[Female]" caption="Female" attribute="1" defaultMemberUniqueName="[Table5].[Female].[All]" allUniqueName="[Table5].[Female].[All]" dimensionUniqueName="[Table5]" displayFolder="" count="0" memberValueDatatype="20" unbalanced="0"/>
    <cacheHierarchy uniqueName="[Table6].[Total Income]" caption="Total Income" attribute="1" defaultMemberUniqueName="[Table6].[Total Income].[All]" allUniqueName="[Table6].[Total Income].[All]" dimensionUniqueName="[Table6]" displayFolder="" count="0" memberValueDatatype="20" unbalanced="0"/>
    <cacheHierarchy uniqueName="[Measures].[__XL_Count fact_spends]" caption="__XL_Count fact_spends" measure="1" displayFolder="" measureGroup="fact_spends" count="0" hidden="1"/>
    <cacheHierarchy uniqueName="[Measures].[__XL_Count dim_customers]" caption="__XL_Count dim_customers" measure="1" displayFolder="" measureGroup="dim_customers" count="0" hidden="1"/>
    <cacheHierarchy uniqueName="[Measures].[__XL_Count Table3]" caption="__XL_Count Table3" measure="1" displayFolder="" measureGroup="Table3" count="0" hidden="1"/>
    <cacheHierarchy uniqueName="[Measures].[__XL_Count Table4]" caption="__XL_Count Table4" measure="1" displayFolder="" measureGroup="Table4" count="0" hidden="1"/>
    <cacheHierarchy uniqueName="[Measures].[__XL_Count Table6]" caption="__XL_Count Table6" measure="1" displayFolder="" measureGroup="Table6" count="0" hidden="1"/>
    <cacheHierarchy uniqueName="[Measures].[__XL_Count Table5]" caption="__XL_Count Table5" measure="1" displayFolder="" measureGroup="Table5" count="0" hidden="1"/>
    <cacheHierarchy uniqueName="[Measures].[__XL_Count dim_customers  2]" caption="__XL_Count dim_customers  2" measure="1" displayFolder="" measureGroup="dim_customers  2" count="0" hidden="1"/>
    <cacheHierarchy uniqueName="[Measures].[__XL_Count dim_customers__3]" caption="__XL_Count dim_customers__3" measure="1" displayFolder="" measureGroup="dim_customers__3" count="0" hidden="1"/>
    <cacheHierarchy uniqueName="[Measures].[__XL_Count fact_spends__2]" caption="__XL_Count fact_spends__2" measure="1" displayFolder="" measureGroup="fact_spends__2" count="0" hidden="1"/>
    <cacheHierarchy uniqueName="[Measures].[__No measures defined]" caption="__No measures defined" measure="1" displayFolder="" count="0" hidden="1"/>
    <cacheHierarchy uniqueName="[Measures].[Count of customer_id]" caption="Count of customer_id" measure="1" displayFolder="" measureGroup="dim_customers" count="0" oneField="1" hidden="1">
      <fieldsUsage count="1">
        <fieldUsage x="0"/>
      </fieldsUsage>
      <extLst>
        <ext xmlns:x15="http://schemas.microsoft.com/office/spreadsheetml/2010/11/main" uri="{B97F6D7D-B522-45F9-BDA1-12C45D357490}">
          <x15:cacheHierarchy aggregatedColumn="0"/>
        </ext>
      </extLst>
    </cacheHierarchy>
    <cacheHierarchy uniqueName="[Measures].[Count of gender]" caption="Count of gender" measure="1" displayFolder="" measureGroup="dim_customers" count="0" hidden="1">
      <extLst>
        <ext xmlns:x15="http://schemas.microsoft.com/office/spreadsheetml/2010/11/main" uri="{B97F6D7D-B522-45F9-BDA1-12C45D357490}">
          <x15:cacheHierarchy aggregatedColumn="4"/>
        </ext>
      </extLst>
    </cacheHierarchy>
    <cacheHierarchy uniqueName="[Measures].[Sum of Total Income]" caption="Sum of Total Income" measure="1" displayFolder="" measureGroup="Table6" count="0" hidden="1">
      <extLst>
        <ext xmlns:x15="http://schemas.microsoft.com/office/spreadsheetml/2010/11/main" uri="{B97F6D7D-B522-45F9-BDA1-12C45D357490}">
          <x15:cacheHierarchy aggregatedColumn="39"/>
        </ext>
      </extLst>
    </cacheHierarchy>
    <cacheHierarchy uniqueName="[Measures].[Sum of Total Customer]" caption="Sum of Total Customer" measure="1" displayFolder="" measureGroup="Table5" count="0" hidden="1">
      <extLst>
        <ext xmlns:x15="http://schemas.microsoft.com/office/spreadsheetml/2010/11/main" uri="{B97F6D7D-B522-45F9-BDA1-12C45D357490}">
          <x15:cacheHierarchy aggregatedColumn="36"/>
        </ext>
      </extLst>
    </cacheHierarchy>
    <cacheHierarchy uniqueName="[Measures].[Sum of Male]" caption="Sum of Male" measure="1" displayFolder="" measureGroup="Table5" count="0" hidden="1">
      <extLst>
        <ext xmlns:x15="http://schemas.microsoft.com/office/spreadsheetml/2010/11/main" uri="{B97F6D7D-B522-45F9-BDA1-12C45D357490}">
          <x15:cacheHierarchy aggregatedColumn="37"/>
        </ext>
      </extLst>
    </cacheHierarchy>
    <cacheHierarchy uniqueName="[Measures].[Sum of Female]" caption="Sum of Female" measure="1" displayFolder="" measureGroup="Table5" count="0" hidden="1">
      <extLst>
        <ext xmlns:x15="http://schemas.microsoft.com/office/spreadsheetml/2010/11/main" uri="{B97F6D7D-B522-45F9-BDA1-12C45D357490}">
          <x15:cacheHierarchy aggregatedColumn="38"/>
        </ext>
      </extLst>
    </cacheHierarchy>
    <cacheHierarchy uniqueName="[Measures].[Count of Avg_Income Utilisation]" caption="Count of Avg_Income Utilisation" measure="1" displayFolder="" measureGroup="Table3" count="0" hidden="1">
      <extLst>
        <ext xmlns:x15="http://schemas.microsoft.com/office/spreadsheetml/2010/11/main" uri="{B97F6D7D-B522-45F9-BDA1-12C45D357490}">
          <x15:cacheHierarchy aggregatedColumn="34"/>
        </ext>
      </extLst>
    </cacheHierarchy>
    <cacheHierarchy uniqueName="[Measures].[Sum of Avg_income_utilisation]" caption="Sum of Avg_income_utilisation" measure="1" displayFolder="" measureGroup="dim_customers" count="0" hidden="1">
      <extLst>
        <ext xmlns:x15="http://schemas.microsoft.com/office/spreadsheetml/2010/11/main" uri="{B97F6D7D-B522-45F9-BDA1-12C45D357490}">
          <x15:cacheHierarchy aggregatedColumn="8"/>
        </ext>
      </extLst>
    </cacheHierarchy>
    <cacheHierarchy uniqueName="[Measures].[Sum of avg_spend]" caption="Sum of avg_spend" measure="1" displayFolder="" measureGroup="dim_customers" count="0" hidden="1">
      <extLst>
        <ext xmlns:x15="http://schemas.microsoft.com/office/spreadsheetml/2010/11/main" uri="{B97F6D7D-B522-45F9-BDA1-12C45D357490}">
          <x15:cacheHierarchy aggregatedColumn="7"/>
        </ext>
      </extLst>
    </cacheHierarchy>
    <cacheHierarchy uniqueName="[Measures].[Count of avg_income]" caption="Count of avg_income" measure="1" displayFolder="" measureGroup="dim_customers" count="0" hidden="1">
      <extLst>
        <ext xmlns:x15="http://schemas.microsoft.com/office/spreadsheetml/2010/11/main" uri="{B97F6D7D-B522-45F9-BDA1-12C45D357490}">
          <x15:cacheHierarchy aggregatedColumn="6"/>
        </ext>
      </extLst>
    </cacheHierarchy>
    <cacheHierarchy uniqueName="[Measures].[Sum of avg_spend 2]" caption="Sum of avg_spend 2" measure="1" displayFolder="" measureGroup="fact_spends" count="0" hidden="1">
      <extLst>
        <ext xmlns:x15="http://schemas.microsoft.com/office/spreadsheetml/2010/11/main" uri="{B97F6D7D-B522-45F9-BDA1-12C45D357490}">
          <x15:cacheHierarchy aggregatedColumn="27"/>
        </ext>
      </extLst>
    </cacheHierarchy>
    <cacheHierarchy uniqueName="[Measures].[Sum of avg_income]" caption="Sum of avg_income" measure="1" displayFolder="" measureGroup="dim_customers__3" count="0" hidden="1">
      <extLst>
        <ext xmlns:x15="http://schemas.microsoft.com/office/spreadsheetml/2010/11/main" uri="{B97F6D7D-B522-45F9-BDA1-12C45D357490}">
          <x15:cacheHierarchy aggregatedColumn="24"/>
        </ext>
      </extLst>
    </cacheHierarchy>
    <cacheHierarchy uniqueName="[Measures].[Sum of Total Income 2]" caption="Sum of Total Income 2" measure="1" displayFolder="" measureGroup="dim_customers__3" count="0" hidden="1">
      <extLst>
        <ext xmlns:x15="http://schemas.microsoft.com/office/spreadsheetml/2010/11/main" uri="{B97F6D7D-B522-45F9-BDA1-12C45D357490}">
          <x15:cacheHierarchy aggregatedColumn="25"/>
        </ext>
      </extLst>
    </cacheHierarchy>
    <cacheHierarchy uniqueName="[Measures].[Count of payment_type]" caption="Count of payment_type" measure="1" displayFolder="" measureGroup="fact_spends__2" count="0" hidden="1">
      <extLst>
        <ext xmlns:x15="http://schemas.microsoft.com/office/spreadsheetml/2010/11/main" uri="{B97F6D7D-B522-45F9-BDA1-12C45D357490}">
          <x15:cacheHierarchy aggregatedColumn="31"/>
        </ext>
      </extLst>
    </cacheHierarchy>
    <cacheHierarchy uniqueName="[Measures].[Sum of spend]" caption="Sum of spend" measure="1" displayFolder="" measureGroup="fact_spends__2" count="0" hidden="1">
      <extLst>
        <ext xmlns:x15="http://schemas.microsoft.com/office/spreadsheetml/2010/11/main" uri="{B97F6D7D-B522-45F9-BDA1-12C45D357490}">
          <x15:cacheHierarchy aggregatedColumn="32"/>
        </ext>
      </extLst>
    </cacheHierarchy>
    <cacheHierarchy uniqueName="[Measures].[Sum of avg_income 2]" caption="Sum of avg_income 2" measure="1" displayFolder="" measureGroup="dim_customers" count="0" hidden="1">
      <extLst>
        <ext xmlns:x15="http://schemas.microsoft.com/office/spreadsheetml/2010/11/main" uri="{B97F6D7D-B522-45F9-BDA1-12C45D357490}">
          <x15:cacheHierarchy aggregatedColumn="6"/>
        </ext>
      </extLst>
    </cacheHierarchy>
  </cacheHierarchies>
  <kpis count="0"/>
  <dimensions count="10">
    <dimension name="dim_customers" uniqueName="[dim_customers]" caption="dim_customers"/>
    <dimension name="dim_customers  2" uniqueName="[dim_customers  2]" caption="dim_customers  2"/>
    <dimension name="dim_customers__3" uniqueName="[dim_customers__3]" caption="dim_customers__3"/>
    <dimension name="fact_spends" uniqueName="[fact_spends]" caption="fact_spends"/>
    <dimension name="fact_spends__2" uniqueName="[fact_spends__2]" caption="fact_spends__2"/>
    <dimension measure="1" name="Measures" uniqueName="[Measures]" caption="Measures"/>
    <dimension name="Table3" uniqueName="[Table3]" caption="Table3"/>
    <dimension name="Table4" uniqueName="[Table4]" caption="Table4"/>
    <dimension name="Table5" uniqueName="[Table5]" caption="Table5"/>
    <dimension name="Table6" uniqueName="[Table6]" caption="Table6"/>
  </dimensions>
  <measureGroups count="9">
    <measureGroup name="dim_customers" caption="dim_customers"/>
    <measureGroup name="dim_customers  2" caption="dim_customers  2"/>
    <measureGroup name="dim_customers__3" caption="dim_customers__3"/>
    <measureGroup name="fact_spends" caption="fact_spends"/>
    <measureGroup name="fact_spends__2" caption="fact_spends__2"/>
    <measureGroup name="Table3" caption="Table3"/>
    <measureGroup name="Table4" caption="Table4"/>
    <measureGroup name="Table5" caption="Table5"/>
    <measureGroup name="Table6" caption="Table6"/>
  </measureGroups>
  <maps count="15">
    <map measureGroup="0" dimension="0"/>
    <map measureGroup="1" dimension="1"/>
    <map measureGroup="2" dimension="2"/>
    <map measureGroup="3" dimension="0"/>
    <map measureGroup="3" dimension="3"/>
    <map measureGroup="4" dimension="0"/>
    <map measureGroup="4" dimension="2"/>
    <map measureGroup="4" dimension="4"/>
    <map measureGroup="5" dimension="6"/>
    <map measureGroup="5" dimension="7"/>
    <map measureGroup="6" dimension="7"/>
    <map measureGroup="7" dimension="8"/>
    <map measureGroup="8" dimension="6"/>
    <map measureGroup="8" dimension="7"/>
    <map measureGroup="8" dimension="9"/>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astha Singh" refreshedDate="45466.55434722222" backgroundQuery="1" createdVersion="8" refreshedVersion="8" minRefreshableVersion="3" recordCount="0" supportSubquery="1" supportAdvancedDrill="1" xr:uid="{0D058EA1-4E02-427E-915F-CA466EE467CC}">
  <cacheSource type="external" connectionId="9"/>
  <cacheFields count="7">
    <cacheField name="[dim_customers].[occupation].[occupation]" caption="occupation" numFmtId="0" hierarchy="3" level="1">
      <sharedItems count="5">
        <s v="Business Owners"/>
        <s v="Freelancers"/>
        <s v="Government Employees"/>
        <s v="Salaried IT Employees"/>
        <s v="Salaried Other Employees"/>
      </sharedItems>
    </cacheField>
    <cacheField name="[Measures].[Sum of Total Income 2]" caption="Sum of Total Income 2" numFmtId="0" hierarchy="62" level="32767"/>
    <cacheField name="[Measures].[Sum of Avg_income_utilisation]" caption="Sum of Avg_income_utilisation" numFmtId="0" hierarchy="57" level="32767"/>
    <cacheField name="[dim_customers].[city].[city]" caption="city" numFmtId="0" hierarchy="2" level="1">
      <sharedItems containsSemiMixedTypes="0" containsNonDate="0" containsString="0"/>
    </cacheField>
    <cacheField name="[dim_customers].[marital status].[marital status]" caption="marital status" numFmtId="0" hierarchy="5" level="1">
      <sharedItems containsSemiMixedTypes="0" containsNonDate="0" containsString="0"/>
    </cacheField>
    <cacheField name="[dim_customers].[age_group].[age_group]" caption="age_group" numFmtId="0" hierarchy="1" level="1">
      <sharedItems containsSemiMixedTypes="0" containsNonDate="0" containsString="0"/>
    </cacheField>
    <cacheField name="[dim_customers].[gender].[gender]" caption="gender" numFmtId="0" hierarchy="4" level="1">
      <sharedItems containsSemiMixedTypes="0" containsNonDate="0" containsString="0"/>
    </cacheField>
  </cacheFields>
  <cacheHierarchies count="66">
    <cacheHierarchy uniqueName="[dim_customers].[customer_id]" caption="customer_id" attribute="1" defaultMemberUniqueName="[dim_customers].[customer_id].[All]" allUniqueName="[dim_customers].[customer_id].[All]" dimensionUniqueName="[dim_customers]" displayFolder="" count="0" memberValueDatatype="130" unbalanced="0"/>
    <cacheHierarchy uniqueName="[dim_customers].[age_group]" caption="age_group" attribute="1" defaultMemberUniqueName="[dim_customers].[age_group].[All]" allUniqueName="[dim_customers].[age_group].[All]" dimensionUniqueName="[dim_customers]" displayFolder="" count="2" memberValueDatatype="130" unbalanced="0">
      <fieldsUsage count="2">
        <fieldUsage x="-1"/>
        <fieldUsage x="5"/>
      </fieldsUsage>
    </cacheHierarchy>
    <cacheHierarchy uniqueName="[dim_customers].[city]" caption="city" attribute="1" defaultMemberUniqueName="[dim_customers].[city].[All]" allUniqueName="[dim_customers].[city].[All]" dimensionUniqueName="[dim_customers]" displayFolder="" count="2" memberValueDatatype="130" unbalanced="0">
      <fieldsUsage count="2">
        <fieldUsage x="-1"/>
        <fieldUsage x="3"/>
      </fieldsUsage>
    </cacheHierarchy>
    <cacheHierarchy uniqueName="[dim_customers].[occupation]" caption="occupation" attribute="1" defaultMemberUniqueName="[dim_customers].[occupation].[All]" allUniqueName="[dim_customers].[occupation].[All]" dimensionUniqueName="[dim_customers]" displayFolder="" count="2" memberValueDatatype="130" unbalanced="0">
      <fieldsUsage count="2">
        <fieldUsage x="-1"/>
        <fieldUsage x="0"/>
      </fieldsUsage>
    </cacheHierarchy>
    <cacheHierarchy uniqueName="[dim_customers].[gender]" caption="gender" attribute="1" defaultMemberUniqueName="[dim_customers].[gender].[All]" allUniqueName="[dim_customers].[gender].[All]" dimensionUniqueName="[dim_customers]" displayFolder="" count="2" memberValueDatatype="130" unbalanced="0">
      <fieldsUsage count="2">
        <fieldUsage x="-1"/>
        <fieldUsage x="6"/>
      </fieldsUsage>
    </cacheHierarchy>
    <cacheHierarchy uniqueName="[dim_customers].[marital status]" caption="marital status" attribute="1" defaultMemberUniqueName="[dim_customers].[marital status].[All]" allUniqueName="[dim_customers].[marital status].[All]" dimensionUniqueName="[dim_customers]" displayFolder="" count="2" memberValueDatatype="130" unbalanced="0">
      <fieldsUsage count="2">
        <fieldUsage x="-1"/>
        <fieldUsage x="4"/>
      </fieldsUsage>
    </cacheHierarchy>
    <cacheHierarchy uniqueName="[dim_customers].[avg_income]" caption="avg_income" attribute="1" defaultMemberUniqueName="[dim_customers].[avg_income].[All]" allUniqueName="[dim_customers].[avg_income].[All]" dimensionUniqueName="[dim_customers]" displayFolder="" count="0" memberValueDatatype="20" unbalanced="0"/>
    <cacheHierarchy uniqueName="[dim_customers].[avg_spend]" caption="avg_spend" attribute="1" defaultMemberUniqueName="[dim_customers].[avg_spend].[All]" allUniqueName="[dim_customers].[avg_spend].[All]" dimensionUniqueName="[dim_customers]" displayFolder="" count="0" memberValueDatatype="20" unbalanced="0"/>
    <cacheHierarchy uniqueName="[dim_customers].[Avg_income_utilisation]" caption="Avg_income_utilisation" attribute="1" defaultMemberUniqueName="[dim_customers].[Avg_income_utilisation].[All]" allUniqueName="[dim_customers].[Avg_income_utilisation].[All]" dimensionUniqueName="[dim_customers]" displayFolder="" count="0" memberValueDatatype="5" unbalanced="0"/>
    <cacheHierarchy uniqueName="[dim_customers  2].[customer_id]" caption="customer_id" attribute="1" defaultMemberUniqueName="[dim_customers  2].[customer_id].[All]" allUniqueName="[dim_customers  2].[customer_id].[All]" dimensionUniqueName="[dim_customers  2]" displayFolder="" count="0" memberValueDatatype="130" unbalanced="0"/>
    <cacheHierarchy uniqueName="[dim_customers  2].[age_group]" caption="age_group" attribute="1" defaultMemberUniqueName="[dim_customers  2].[age_group].[All]" allUniqueName="[dim_customers  2].[age_group].[All]" dimensionUniqueName="[dim_customers  2]" displayFolder="" count="0" memberValueDatatype="130" unbalanced="0"/>
    <cacheHierarchy uniqueName="[dim_customers  2].[city]" caption="city" attribute="1" defaultMemberUniqueName="[dim_customers  2].[city].[All]" allUniqueName="[dim_customers  2].[city].[All]" dimensionUniqueName="[dim_customers  2]" displayFolder="" count="0" memberValueDatatype="130" unbalanced="0"/>
    <cacheHierarchy uniqueName="[dim_customers  2].[occupation]" caption="occupation" attribute="1" defaultMemberUniqueName="[dim_customers  2].[occupation].[All]" allUniqueName="[dim_customers  2].[occupation].[All]" dimensionUniqueName="[dim_customers  2]" displayFolder="" count="0" memberValueDatatype="130" unbalanced="0"/>
    <cacheHierarchy uniqueName="[dim_customers  2].[gender]" caption="gender" attribute="1" defaultMemberUniqueName="[dim_customers  2].[gender].[All]" allUniqueName="[dim_customers  2].[gender].[All]" dimensionUniqueName="[dim_customers  2]" displayFolder="" count="0" memberValueDatatype="130" unbalanced="0"/>
    <cacheHierarchy uniqueName="[dim_customers  2].[marital status]" caption="marital status" attribute="1" defaultMemberUniqueName="[dim_customers  2].[marital status].[All]" allUniqueName="[dim_customers  2].[marital status].[All]" dimensionUniqueName="[dim_customers  2]" displayFolder="" count="0" memberValueDatatype="130" unbalanced="0"/>
    <cacheHierarchy uniqueName="[dim_customers  2].[avg_income]" caption="avg_income" attribute="1" defaultMemberUniqueName="[dim_customers  2].[avg_income].[All]" allUniqueName="[dim_customers  2].[avg_income].[All]" dimensionUniqueName="[dim_customers  2]" displayFolder="" count="0" memberValueDatatype="130" unbalanced="0"/>
    <cacheHierarchy uniqueName="[dim_customers  2].[avg_spend]" caption="avg_spend" attribute="1" defaultMemberUniqueName="[dim_customers  2].[avg_spend].[All]" allUniqueName="[dim_customers  2].[avg_spend].[All]" dimensionUniqueName="[dim_customers  2]" displayFolder="" count="0" memberValueDatatype="130" unbalanced="0"/>
    <cacheHierarchy uniqueName="[dim_customers  2].[Avg_income_utilisation]" caption="Avg_income_utilisation" attribute="1" defaultMemberUniqueName="[dim_customers  2].[Avg_income_utilisation].[All]" allUniqueName="[dim_customers  2].[Avg_income_utilisation].[All]" dimensionUniqueName="[dim_customers  2]" displayFolder="" count="0" memberValueDatatype="130" unbalanced="0"/>
    <cacheHierarchy uniqueName="[dim_customers__3].[customer_id]" caption="customer_id" attribute="1" defaultMemberUniqueName="[dim_customers__3].[customer_id].[All]" allUniqueName="[dim_customers__3].[customer_id].[All]" dimensionUniqueName="[dim_customers__3]" displayFolder="" count="0" memberValueDatatype="130" unbalanced="0"/>
    <cacheHierarchy uniqueName="[dim_customers__3].[age_group]" caption="age_group" attribute="1" defaultMemberUniqueName="[dim_customers__3].[age_group].[All]" allUniqueName="[dim_customers__3].[age_group].[All]" dimensionUniqueName="[dim_customers__3]" displayFolder="" count="0" memberValueDatatype="130" unbalanced="0"/>
    <cacheHierarchy uniqueName="[dim_customers__3].[city]" caption="city" attribute="1" defaultMemberUniqueName="[dim_customers__3].[city].[All]" allUniqueName="[dim_customers__3].[city].[All]" dimensionUniqueName="[dim_customers__3]" displayFolder="" count="0" memberValueDatatype="130" unbalanced="0"/>
    <cacheHierarchy uniqueName="[dim_customers__3].[occupation]" caption="occupation" attribute="1" defaultMemberUniqueName="[dim_customers__3].[occupation].[All]" allUniqueName="[dim_customers__3].[occupation].[All]" dimensionUniqueName="[dim_customers__3]" displayFolder="" count="0" memberValueDatatype="130" unbalanced="0"/>
    <cacheHierarchy uniqueName="[dim_customers__3].[gender]" caption="gender" attribute="1" defaultMemberUniqueName="[dim_customers__3].[gender].[All]" allUniqueName="[dim_customers__3].[gender].[All]" dimensionUniqueName="[dim_customers__3]" displayFolder="" count="0" memberValueDatatype="130" unbalanced="0"/>
    <cacheHierarchy uniqueName="[dim_customers__3].[marital status]" caption="marital status" attribute="1" defaultMemberUniqueName="[dim_customers__3].[marital status].[All]" allUniqueName="[dim_customers__3].[marital status].[All]" dimensionUniqueName="[dim_customers__3]" displayFolder="" count="0" memberValueDatatype="130" unbalanced="0"/>
    <cacheHierarchy uniqueName="[dim_customers__3].[avg_income]" caption="avg_income" attribute="1" defaultMemberUniqueName="[dim_customers__3].[avg_income].[All]" allUniqueName="[dim_customers__3].[avg_income].[All]" dimensionUniqueName="[dim_customers__3]" displayFolder="" count="0" memberValueDatatype="20" unbalanced="0"/>
    <cacheHierarchy uniqueName="[dim_customers__3].[Total Income]" caption="Total Income" attribute="1" defaultMemberUniqueName="[dim_customers__3].[Total Income].[All]" allUniqueName="[dim_customers__3].[Total Income].[All]" dimensionUniqueName="[dim_customers__3]" displayFolder="" count="0" memberValueDatatype="20" unbalanced="0"/>
    <cacheHierarchy uniqueName="[fact_spends].[customer_id]" caption="customer_id" attribute="1" defaultMemberUniqueName="[fact_spends].[customer_id].[All]" allUniqueName="[fact_spends].[customer_id].[All]" dimensionUniqueName="[fact_spends]" displayFolder="" count="0" memberValueDatatype="130" unbalanced="0"/>
    <cacheHierarchy uniqueName="[fact_spends].[avg_spend]" caption="avg_spend" attribute="1" defaultMemberUniqueName="[fact_spends].[avg_spend].[All]" allUniqueName="[fact_spends].[avg_spend].[All]" dimensionUniqueName="[fact_spends]" displayFolder="" count="0" memberValueDatatype="20" unbalanced="0"/>
    <cacheHierarchy uniqueName="[fact_spends__2].[customer_id]" caption="customer_id" attribute="1" defaultMemberUniqueName="[fact_spends__2].[customer_id].[All]" allUniqueName="[fact_spends__2].[customer_id].[All]" dimensionUniqueName="[fact_spends__2]" displayFolder="" count="0" memberValueDatatype="130" unbalanced="0"/>
    <cacheHierarchy uniqueName="[fact_spends__2].[month]" caption="month" attribute="1" defaultMemberUniqueName="[fact_spends__2].[month].[All]" allUniqueName="[fact_spends__2].[month].[All]" dimensionUniqueName="[fact_spends__2]" displayFolder="" count="0" memberValueDatatype="130" unbalanced="0"/>
    <cacheHierarchy uniqueName="[fact_spends__2].[category]" caption="category" attribute="1" defaultMemberUniqueName="[fact_spends__2].[category].[All]" allUniqueName="[fact_spends__2].[category].[All]" dimensionUniqueName="[fact_spends__2]" displayFolder="" count="0" memberValueDatatype="130" unbalanced="0"/>
    <cacheHierarchy uniqueName="[fact_spends__2].[payment_type]" caption="payment_type" attribute="1" defaultMemberUniqueName="[fact_spends__2].[payment_type].[All]" allUniqueName="[fact_spends__2].[payment_type].[All]" dimensionUniqueName="[fact_spends__2]" displayFolder="" count="0" memberValueDatatype="130" unbalanced="0"/>
    <cacheHierarchy uniqueName="[fact_spends__2].[spend]" caption="spend" attribute="1" defaultMemberUniqueName="[fact_spends__2].[spend].[All]" allUniqueName="[fact_spends__2].[spend].[All]" dimensionUniqueName="[fact_spends__2]" displayFolder="" count="0" memberValueDatatype="20" unbalanced="0"/>
    <cacheHierarchy uniqueName="[Table3].[Total Amount Spent]" caption="Total Amount Spent" attribute="1" defaultMemberUniqueName="[Table3].[Total Amount Spent].[All]" allUniqueName="[Table3].[Total Amount Spent].[All]" dimensionUniqueName="[Table3]" displayFolder="" count="0" memberValueDatatype="130" unbalanced="0"/>
    <cacheHierarchy uniqueName="[Table3].[Avg_Income Utilisation]" caption="Avg_Income Utilisation" attribute="1" defaultMemberUniqueName="[Table3].[Avg_Income Utilisation].[All]" allUniqueName="[Table3].[Avg_Income Utilisation].[All]" dimensionUniqueName="[Table3]" displayFolder="" count="0" memberValueDatatype="130" unbalanced="0"/>
    <cacheHierarchy uniqueName="[Table4].[Average of income]" caption="Average of income" attribute="1" defaultMemberUniqueName="[Table4].[Average of income].[All]" allUniqueName="[Table4].[Average of income].[All]" dimensionUniqueName="[Table4]" displayFolder="" count="0" memberValueDatatype="130" unbalanced="0"/>
    <cacheHierarchy uniqueName="[Table5].[Total Customer]" caption="Total Customer" attribute="1" defaultMemberUniqueName="[Table5].[Total Customer].[All]" allUniqueName="[Table5].[Total Customer].[All]" dimensionUniqueName="[Table5]" displayFolder="" count="0" memberValueDatatype="20" unbalanced="0"/>
    <cacheHierarchy uniqueName="[Table5].[Male]" caption="Male" attribute="1" defaultMemberUniqueName="[Table5].[Male].[All]" allUniqueName="[Table5].[Male].[All]" dimensionUniqueName="[Table5]" displayFolder="" count="0" memberValueDatatype="20" unbalanced="0"/>
    <cacheHierarchy uniqueName="[Table5].[Female]" caption="Female" attribute="1" defaultMemberUniqueName="[Table5].[Female].[All]" allUniqueName="[Table5].[Female].[All]" dimensionUniqueName="[Table5]" displayFolder="" count="0" memberValueDatatype="20" unbalanced="0"/>
    <cacheHierarchy uniqueName="[Table6].[Total Income]" caption="Total Income" attribute="1" defaultMemberUniqueName="[Table6].[Total Income].[All]" allUniqueName="[Table6].[Total Income].[All]" dimensionUniqueName="[Table6]" displayFolder="" count="0" memberValueDatatype="20" unbalanced="0"/>
    <cacheHierarchy uniqueName="[Measures].[__XL_Count fact_spends]" caption="__XL_Count fact_spends" measure="1" displayFolder="" measureGroup="fact_spends" count="0" hidden="1"/>
    <cacheHierarchy uniqueName="[Measures].[__XL_Count dim_customers]" caption="__XL_Count dim_customers" measure="1" displayFolder="" measureGroup="dim_customers" count="0" hidden="1"/>
    <cacheHierarchy uniqueName="[Measures].[__XL_Count Table3]" caption="__XL_Count Table3" measure="1" displayFolder="" measureGroup="Table3" count="0" hidden="1"/>
    <cacheHierarchy uniqueName="[Measures].[__XL_Count Table4]" caption="__XL_Count Table4" measure="1" displayFolder="" measureGroup="Table4" count="0" hidden="1"/>
    <cacheHierarchy uniqueName="[Measures].[__XL_Count Table6]" caption="__XL_Count Table6" measure="1" displayFolder="" measureGroup="Table6" count="0" hidden="1"/>
    <cacheHierarchy uniqueName="[Measures].[__XL_Count Table5]" caption="__XL_Count Table5" measure="1" displayFolder="" measureGroup="Table5" count="0" hidden="1"/>
    <cacheHierarchy uniqueName="[Measures].[__XL_Count dim_customers  2]" caption="__XL_Count dim_customers  2" measure="1" displayFolder="" measureGroup="dim_customers  2" count="0" hidden="1"/>
    <cacheHierarchy uniqueName="[Measures].[__XL_Count dim_customers__3]" caption="__XL_Count dim_customers__3" measure="1" displayFolder="" measureGroup="dim_customers__3" count="0" hidden="1"/>
    <cacheHierarchy uniqueName="[Measures].[__XL_Count fact_spends__2]" caption="__XL_Count fact_spends__2" measure="1" displayFolder="" measureGroup="fact_spends__2" count="0" hidden="1"/>
    <cacheHierarchy uniqueName="[Measures].[__No measures defined]" caption="__No measures defined" measure="1" displayFolder="" count="0" hidden="1"/>
    <cacheHierarchy uniqueName="[Measures].[Count of customer_id]" caption="Count of customer_id" measure="1" displayFolder="" measureGroup="dim_customers" count="0" hidden="1">
      <extLst>
        <ext xmlns:x15="http://schemas.microsoft.com/office/spreadsheetml/2010/11/main" uri="{B97F6D7D-B522-45F9-BDA1-12C45D357490}">
          <x15:cacheHierarchy aggregatedColumn="0"/>
        </ext>
      </extLst>
    </cacheHierarchy>
    <cacheHierarchy uniqueName="[Measures].[Count of gender]" caption="Count of gender" measure="1" displayFolder="" measureGroup="dim_customers" count="0" hidden="1">
      <extLst>
        <ext xmlns:x15="http://schemas.microsoft.com/office/spreadsheetml/2010/11/main" uri="{B97F6D7D-B522-45F9-BDA1-12C45D357490}">
          <x15:cacheHierarchy aggregatedColumn="4"/>
        </ext>
      </extLst>
    </cacheHierarchy>
    <cacheHierarchy uniqueName="[Measures].[Sum of Total Income]" caption="Sum of Total Income" measure="1" displayFolder="" measureGroup="Table6" count="0" hidden="1">
      <extLst>
        <ext xmlns:x15="http://schemas.microsoft.com/office/spreadsheetml/2010/11/main" uri="{B97F6D7D-B522-45F9-BDA1-12C45D357490}">
          <x15:cacheHierarchy aggregatedColumn="39"/>
        </ext>
      </extLst>
    </cacheHierarchy>
    <cacheHierarchy uniqueName="[Measures].[Sum of Total Customer]" caption="Sum of Total Customer" measure="1" displayFolder="" measureGroup="Table5" count="0" hidden="1">
      <extLst>
        <ext xmlns:x15="http://schemas.microsoft.com/office/spreadsheetml/2010/11/main" uri="{B97F6D7D-B522-45F9-BDA1-12C45D357490}">
          <x15:cacheHierarchy aggregatedColumn="36"/>
        </ext>
      </extLst>
    </cacheHierarchy>
    <cacheHierarchy uniqueName="[Measures].[Sum of Male]" caption="Sum of Male" measure="1" displayFolder="" measureGroup="Table5" count="0" hidden="1">
      <extLst>
        <ext xmlns:x15="http://schemas.microsoft.com/office/spreadsheetml/2010/11/main" uri="{B97F6D7D-B522-45F9-BDA1-12C45D357490}">
          <x15:cacheHierarchy aggregatedColumn="37"/>
        </ext>
      </extLst>
    </cacheHierarchy>
    <cacheHierarchy uniqueName="[Measures].[Sum of Female]" caption="Sum of Female" measure="1" displayFolder="" measureGroup="Table5" count="0" hidden="1">
      <extLst>
        <ext xmlns:x15="http://schemas.microsoft.com/office/spreadsheetml/2010/11/main" uri="{B97F6D7D-B522-45F9-BDA1-12C45D357490}">
          <x15:cacheHierarchy aggregatedColumn="38"/>
        </ext>
      </extLst>
    </cacheHierarchy>
    <cacheHierarchy uniqueName="[Measures].[Count of Avg_Income Utilisation]" caption="Count of Avg_Income Utilisation" measure="1" displayFolder="" measureGroup="Table3" count="0" hidden="1">
      <extLst>
        <ext xmlns:x15="http://schemas.microsoft.com/office/spreadsheetml/2010/11/main" uri="{B97F6D7D-B522-45F9-BDA1-12C45D357490}">
          <x15:cacheHierarchy aggregatedColumn="34"/>
        </ext>
      </extLst>
    </cacheHierarchy>
    <cacheHierarchy uniqueName="[Measures].[Sum of Avg_income_utilisation]" caption="Sum of Avg_income_utilisation" measure="1" displayFolder="" measureGroup="dim_customers" count="0" oneField="1" hidden="1">
      <fieldsUsage count="1">
        <fieldUsage x="2"/>
      </fieldsUsage>
      <extLst>
        <ext xmlns:x15="http://schemas.microsoft.com/office/spreadsheetml/2010/11/main" uri="{B97F6D7D-B522-45F9-BDA1-12C45D357490}">
          <x15:cacheHierarchy aggregatedColumn="8"/>
        </ext>
      </extLst>
    </cacheHierarchy>
    <cacheHierarchy uniqueName="[Measures].[Sum of avg_spend]" caption="Sum of avg_spend" measure="1" displayFolder="" measureGroup="dim_customers" count="0" hidden="1">
      <extLst>
        <ext xmlns:x15="http://schemas.microsoft.com/office/spreadsheetml/2010/11/main" uri="{B97F6D7D-B522-45F9-BDA1-12C45D357490}">
          <x15:cacheHierarchy aggregatedColumn="7"/>
        </ext>
      </extLst>
    </cacheHierarchy>
    <cacheHierarchy uniqueName="[Measures].[Count of avg_income]" caption="Count of avg_income" measure="1" displayFolder="" measureGroup="dim_customers" count="0" hidden="1">
      <extLst>
        <ext xmlns:x15="http://schemas.microsoft.com/office/spreadsheetml/2010/11/main" uri="{B97F6D7D-B522-45F9-BDA1-12C45D357490}">
          <x15:cacheHierarchy aggregatedColumn="6"/>
        </ext>
      </extLst>
    </cacheHierarchy>
    <cacheHierarchy uniqueName="[Measures].[Sum of avg_spend 2]" caption="Sum of avg_spend 2" measure="1" displayFolder="" measureGroup="fact_spends" count="0" hidden="1">
      <extLst>
        <ext xmlns:x15="http://schemas.microsoft.com/office/spreadsheetml/2010/11/main" uri="{B97F6D7D-B522-45F9-BDA1-12C45D357490}">
          <x15:cacheHierarchy aggregatedColumn="27"/>
        </ext>
      </extLst>
    </cacheHierarchy>
    <cacheHierarchy uniqueName="[Measures].[Sum of avg_income]" caption="Sum of avg_income" measure="1" displayFolder="" measureGroup="dim_customers__3" count="0" hidden="1">
      <extLst>
        <ext xmlns:x15="http://schemas.microsoft.com/office/spreadsheetml/2010/11/main" uri="{B97F6D7D-B522-45F9-BDA1-12C45D357490}">
          <x15:cacheHierarchy aggregatedColumn="24"/>
        </ext>
      </extLst>
    </cacheHierarchy>
    <cacheHierarchy uniqueName="[Measures].[Sum of Total Income 2]" caption="Sum of Total Income 2" measure="1" displayFolder="" measureGroup="dim_customers__3" count="0" oneField="1" hidden="1">
      <fieldsUsage count="1">
        <fieldUsage x="1"/>
      </fieldsUsage>
      <extLst>
        <ext xmlns:x15="http://schemas.microsoft.com/office/spreadsheetml/2010/11/main" uri="{B97F6D7D-B522-45F9-BDA1-12C45D357490}">
          <x15:cacheHierarchy aggregatedColumn="25"/>
        </ext>
      </extLst>
    </cacheHierarchy>
    <cacheHierarchy uniqueName="[Measures].[Count of payment_type]" caption="Count of payment_type" measure="1" displayFolder="" measureGroup="fact_spends__2" count="0" hidden="1">
      <extLst>
        <ext xmlns:x15="http://schemas.microsoft.com/office/spreadsheetml/2010/11/main" uri="{B97F6D7D-B522-45F9-BDA1-12C45D357490}">
          <x15:cacheHierarchy aggregatedColumn="31"/>
        </ext>
      </extLst>
    </cacheHierarchy>
    <cacheHierarchy uniqueName="[Measures].[Sum of spend]" caption="Sum of spend" measure="1" displayFolder="" measureGroup="fact_spends__2" count="0" hidden="1">
      <extLst>
        <ext xmlns:x15="http://schemas.microsoft.com/office/spreadsheetml/2010/11/main" uri="{B97F6D7D-B522-45F9-BDA1-12C45D357490}">
          <x15:cacheHierarchy aggregatedColumn="32"/>
        </ext>
      </extLst>
    </cacheHierarchy>
    <cacheHierarchy uniqueName="[Measures].[Sum of avg_income 2]" caption="Sum of avg_income 2" measure="1" displayFolder="" measureGroup="dim_customers" count="0" hidden="1">
      <extLst>
        <ext xmlns:x15="http://schemas.microsoft.com/office/spreadsheetml/2010/11/main" uri="{B97F6D7D-B522-45F9-BDA1-12C45D357490}">
          <x15:cacheHierarchy aggregatedColumn="6"/>
        </ext>
      </extLst>
    </cacheHierarchy>
  </cacheHierarchies>
  <kpis count="0"/>
  <dimensions count="10">
    <dimension name="dim_customers" uniqueName="[dim_customers]" caption="dim_customers"/>
    <dimension name="dim_customers  2" uniqueName="[dim_customers  2]" caption="dim_customers  2"/>
    <dimension name="dim_customers__3" uniqueName="[dim_customers__3]" caption="dim_customers__3"/>
    <dimension name="fact_spends" uniqueName="[fact_spends]" caption="fact_spends"/>
    <dimension name="fact_spends__2" uniqueName="[fact_spends__2]" caption="fact_spends__2"/>
    <dimension measure="1" name="Measures" uniqueName="[Measures]" caption="Measures"/>
    <dimension name="Table3" uniqueName="[Table3]" caption="Table3"/>
    <dimension name="Table4" uniqueName="[Table4]" caption="Table4"/>
    <dimension name="Table5" uniqueName="[Table5]" caption="Table5"/>
    <dimension name="Table6" uniqueName="[Table6]" caption="Table6"/>
  </dimensions>
  <measureGroups count="9">
    <measureGroup name="dim_customers" caption="dim_customers"/>
    <measureGroup name="dim_customers  2" caption="dim_customers  2"/>
    <measureGroup name="dim_customers__3" caption="dim_customers__3"/>
    <measureGroup name="fact_spends" caption="fact_spends"/>
    <measureGroup name="fact_spends__2" caption="fact_spends__2"/>
    <measureGroup name="Table3" caption="Table3"/>
    <measureGroup name="Table4" caption="Table4"/>
    <measureGroup name="Table5" caption="Table5"/>
    <measureGroup name="Table6" caption="Table6"/>
  </measureGroups>
  <maps count="15">
    <map measureGroup="0" dimension="0"/>
    <map measureGroup="1" dimension="1"/>
    <map measureGroup="2" dimension="2"/>
    <map measureGroup="3" dimension="0"/>
    <map measureGroup="3" dimension="3"/>
    <map measureGroup="4" dimension="0"/>
    <map measureGroup="4" dimension="2"/>
    <map measureGroup="4" dimension="4"/>
    <map measureGroup="5" dimension="6"/>
    <map measureGroup="5" dimension="7"/>
    <map measureGroup="6" dimension="7"/>
    <map measureGroup="7" dimension="8"/>
    <map measureGroup="8" dimension="6"/>
    <map measureGroup="8" dimension="7"/>
    <map measureGroup="8" dimension="9"/>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astha Singh" refreshedDate="45466.55434884259" backgroundQuery="1" createdVersion="8" refreshedVersion="8" minRefreshableVersion="3" recordCount="0" supportSubquery="1" supportAdvancedDrill="1" xr:uid="{3FC3214D-8F2B-475F-BB95-035CDF02F86C}">
  <cacheSource type="external" connectionId="9"/>
  <cacheFields count="6">
    <cacheField name="[dim_customers].[age_group].[age_group]" caption="age_group" numFmtId="0" hierarchy="1" level="1">
      <sharedItems count="4">
        <s v="21-24"/>
        <s v="25-34"/>
        <s v="35-45"/>
        <s v="45+"/>
      </sharedItems>
    </cacheField>
    <cacheField name="[Measures].[Count of customer_id]" caption="Count of customer_id" numFmtId="0" hierarchy="50" level="32767"/>
    <cacheField name="[dim_customers].[gender].[gender]" caption="gender" numFmtId="0" hierarchy="4" level="1">
      <sharedItems count="2">
        <s v="Female"/>
        <s v="Male"/>
      </sharedItems>
    </cacheField>
    <cacheField name="[dim_customers].[city].[city]" caption="city" numFmtId="0" hierarchy="2" level="1">
      <sharedItems containsSemiMixedTypes="0" containsNonDate="0" containsString="0"/>
    </cacheField>
    <cacheField name="[dim_customers].[marital status].[marital status]" caption="marital status" numFmtId="0" hierarchy="5" level="1">
      <sharedItems containsSemiMixedTypes="0" containsNonDate="0" containsString="0"/>
    </cacheField>
    <cacheField name="[dim_customers].[occupation].[occupation]" caption="occupation" numFmtId="0" hierarchy="3" level="1">
      <sharedItems containsSemiMixedTypes="0" containsNonDate="0" containsString="0"/>
    </cacheField>
  </cacheFields>
  <cacheHierarchies count="66">
    <cacheHierarchy uniqueName="[dim_customers].[customer_id]" caption="customer_id" attribute="1" defaultMemberUniqueName="[dim_customers].[customer_id].[All]" allUniqueName="[dim_customers].[customer_id].[All]" dimensionUniqueName="[dim_customers]" displayFolder="" count="0" memberValueDatatype="130" unbalanced="0"/>
    <cacheHierarchy uniqueName="[dim_customers].[age_group]" caption="age_group" attribute="1" defaultMemberUniqueName="[dim_customers].[age_group].[All]" allUniqueName="[dim_customers].[age_group].[All]" dimensionUniqueName="[dim_customers]" displayFolder="" count="2" memberValueDatatype="130" unbalanced="0">
      <fieldsUsage count="2">
        <fieldUsage x="-1"/>
        <fieldUsage x="0"/>
      </fieldsUsage>
    </cacheHierarchy>
    <cacheHierarchy uniqueName="[dim_customers].[city]" caption="city" attribute="1" defaultMemberUniqueName="[dim_customers].[city].[All]" allUniqueName="[dim_customers].[city].[All]" dimensionUniqueName="[dim_customers]" displayFolder="" count="2" memberValueDatatype="130" unbalanced="0">
      <fieldsUsage count="2">
        <fieldUsage x="-1"/>
        <fieldUsage x="3"/>
      </fieldsUsage>
    </cacheHierarchy>
    <cacheHierarchy uniqueName="[dim_customers].[occupation]" caption="occupation" attribute="1" defaultMemberUniqueName="[dim_customers].[occupation].[All]" allUniqueName="[dim_customers].[occupation].[All]" dimensionUniqueName="[dim_customers]" displayFolder="" count="2" memberValueDatatype="130" unbalanced="0">
      <fieldsUsage count="2">
        <fieldUsage x="-1"/>
        <fieldUsage x="5"/>
      </fieldsUsage>
    </cacheHierarchy>
    <cacheHierarchy uniqueName="[dim_customers].[gender]" caption="gender" attribute="1" defaultMemberUniqueName="[dim_customers].[gender].[All]" allUniqueName="[dim_customers].[gender].[All]" dimensionUniqueName="[dim_customers]" displayFolder="" count="2" memberValueDatatype="130" unbalanced="0">
      <fieldsUsage count="2">
        <fieldUsage x="-1"/>
        <fieldUsage x="2"/>
      </fieldsUsage>
    </cacheHierarchy>
    <cacheHierarchy uniqueName="[dim_customers].[marital status]" caption="marital status" attribute="1" defaultMemberUniqueName="[dim_customers].[marital status].[All]" allUniqueName="[dim_customers].[marital status].[All]" dimensionUniqueName="[dim_customers]" displayFolder="" count="2" memberValueDatatype="130" unbalanced="0">
      <fieldsUsage count="2">
        <fieldUsage x="-1"/>
        <fieldUsage x="4"/>
      </fieldsUsage>
    </cacheHierarchy>
    <cacheHierarchy uniqueName="[dim_customers].[avg_income]" caption="avg_income" attribute="1" defaultMemberUniqueName="[dim_customers].[avg_income].[All]" allUniqueName="[dim_customers].[avg_income].[All]" dimensionUniqueName="[dim_customers]" displayFolder="" count="0" memberValueDatatype="20" unbalanced="0"/>
    <cacheHierarchy uniqueName="[dim_customers].[avg_spend]" caption="avg_spend" attribute="1" defaultMemberUniqueName="[dim_customers].[avg_spend].[All]" allUniqueName="[dim_customers].[avg_spend].[All]" dimensionUniqueName="[dim_customers]" displayFolder="" count="0" memberValueDatatype="20" unbalanced="0"/>
    <cacheHierarchy uniqueName="[dim_customers].[Avg_income_utilisation]" caption="Avg_income_utilisation" attribute="1" defaultMemberUniqueName="[dim_customers].[Avg_income_utilisation].[All]" allUniqueName="[dim_customers].[Avg_income_utilisation].[All]" dimensionUniqueName="[dim_customers]" displayFolder="" count="0" memberValueDatatype="5" unbalanced="0"/>
    <cacheHierarchy uniqueName="[dim_customers  2].[customer_id]" caption="customer_id" attribute="1" defaultMemberUniqueName="[dim_customers  2].[customer_id].[All]" allUniqueName="[dim_customers  2].[customer_id].[All]" dimensionUniqueName="[dim_customers  2]" displayFolder="" count="0" memberValueDatatype="130" unbalanced="0"/>
    <cacheHierarchy uniqueName="[dim_customers  2].[age_group]" caption="age_group" attribute="1" defaultMemberUniqueName="[dim_customers  2].[age_group].[All]" allUniqueName="[dim_customers  2].[age_group].[All]" dimensionUniqueName="[dim_customers  2]" displayFolder="" count="0" memberValueDatatype="130" unbalanced="0"/>
    <cacheHierarchy uniqueName="[dim_customers  2].[city]" caption="city" attribute="1" defaultMemberUniqueName="[dim_customers  2].[city].[All]" allUniqueName="[dim_customers  2].[city].[All]" dimensionUniqueName="[dim_customers  2]" displayFolder="" count="0" memberValueDatatype="130" unbalanced="0"/>
    <cacheHierarchy uniqueName="[dim_customers  2].[occupation]" caption="occupation" attribute="1" defaultMemberUniqueName="[dim_customers  2].[occupation].[All]" allUniqueName="[dim_customers  2].[occupation].[All]" dimensionUniqueName="[dim_customers  2]" displayFolder="" count="0" memberValueDatatype="130" unbalanced="0"/>
    <cacheHierarchy uniqueName="[dim_customers  2].[gender]" caption="gender" attribute="1" defaultMemberUniqueName="[dim_customers  2].[gender].[All]" allUniqueName="[dim_customers  2].[gender].[All]" dimensionUniqueName="[dim_customers  2]" displayFolder="" count="0" memberValueDatatype="130" unbalanced="0"/>
    <cacheHierarchy uniqueName="[dim_customers  2].[marital status]" caption="marital status" attribute="1" defaultMemberUniqueName="[dim_customers  2].[marital status].[All]" allUniqueName="[dim_customers  2].[marital status].[All]" dimensionUniqueName="[dim_customers  2]" displayFolder="" count="0" memberValueDatatype="130" unbalanced="0"/>
    <cacheHierarchy uniqueName="[dim_customers  2].[avg_income]" caption="avg_income" attribute="1" defaultMemberUniqueName="[dim_customers  2].[avg_income].[All]" allUniqueName="[dim_customers  2].[avg_income].[All]" dimensionUniqueName="[dim_customers  2]" displayFolder="" count="0" memberValueDatatype="130" unbalanced="0"/>
    <cacheHierarchy uniqueName="[dim_customers  2].[avg_spend]" caption="avg_spend" attribute="1" defaultMemberUniqueName="[dim_customers  2].[avg_spend].[All]" allUniqueName="[dim_customers  2].[avg_spend].[All]" dimensionUniqueName="[dim_customers  2]" displayFolder="" count="0" memberValueDatatype="130" unbalanced="0"/>
    <cacheHierarchy uniqueName="[dim_customers  2].[Avg_income_utilisation]" caption="Avg_income_utilisation" attribute="1" defaultMemberUniqueName="[dim_customers  2].[Avg_income_utilisation].[All]" allUniqueName="[dim_customers  2].[Avg_income_utilisation].[All]" dimensionUniqueName="[dim_customers  2]" displayFolder="" count="0" memberValueDatatype="130" unbalanced="0"/>
    <cacheHierarchy uniqueName="[dim_customers__3].[customer_id]" caption="customer_id" attribute="1" defaultMemberUniqueName="[dim_customers__3].[customer_id].[All]" allUniqueName="[dim_customers__3].[customer_id].[All]" dimensionUniqueName="[dim_customers__3]" displayFolder="" count="0" memberValueDatatype="130" unbalanced="0"/>
    <cacheHierarchy uniqueName="[dim_customers__3].[age_group]" caption="age_group" attribute="1" defaultMemberUniqueName="[dim_customers__3].[age_group].[All]" allUniqueName="[dim_customers__3].[age_group].[All]" dimensionUniqueName="[dim_customers__3]" displayFolder="" count="0" memberValueDatatype="130" unbalanced="0"/>
    <cacheHierarchy uniqueName="[dim_customers__3].[city]" caption="city" attribute="1" defaultMemberUniqueName="[dim_customers__3].[city].[All]" allUniqueName="[dim_customers__3].[city].[All]" dimensionUniqueName="[dim_customers__3]" displayFolder="" count="0" memberValueDatatype="130" unbalanced="0"/>
    <cacheHierarchy uniqueName="[dim_customers__3].[occupation]" caption="occupation" attribute="1" defaultMemberUniqueName="[dim_customers__3].[occupation].[All]" allUniqueName="[dim_customers__3].[occupation].[All]" dimensionUniqueName="[dim_customers__3]" displayFolder="" count="0" memberValueDatatype="130" unbalanced="0"/>
    <cacheHierarchy uniqueName="[dim_customers__3].[gender]" caption="gender" attribute="1" defaultMemberUniqueName="[dim_customers__3].[gender].[All]" allUniqueName="[dim_customers__3].[gender].[All]" dimensionUniqueName="[dim_customers__3]" displayFolder="" count="0" memberValueDatatype="130" unbalanced="0"/>
    <cacheHierarchy uniqueName="[dim_customers__3].[marital status]" caption="marital status" attribute="1" defaultMemberUniqueName="[dim_customers__3].[marital status].[All]" allUniqueName="[dim_customers__3].[marital status].[All]" dimensionUniqueName="[dim_customers__3]" displayFolder="" count="0" memberValueDatatype="130" unbalanced="0"/>
    <cacheHierarchy uniqueName="[dim_customers__3].[avg_income]" caption="avg_income" attribute="1" defaultMemberUniqueName="[dim_customers__3].[avg_income].[All]" allUniqueName="[dim_customers__3].[avg_income].[All]" dimensionUniqueName="[dim_customers__3]" displayFolder="" count="0" memberValueDatatype="20" unbalanced="0"/>
    <cacheHierarchy uniqueName="[dim_customers__3].[Total Income]" caption="Total Income" attribute="1" defaultMemberUniqueName="[dim_customers__3].[Total Income].[All]" allUniqueName="[dim_customers__3].[Total Income].[All]" dimensionUniqueName="[dim_customers__3]" displayFolder="" count="0" memberValueDatatype="20" unbalanced="0"/>
    <cacheHierarchy uniqueName="[fact_spends].[customer_id]" caption="customer_id" attribute="1" defaultMemberUniqueName="[fact_spends].[customer_id].[All]" allUniqueName="[fact_spends].[customer_id].[All]" dimensionUniqueName="[fact_spends]" displayFolder="" count="0" memberValueDatatype="130" unbalanced="0"/>
    <cacheHierarchy uniqueName="[fact_spends].[avg_spend]" caption="avg_spend" attribute="1" defaultMemberUniqueName="[fact_spends].[avg_spend].[All]" allUniqueName="[fact_spends].[avg_spend].[All]" dimensionUniqueName="[fact_spends]" displayFolder="" count="0" memberValueDatatype="20" unbalanced="0"/>
    <cacheHierarchy uniqueName="[fact_spends__2].[customer_id]" caption="customer_id" attribute="1" defaultMemberUniqueName="[fact_spends__2].[customer_id].[All]" allUniqueName="[fact_spends__2].[customer_id].[All]" dimensionUniqueName="[fact_spends__2]" displayFolder="" count="0" memberValueDatatype="130" unbalanced="0"/>
    <cacheHierarchy uniqueName="[fact_spends__2].[month]" caption="month" attribute="1" defaultMemberUniqueName="[fact_spends__2].[month].[All]" allUniqueName="[fact_spends__2].[month].[All]" dimensionUniqueName="[fact_spends__2]" displayFolder="" count="0" memberValueDatatype="130" unbalanced="0"/>
    <cacheHierarchy uniqueName="[fact_spends__2].[category]" caption="category" attribute="1" defaultMemberUniqueName="[fact_spends__2].[category].[All]" allUniqueName="[fact_spends__2].[category].[All]" dimensionUniqueName="[fact_spends__2]" displayFolder="" count="0" memberValueDatatype="130" unbalanced="0"/>
    <cacheHierarchy uniqueName="[fact_spends__2].[payment_type]" caption="payment_type" attribute="1" defaultMemberUniqueName="[fact_spends__2].[payment_type].[All]" allUniqueName="[fact_spends__2].[payment_type].[All]" dimensionUniqueName="[fact_spends__2]" displayFolder="" count="0" memberValueDatatype="130" unbalanced="0"/>
    <cacheHierarchy uniqueName="[fact_spends__2].[spend]" caption="spend" attribute="1" defaultMemberUniqueName="[fact_spends__2].[spend].[All]" allUniqueName="[fact_spends__2].[spend].[All]" dimensionUniqueName="[fact_spends__2]" displayFolder="" count="0" memberValueDatatype="20" unbalanced="0"/>
    <cacheHierarchy uniqueName="[Table3].[Total Amount Spent]" caption="Total Amount Spent" attribute="1" defaultMemberUniqueName="[Table3].[Total Amount Spent].[All]" allUniqueName="[Table3].[Total Amount Spent].[All]" dimensionUniqueName="[Table3]" displayFolder="" count="0" memberValueDatatype="130" unbalanced="0"/>
    <cacheHierarchy uniqueName="[Table3].[Avg_Income Utilisation]" caption="Avg_Income Utilisation" attribute="1" defaultMemberUniqueName="[Table3].[Avg_Income Utilisation].[All]" allUniqueName="[Table3].[Avg_Income Utilisation].[All]" dimensionUniqueName="[Table3]" displayFolder="" count="0" memberValueDatatype="130" unbalanced="0"/>
    <cacheHierarchy uniqueName="[Table4].[Average of income]" caption="Average of income" attribute="1" defaultMemberUniqueName="[Table4].[Average of income].[All]" allUniqueName="[Table4].[Average of income].[All]" dimensionUniqueName="[Table4]" displayFolder="" count="0" memberValueDatatype="130" unbalanced="0"/>
    <cacheHierarchy uniqueName="[Table5].[Total Customer]" caption="Total Customer" attribute="1" defaultMemberUniqueName="[Table5].[Total Customer].[All]" allUniqueName="[Table5].[Total Customer].[All]" dimensionUniqueName="[Table5]" displayFolder="" count="0" memberValueDatatype="20" unbalanced="0"/>
    <cacheHierarchy uniqueName="[Table5].[Male]" caption="Male" attribute="1" defaultMemberUniqueName="[Table5].[Male].[All]" allUniqueName="[Table5].[Male].[All]" dimensionUniqueName="[Table5]" displayFolder="" count="0" memberValueDatatype="20" unbalanced="0"/>
    <cacheHierarchy uniqueName="[Table5].[Female]" caption="Female" attribute="1" defaultMemberUniqueName="[Table5].[Female].[All]" allUniqueName="[Table5].[Female].[All]" dimensionUniqueName="[Table5]" displayFolder="" count="0" memberValueDatatype="20" unbalanced="0"/>
    <cacheHierarchy uniqueName="[Table6].[Total Income]" caption="Total Income" attribute="1" defaultMemberUniqueName="[Table6].[Total Income].[All]" allUniqueName="[Table6].[Total Income].[All]" dimensionUniqueName="[Table6]" displayFolder="" count="0" memberValueDatatype="20" unbalanced="0"/>
    <cacheHierarchy uniqueName="[Measures].[__XL_Count fact_spends]" caption="__XL_Count fact_spends" measure="1" displayFolder="" measureGroup="fact_spends" count="0" hidden="1"/>
    <cacheHierarchy uniqueName="[Measures].[__XL_Count dim_customers]" caption="__XL_Count dim_customers" measure="1" displayFolder="" measureGroup="dim_customers" count="0" hidden="1"/>
    <cacheHierarchy uniqueName="[Measures].[__XL_Count Table3]" caption="__XL_Count Table3" measure="1" displayFolder="" measureGroup="Table3" count="0" hidden="1"/>
    <cacheHierarchy uniqueName="[Measures].[__XL_Count Table4]" caption="__XL_Count Table4" measure="1" displayFolder="" measureGroup="Table4" count="0" hidden="1"/>
    <cacheHierarchy uniqueName="[Measures].[__XL_Count Table6]" caption="__XL_Count Table6" measure="1" displayFolder="" measureGroup="Table6" count="0" hidden="1"/>
    <cacheHierarchy uniqueName="[Measures].[__XL_Count Table5]" caption="__XL_Count Table5" measure="1" displayFolder="" measureGroup="Table5" count="0" hidden="1"/>
    <cacheHierarchy uniqueName="[Measures].[__XL_Count dim_customers  2]" caption="__XL_Count dim_customers  2" measure="1" displayFolder="" measureGroup="dim_customers  2" count="0" hidden="1"/>
    <cacheHierarchy uniqueName="[Measures].[__XL_Count dim_customers__3]" caption="__XL_Count dim_customers__3" measure="1" displayFolder="" measureGroup="dim_customers__3" count="0" hidden="1"/>
    <cacheHierarchy uniqueName="[Measures].[__XL_Count fact_spends__2]" caption="__XL_Count fact_spends__2" measure="1" displayFolder="" measureGroup="fact_spends__2" count="0" hidden="1"/>
    <cacheHierarchy uniqueName="[Measures].[__No measures defined]" caption="__No measures defined" measure="1" displayFolder="" count="0" hidden="1"/>
    <cacheHierarchy uniqueName="[Measures].[Count of customer_id]" caption="Count of customer_id" measure="1" displayFolder="" measureGroup="dim_customers" count="0" oneField="1" hidden="1">
      <fieldsUsage count="1">
        <fieldUsage x="1"/>
      </fieldsUsage>
      <extLst>
        <ext xmlns:x15="http://schemas.microsoft.com/office/spreadsheetml/2010/11/main" uri="{B97F6D7D-B522-45F9-BDA1-12C45D357490}">
          <x15:cacheHierarchy aggregatedColumn="0"/>
        </ext>
      </extLst>
    </cacheHierarchy>
    <cacheHierarchy uniqueName="[Measures].[Count of gender]" caption="Count of gender" measure="1" displayFolder="" measureGroup="dim_customers" count="0" hidden="1">
      <extLst>
        <ext xmlns:x15="http://schemas.microsoft.com/office/spreadsheetml/2010/11/main" uri="{B97F6D7D-B522-45F9-BDA1-12C45D357490}">
          <x15:cacheHierarchy aggregatedColumn="4"/>
        </ext>
      </extLst>
    </cacheHierarchy>
    <cacheHierarchy uniqueName="[Measures].[Sum of Total Income]" caption="Sum of Total Income" measure="1" displayFolder="" measureGroup="Table6" count="0" hidden="1">
      <extLst>
        <ext xmlns:x15="http://schemas.microsoft.com/office/spreadsheetml/2010/11/main" uri="{B97F6D7D-B522-45F9-BDA1-12C45D357490}">
          <x15:cacheHierarchy aggregatedColumn="39"/>
        </ext>
      </extLst>
    </cacheHierarchy>
    <cacheHierarchy uniqueName="[Measures].[Sum of Total Customer]" caption="Sum of Total Customer" measure="1" displayFolder="" measureGroup="Table5" count="0" hidden="1">
      <extLst>
        <ext xmlns:x15="http://schemas.microsoft.com/office/spreadsheetml/2010/11/main" uri="{B97F6D7D-B522-45F9-BDA1-12C45D357490}">
          <x15:cacheHierarchy aggregatedColumn="36"/>
        </ext>
      </extLst>
    </cacheHierarchy>
    <cacheHierarchy uniqueName="[Measures].[Sum of Male]" caption="Sum of Male" measure="1" displayFolder="" measureGroup="Table5" count="0" hidden="1">
      <extLst>
        <ext xmlns:x15="http://schemas.microsoft.com/office/spreadsheetml/2010/11/main" uri="{B97F6D7D-B522-45F9-BDA1-12C45D357490}">
          <x15:cacheHierarchy aggregatedColumn="37"/>
        </ext>
      </extLst>
    </cacheHierarchy>
    <cacheHierarchy uniqueName="[Measures].[Sum of Female]" caption="Sum of Female" measure="1" displayFolder="" measureGroup="Table5" count="0" hidden="1">
      <extLst>
        <ext xmlns:x15="http://schemas.microsoft.com/office/spreadsheetml/2010/11/main" uri="{B97F6D7D-B522-45F9-BDA1-12C45D357490}">
          <x15:cacheHierarchy aggregatedColumn="38"/>
        </ext>
      </extLst>
    </cacheHierarchy>
    <cacheHierarchy uniqueName="[Measures].[Count of Avg_Income Utilisation]" caption="Count of Avg_Income Utilisation" measure="1" displayFolder="" measureGroup="Table3" count="0" hidden="1">
      <extLst>
        <ext xmlns:x15="http://schemas.microsoft.com/office/spreadsheetml/2010/11/main" uri="{B97F6D7D-B522-45F9-BDA1-12C45D357490}">
          <x15:cacheHierarchy aggregatedColumn="34"/>
        </ext>
      </extLst>
    </cacheHierarchy>
    <cacheHierarchy uniqueName="[Measures].[Sum of Avg_income_utilisation]" caption="Sum of Avg_income_utilisation" measure="1" displayFolder="" measureGroup="dim_customers" count="0" hidden="1">
      <extLst>
        <ext xmlns:x15="http://schemas.microsoft.com/office/spreadsheetml/2010/11/main" uri="{B97F6D7D-B522-45F9-BDA1-12C45D357490}">
          <x15:cacheHierarchy aggregatedColumn="8"/>
        </ext>
      </extLst>
    </cacheHierarchy>
    <cacheHierarchy uniqueName="[Measures].[Sum of avg_spend]" caption="Sum of avg_spend" measure="1" displayFolder="" measureGroup="dim_customers" count="0" hidden="1">
      <extLst>
        <ext xmlns:x15="http://schemas.microsoft.com/office/spreadsheetml/2010/11/main" uri="{B97F6D7D-B522-45F9-BDA1-12C45D357490}">
          <x15:cacheHierarchy aggregatedColumn="7"/>
        </ext>
      </extLst>
    </cacheHierarchy>
    <cacheHierarchy uniqueName="[Measures].[Count of avg_income]" caption="Count of avg_income" measure="1" displayFolder="" measureGroup="dim_customers" count="0" hidden="1">
      <extLst>
        <ext xmlns:x15="http://schemas.microsoft.com/office/spreadsheetml/2010/11/main" uri="{B97F6D7D-B522-45F9-BDA1-12C45D357490}">
          <x15:cacheHierarchy aggregatedColumn="6"/>
        </ext>
      </extLst>
    </cacheHierarchy>
    <cacheHierarchy uniqueName="[Measures].[Sum of avg_spend 2]" caption="Sum of avg_spend 2" measure="1" displayFolder="" measureGroup="fact_spends" count="0" hidden="1">
      <extLst>
        <ext xmlns:x15="http://schemas.microsoft.com/office/spreadsheetml/2010/11/main" uri="{B97F6D7D-B522-45F9-BDA1-12C45D357490}">
          <x15:cacheHierarchy aggregatedColumn="27"/>
        </ext>
      </extLst>
    </cacheHierarchy>
    <cacheHierarchy uniqueName="[Measures].[Sum of avg_income]" caption="Sum of avg_income" measure="1" displayFolder="" measureGroup="dim_customers__3" count="0" hidden="1">
      <extLst>
        <ext xmlns:x15="http://schemas.microsoft.com/office/spreadsheetml/2010/11/main" uri="{B97F6D7D-B522-45F9-BDA1-12C45D357490}">
          <x15:cacheHierarchy aggregatedColumn="24"/>
        </ext>
      </extLst>
    </cacheHierarchy>
    <cacheHierarchy uniqueName="[Measures].[Sum of Total Income 2]" caption="Sum of Total Income 2" measure="1" displayFolder="" measureGroup="dim_customers__3" count="0" hidden="1">
      <extLst>
        <ext xmlns:x15="http://schemas.microsoft.com/office/spreadsheetml/2010/11/main" uri="{B97F6D7D-B522-45F9-BDA1-12C45D357490}">
          <x15:cacheHierarchy aggregatedColumn="25"/>
        </ext>
      </extLst>
    </cacheHierarchy>
    <cacheHierarchy uniqueName="[Measures].[Count of payment_type]" caption="Count of payment_type" measure="1" displayFolder="" measureGroup="fact_spends__2" count="0" hidden="1">
      <extLst>
        <ext xmlns:x15="http://schemas.microsoft.com/office/spreadsheetml/2010/11/main" uri="{B97F6D7D-B522-45F9-BDA1-12C45D357490}">
          <x15:cacheHierarchy aggregatedColumn="31"/>
        </ext>
      </extLst>
    </cacheHierarchy>
    <cacheHierarchy uniqueName="[Measures].[Sum of spend]" caption="Sum of spend" measure="1" displayFolder="" measureGroup="fact_spends__2" count="0" hidden="1">
      <extLst>
        <ext xmlns:x15="http://schemas.microsoft.com/office/spreadsheetml/2010/11/main" uri="{B97F6D7D-B522-45F9-BDA1-12C45D357490}">
          <x15:cacheHierarchy aggregatedColumn="32"/>
        </ext>
      </extLst>
    </cacheHierarchy>
    <cacheHierarchy uniqueName="[Measures].[Sum of avg_income 2]" caption="Sum of avg_income 2" measure="1" displayFolder="" measureGroup="dim_customers" count="0" hidden="1">
      <extLst>
        <ext xmlns:x15="http://schemas.microsoft.com/office/spreadsheetml/2010/11/main" uri="{B97F6D7D-B522-45F9-BDA1-12C45D357490}">
          <x15:cacheHierarchy aggregatedColumn="6"/>
        </ext>
      </extLst>
    </cacheHierarchy>
  </cacheHierarchies>
  <kpis count="0"/>
  <dimensions count="10">
    <dimension name="dim_customers" uniqueName="[dim_customers]" caption="dim_customers"/>
    <dimension name="dim_customers  2" uniqueName="[dim_customers  2]" caption="dim_customers  2"/>
    <dimension name="dim_customers__3" uniqueName="[dim_customers__3]" caption="dim_customers__3"/>
    <dimension name="fact_spends" uniqueName="[fact_spends]" caption="fact_spends"/>
    <dimension name="fact_spends__2" uniqueName="[fact_spends__2]" caption="fact_spends__2"/>
    <dimension measure="1" name="Measures" uniqueName="[Measures]" caption="Measures"/>
    <dimension name="Table3" uniqueName="[Table3]" caption="Table3"/>
    <dimension name="Table4" uniqueName="[Table4]" caption="Table4"/>
    <dimension name="Table5" uniqueName="[Table5]" caption="Table5"/>
    <dimension name="Table6" uniqueName="[Table6]" caption="Table6"/>
  </dimensions>
  <measureGroups count="9">
    <measureGroup name="dim_customers" caption="dim_customers"/>
    <measureGroup name="dim_customers  2" caption="dim_customers  2"/>
    <measureGroup name="dim_customers__3" caption="dim_customers__3"/>
    <measureGroup name="fact_spends" caption="fact_spends"/>
    <measureGroup name="fact_spends__2" caption="fact_spends__2"/>
    <measureGroup name="Table3" caption="Table3"/>
    <measureGroup name="Table4" caption="Table4"/>
    <measureGroup name="Table5" caption="Table5"/>
    <measureGroup name="Table6" caption="Table6"/>
  </measureGroups>
  <maps count="15">
    <map measureGroup="0" dimension="0"/>
    <map measureGroup="1" dimension="1"/>
    <map measureGroup="2" dimension="2"/>
    <map measureGroup="3" dimension="0"/>
    <map measureGroup="3" dimension="3"/>
    <map measureGroup="4" dimension="0"/>
    <map measureGroup="4" dimension="2"/>
    <map measureGroup="4" dimension="4"/>
    <map measureGroup="5" dimension="6"/>
    <map measureGroup="5" dimension="7"/>
    <map measureGroup="6" dimension="7"/>
    <map measureGroup="7" dimension="8"/>
    <map measureGroup="8" dimension="6"/>
    <map measureGroup="8" dimension="7"/>
    <map measureGroup="8" dimension="9"/>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astha Singh" refreshedDate="45466.554350578706" backgroundQuery="1" createdVersion="8" refreshedVersion="8" minRefreshableVersion="3" recordCount="0" supportSubquery="1" supportAdvancedDrill="1" xr:uid="{5D11EE75-E4EE-4BE5-8F45-052C1AAC762C}">
  <cacheSource type="external" connectionId="9"/>
  <cacheFields count="7">
    <cacheField name="[Measures].[Sum of Avg_income_utilisation]" caption="Sum of Avg_income_utilisation" numFmtId="0" hierarchy="57" level="32767"/>
    <cacheField name="[dim_customers].[age_group].[age_group]" caption="age_group" numFmtId="0" hierarchy="1" level="1">
      <sharedItems count="4">
        <s v="21-24"/>
        <s v="25-34"/>
        <s v="35-45"/>
        <s v="45+"/>
      </sharedItems>
    </cacheField>
    <cacheField name="[Measures].[Sum of Total Income 2]" caption="Sum of Total Income 2" numFmtId="0" hierarchy="62" level="32767"/>
    <cacheField name="[dim_customers].[city].[city]" caption="city" numFmtId="0" hierarchy="2" level="1">
      <sharedItems containsSemiMixedTypes="0" containsNonDate="0" containsString="0"/>
    </cacheField>
    <cacheField name="[dim_customers].[marital status].[marital status]" caption="marital status" numFmtId="0" hierarchy="5" level="1">
      <sharedItems containsSemiMixedTypes="0" containsNonDate="0" containsString="0"/>
    </cacheField>
    <cacheField name="[dim_customers].[occupation].[occupation]" caption="occupation" numFmtId="0" hierarchy="3" level="1">
      <sharedItems containsSemiMixedTypes="0" containsNonDate="0" containsString="0"/>
    </cacheField>
    <cacheField name="[dim_customers].[gender].[gender]" caption="gender" numFmtId="0" hierarchy="4" level="1">
      <sharedItems containsSemiMixedTypes="0" containsNonDate="0" containsString="0"/>
    </cacheField>
  </cacheFields>
  <cacheHierarchies count="66">
    <cacheHierarchy uniqueName="[dim_customers].[customer_id]" caption="customer_id" attribute="1" defaultMemberUniqueName="[dim_customers].[customer_id].[All]" allUniqueName="[dim_customers].[customer_id].[All]" dimensionUniqueName="[dim_customers]" displayFolder="" count="0" memberValueDatatype="130" unbalanced="0"/>
    <cacheHierarchy uniqueName="[dim_customers].[age_group]" caption="age_group" attribute="1" defaultMemberUniqueName="[dim_customers].[age_group].[All]" allUniqueName="[dim_customers].[age_group].[All]" dimensionUniqueName="[dim_customers]" displayFolder="" count="2" memberValueDatatype="130" unbalanced="0">
      <fieldsUsage count="2">
        <fieldUsage x="-1"/>
        <fieldUsage x="1"/>
      </fieldsUsage>
    </cacheHierarchy>
    <cacheHierarchy uniqueName="[dim_customers].[city]" caption="city" attribute="1" defaultMemberUniqueName="[dim_customers].[city].[All]" allUniqueName="[dim_customers].[city].[All]" dimensionUniqueName="[dim_customers]" displayFolder="" count="2" memberValueDatatype="130" unbalanced="0">
      <fieldsUsage count="2">
        <fieldUsage x="-1"/>
        <fieldUsage x="3"/>
      </fieldsUsage>
    </cacheHierarchy>
    <cacheHierarchy uniqueName="[dim_customers].[occupation]" caption="occupation" attribute="1" defaultMemberUniqueName="[dim_customers].[occupation].[All]" allUniqueName="[dim_customers].[occupation].[All]" dimensionUniqueName="[dim_customers]" displayFolder="" count="2" memberValueDatatype="130" unbalanced="0">
      <fieldsUsage count="2">
        <fieldUsage x="-1"/>
        <fieldUsage x="5"/>
      </fieldsUsage>
    </cacheHierarchy>
    <cacheHierarchy uniqueName="[dim_customers].[gender]" caption="gender" attribute="1" defaultMemberUniqueName="[dim_customers].[gender].[All]" allUniqueName="[dim_customers].[gender].[All]" dimensionUniqueName="[dim_customers]" displayFolder="" count="2" memberValueDatatype="130" unbalanced="0">
      <fieldsUsage count="2">
        <fieldUsage x="-1"/>
        <fieldUsage x="6"/>
      </fieldsUsage>
    </cacheHierarchy>
    <cacheHierarchy uniqueName="[dim_customers].[marital status]" caption="marital status" attribute="1" defaultMemberUniqueName="[dim_customers].[marital status].[All]" allUniqueName="[dim_customers].[marital status].[All]" dimensionUniqueName="[dim_customers]" displayFolder="" count="2" memberValueDatatype="130" unbalanced="0">
      <fieldsUsage count="2">
        <fieldUsage x="-1"/>
        <fieldUsage x="4"/>
      </fieldsUsage>
    </cacheHierarchy>
    <cacheHierarchy uniqueName="[dim_customers].[avg_income]" caption="avg_income" attribute="1" defaultMemberUniqueName="[dim_customers].[avg_income].[All]" allUniqueName="[dim_customers].[avg_income].[All]" dimensionUniqueName="[dim_customers]" displayFolder="" count="0" memberValueDatatype="20" unbalanced="0"/>
    <cacheHierarchy uniqueName="[dim_customers].[avg_spend]" caption="avg_spend" attribute="1" defaultMemberUniqueName="[dim_customers].[avg_spend].[All]" allUniqueName="[dim_customers].[avg_spend].[All]" dimensionUniqueName="[dim_customers]" displayFolder="" count="0" memberValueDatatype="20" unbalanced="0"/>
    <cacheHierarchy uniqueName="[dim_customers].[Avg_income_utilisation]" caption="Avg_income_utilisation" attribute="1" defaultMemberUniqueName="[dim_customers].[Avg_income_utilisation].[All]" allUniqueName="[dim_customers].[Avg_income_utilisation].[All]" dimensionUniqueName="[dim_customers]" displayFolder="" count="0" memberValueDatatype="5" unbalanced="0"/>
    <cacheHierarchy uniqueName="[dim_customers  2].[customer_id]" caption="customer_id" attribute="1" defaultMemberUniqueName="[dim_customers  2].[customer_id].[All]" allUniqueName="[dim_customers  2].[customer_id].[All]" dimensionUniqueName="[dim_customers  2]" displayFolder="" count="0" memberValueDatatype="130" unbalanced="0"/>
    <cacheHierarchy uniqueName="[dim_customers  2].[age_group]" caption="age_group" attribute="1" defaultMemberUniqueName="[dim_customers  2].[age_group].[All]" allUniqueName="[dim_customers  2].[age_group].[All]" dimensionUniqueName="[dim_customers  2]" displayFolder="" count="0" memberValueDatatype="130" unbalanced="0"/>
    <cacheHierarchy uniqueName="[dim_customers  2].[city]" caption="city" attribute="1" defaultMemberUniqueName="[dim_customers  2].[city].[All]" allUniqueName="[dim_customers  2].[city].[All]" dimensionUniqueName="[dim_customers  2]" displayFolder="" count="0" memberValueDatatype="130" unbalanced="0"/>
    <cacheHierarchy uniqueName="[dim_customers  2].[occupation]" caption="occupation" attribute="1" defaultMemberUniqueName="[dim_customers  2].[occupation].[All]" allUniqueName="[dim_customers  2].[occupation].[All]" dimensionUniqueName="[dim_customers  2]" displayFolder="" count="0" memberValueDatatype="130" unbalanced="0"/>
    <cacheHierarchy uniqueName="[dim_customers  2].[gender]" caption="gender" attribute="1" defaultMemberUniqueName="[dim_customers  2].[gender].[All]" allUniqueName="[dim_customers  2].[gender].[All]" dimensionUniqueName="[dim_customers  2]" displayFolder="" count="0" memberValueDatatype="130" unbalanced="0"/>
    <cacheHierarchy uniqueName="[dim_customers  2].[marital status]" caption="marital status" attribute="1" defaultMemberUniqueName="[dim_customers  2].[marital status].[All]" allUniqueName="[dim_customers  2].[marital status].[All]" dimensionUniqueName="[dim_customers  2]" displayFolder="" count="0" memberValueDatatype="130" unbalanced="0"/>
    <cacheHierarchy uniqueName="[dim_customers  2].[avg_income]" caption="avg_income" attribute="1" defaultMemberUniqueName="[dim_customers  2].[avg_income].[All]" allUniqueName="[dim_customers  2].[avg_income].[All]" dimensionUniqueName="[dim_customers  2]" displayFolder="" count="0" memberValueDatatype="130" unbalanced="0"/>
    <cacheHierarchy uniqueName="[dim_customers  2].[avg_spend]" caption="avg_spend" attribute="1" defaultMemberUniqueName="[dim_customers  2].[avg_spend].[All]" allUniqueName="[dim_customers  2].[avg_spend].[All]" dimensionUniqueName="[dim_customers  2]" displayFolder="" count="0" memberValueDatatype="130" unbalanced="0"/>
    <cacheHierarchy uniqueName="[dim_customers  2].[Avg_income_utilisation]" caption="Avg_income_utilisation" attribute="1" defaultMemberUniqueName="[dim_customers  2].[Avg_income_utilisation].[All]" allUniqueName="[dim_customers  2].[Avg_income_utilisation].[All]" dimensionUniqueName="[dim_customers  2]" displayFolder="" count="0" memberValueDatatype="130" unbalanced="0"/>
    <cacheHierarchy uniqueName="[dim_customers__3].[customer_id]" caption="customer_id" attribute="1" defaultMemberUniqueName="[dim_customers__3].[customer_id].[All]" allUniqueName="[dim_customers__3].[customer_id].[All]" dimensionUniqueName="[dim_customers__3]" displayFolder="" count="0" memberValueDatatype="130" unbalanced="0"/>
    <cacheHierarchy uniqueName="[dim_customers__3].[age_group]" caption="age_group" attribute="1" defaultMemberUniqueName="[dim_customers__3].[age_group].[All]" allUniqueName="[dim_customers__3].[age_group].[All]" dimensionUniqueName="[dim_customers__3]" displayFolder="" count="0" memberValueDatatype="130" unbalanced="0"/>
    <cacheHierarchy uniqueName="[dim_customers__3].[city]" caption="city" attribute="1" defaultMemberUniqueName="[dim_customers__3].[city].[All]" allUniqueName="[dim_customers__3].[city].[All]" dimensionUniqueName="[dim_customers__3]" displayFolder="" count="0" memberValueDatatype="130" unbalanced="0"/>
    <cacheHierarchy uniqueName="[dim_customers__3].[occupation]" caption="occupation" attribute="1" defaultMemberUniqueName="[dim_customers__3].[occupation].[All]" allUniqueName="[dim_customers__3].[occupation].[All]" dimensionUniqueName="[dim_customers__3]" displayFolder="" count="0" memberValueDatatype="130" unbalanced="0"/>
    <cacheHierarchy uniqueName="[dim_customers__3].[gender]" caption="gender" attribute="1" defaultMemberUniqueName="[dim_customers__3].[gender].[All]" allUniqueName="[dim_customers__3].[gender].[All]" dimensionUniqueName="[dim_customers__3]" displayFolder="" count="0" memberValueDatatype="130" unbalanced="0"/>
    <cacheHierarchy uniqueName="[dim_customers__3].[marital status]" caption="marital status" attribute="1" defaultMemberUniqueName="[dim_customers__3].[marital status].[All]" allUniqueName="[dim_customers__3].[marital status].[All]" dimensionUniqueName="[dim_customers__3]" displayFolder="" count="0" memberValueDatatype="130" unbalanced="0"/>
    <cacheHierarchy uniqueName="[dim_customers__3].[avg_income]" caption="avg_income" attribute="1" defaultMemberUniqueName="[dim_customers__3].[avg_income].[All]" allUniqueName="[dim_customers__3].[avg_income].[All]" dimensionUniqueName="[dim_customers__3]" displayFolder="" count="0" memberValueDatatype="20" unbalanced="0"/>
    <cacheHierarchy uniqueName="[dim_customers__3].[Total Income]" caption="Total Income" attribute="1" defaultMemberUniqueName="[dim_customers__3].[Total Income].[All]" allUniqueName="[dim_customers__3].[Total Income].[All]" dimensionUniqueName="[dim_customers__3]" displayFolder="" count="0" memberValueDatatype="20" unbalanced="0"/>
    <cacheHierarchy uniqueName="[fact_spends].[customer_id]" caption="customer_id" attribute="1" defaultMemberUniqueName="[fact_spends].[customer_id].[All]" allUniqueName="[fact_spends].[customer_id].[All]" dimensionUniqueName="[fact_spends]" displayFolder="" count="0" memberValueDatatype="130" unbalanced="0"/>
    <cacheHierarchy uniqueName="[fact_spends].[avg_spend]" caption="avg_spend" attribute="1" defaultMemberUniqueName="[fact_spends].[avg_spend].[All]" allUniqueName="[fact_spends].[avg_spend].[All]" dimensionUniqueName="[fact_spends]" displayFolder="" count="0" memberValueDatatype="20" unbalanced="0"/>
    <cacheHierarchy uniqueName="[fact_spends__2].[customer_id]" caption="customer_id" attribute="1" defaultMemberUniqueName="[fact_spends__2].[customer_id].[All]" allUniqueName="[fact_spends__2].[customer_id].[All]" dimensionUniqueName="[fact_spends__2]" displayFolder="" count="0" memberValueDatatype="130" unbalanced="0"/>
    <cacheHierarchy uniqueName="[fact_spends__2].[month]" caption="month" attribute="1" defaultMemberUniqueName="[fact_spends__2].[month].[All]" allUniqueName="[fact_spends__2].[month].[All]" dimensionUniqueName="[fact_spends__2]" displayFolder="" count="0" memberValueDatatype="130" unbalanced="0"/>
    <cacheHierarchy uniqueName="[fact_spends__2].[category]" caption="category" attribute="1" defaultMemberUniqueName="[fact_spends__2].[category].[All]" allUniqueName="[fact_spends__2].[category].[All]" dimensionUniqueName="[fact_spends__2]" displayFolder="" count="0" memberValueDatatype="130" unbalanced="0"/>
    <cacheHierarchy uniqueName="[fact_spends__2].[payment_type]" caption="payment_type" attribute="1" defaultMemberUniqueName="[fact_spends__2].[payment_type].[All]" allUniqueName="[fact_spends__2].[payment_type].[All]" dimensionUniqueName="[fact_spends__2]" displayFolder="" count="0" memberValueDatatype="130" unbalanced="0"/>
    <cacheHierarchy uniqueName="[fact_spends__2].[spend]" caption="spend" attribute="1" defaultMemberUniqueName="[fact_spends__2].[spend].[All]" allUniqueName="[fact_spends__2].[spend].[All]" dimensionUniqueName="[fact_spends__2]" displayFolder="" count="0" memberValueDatatype="20" unbalanced="0"/>
    <cacheHierarchy uniqueName="[Table3].[Total Amount Spent]" caption="Total Amount Spent" attribute="1" defaultMemberUniqueName="[Table3].[Total Amount Spent].[All]" allUniqueName="[Table3].[Total Amount Spent].[All]" dimensionUniqueName="[Table3]" displayFolder="" count="0" memberValueDatatype="130" unbalanced="0"/>
    <cacheHierarchy uniqueName="[Table3].[Avg_Income Utilisation]" caption="Avg_Income Utilisation" attribute="1" defaultMemberUniqueName="[Table3].[Avg_Income Utilisation].[All]" allUniqueName="[Table3].[Avg_Income Utilisation].[All]" dimensionUniqueName="[Table3]" displayFolder="" count="0" memberValueDatatype="130" unbalanced="0"/>
    <cacheHierarchy uniqueName="[Table4].[Average of income]" caption="Average of income" attribute="1" defaultMemberUniqueName="[Table4].[Average of income].[All]" allUniqueName="[Table4].[Average of income].[All]" dimensionUniqueName="[Table4]" displayFolder="" count="0" memberValueDatatype="130" unbalanced="0"/>
    <cacheHierarchy uniqueName="[Table5].[Total Customer]" caption="Total Customer" attribute="1" defaultMemberUniqueName="[Table5].[Total Customer].[All]" allUniqueName="[Table5].[Total Customer].[All]" dimensionUniqueName="[Table5]" displayFolder="" count="0" memberValueDatatype="20" unbalanced="0"/>
    <cacheHierarchy uniqueName="[Table5].[Male]" caption="Male" attribute="1" defaultMemberUniqueName="[Table5].[Male].[All]" allUniqueName="[Table5].[Male].[All]" dimensionUniqueName="[Table5]" displayFolder="" count="0" memberValueDatatype="20" unbalanced="0"/>
    <cacheHierarchy uniqueName="[Table5].[Female]" caption="Female" attribute="1" defaultMemberUniqueName="[Table5].[Female].[All]" allUniqueName="[Table5].[Female].[All]" dimensionUniqueName="[Table5]" displayFolder="" count="0" memberValueDatatype="20" unbalanced="0"/>
    <cacheHierarchy uniqueName="[Table6].[Total Income]" caption="Total Income" attribute="1" defaultMemberUniqueName="[Table6].[Total Income].[All]" allUniqueName="[Table6].[Total Income].[All]" dimensionUniqueName="[Table6]" displayFolder="" count="0" memberValueDatatype="20" unbalanced="0"/>
    <cacheHierarchy uniqueName="[Measures].[__XL_Count fact_spends]" caption="__XL_Count fact_spends" measure="1" displayFolder="" measureGroup="fact_spends" count="0" hidden="1"/>
    <cacheHierarchy uniqueName="[Measures].[__XL_Count dim_customers]" caption="__XL_Count dim_customers" measure="1" displayFolder="" measureGroup="dim_customers" count="0" hidden="1"/>
    <cacheHierarchy uniqueName="[Measures].[__XL_Count Table3]" caption="__XL_Count Table3" measure="1" displayFolder="" measureGroup="Table3" count="0" hidden="1"/>
    <cacheHierarchy uniqueName="[Measures].[__XL_Count Table4]" caption="__XL_Count Table4" measure="1" displayFolder="" measureGroup="Table4" count="0" hidden="1"/>
    <cacheHierarchy uniqueName="[Measures].[__XL_Count Table6]" caption="__XL_Count Table6" measure="1" displayFolder="" measureGroup="Table6" count="0" hidden="1"/>
    <cacheHierarchy uniqueName="[Measures].[__XL_Count Table5]" caption="__XL_Count Table5" measure="1" displayFolder="" measureGroup="Table5" count="0" hidden="1"/>
    <cacheHierarchy uniqueName="[Measures].[__XL_Count dim_customers  2]" caption="__XL_Count dim_customers  2" measure="1" displayFolder="" measureGroup="dim_customers  2" count="0" hidden="1"/>
    <cacheHierarchy uniqueName="[Measures].[__XL_Count dim_customers__3]" caption="__XL_Count dim_customers__3" measure="1" displayFolder="" measureGroup="dim_customers__3" count="0" hidden="1"/>
    <cacheHierarchy uniqueName="[Measures].[__XL_Count fact_spends__2]" caption="__XL_Count fact_spends__2" measure="1" displayFolder="" measureGroup="fact_spends__2" count="0" hidden="1"/>
    <cacheHierarchy uniqueName="[Measures].[__No measures defined]" caption="__No measures defined" measure="1" displayFolder="" count="0" hidden="1"/>
    <cacheHierarchy uniqueName="[Measures].[Count of customer_id]" caption="Count of customer_id" measure="1" displayFolder="" measureGroup="dim_customers" count="0" hidden="1">
      <extLst>
        <ext xmlns:x15="http://schemas.microsoft.com/office/spreadsheetml/2010/11/main" uri="{B97F6D7D-B522-45F9-BDA1-12C45D357490}">
          <x15:cacheHierarchy aggregatedColumn="0"/>
        </ext>
      </extLst>
    </cacheHierarchy>
    <cacheHierarchy uniqueName="[Measures].[Count of gender]" caption="Count of gender" measure="1" displayFolder="" measureGroup="dim_customers" count="0" hidden="1">
      <extLst>
        <ext xmlns:x15="http://schemas.microsoft.com/office/spreadsheetml/2010/11/main" uri="{B97F6D7D-B522-45F9-BDA1-12C45D357490}">
          <x15:cacheHierarchy aggregatedColumn="4"/>
        </ext>
      </extLst>
    </cacheHierarchy>
    <cacheHierarchy uniqueName="[Measures].[Sum of Total Income]" caption="Sum of Total Income" measure="1" displayFolder="" measureGroup="Table6" count="0" hidden="1">
      <extLst>
        <ext xmlns:x15="http://schemas.microsoft.com/office/spreadsheetml/2010/11/main" uri="{B97F6D7D-B522-45F9-BDA1-12C45D357490}">
          <x15:cacheHierarchy aggregatedColumn="39"/>
        </ext>
      </extLst>
    </cacheHierarchy>
    <cacheHierarchy uniqueName="[Measures].[Sum of Total Customer]" caption="Sum of Total Customer" measure="1" displayFolder="" measureGroup="Table5" count="0" hidden="1">
      <extLst>
        <ext xmlns:x15="http://schemas.microsoft.com/office/spreadsheetml/2010/11/main" uri="{B97F6D7D-B522-45F9-BDA1-12C45D357490}">
          <x15:cacheHierarchy aggregatedColumn="36"/>
        </ext>
      </extLst>
    </cacheHierarchy>
    <cacheHierarchy uniqueName="[Measures].[Sum of Male]" caption="Sum of Male" measure="1" displayFolder="" measureGroup="Table5" count="0" hidden="1">
      <extLst>
        <ext xmlns:x15="http://schemas.microsoft.com/office/spreadsheetml/2010/11/main" uri="{B97F6D7D-B522-45F9-BDA1-12C45D357490}">
          <x15:cacheHierarchy aggregatedColumn="37"/>
        </ext>
      </extLst>
    </cacheHierarchy>
    <cacheHierarchy uniqueName="[Measures].[Sum of Female]" caption="Sum of Female" measure="1" displayFolder="" measureGroup="Table5" count="0" hidden="1">
      <extLst>
        <ext xmlns:x15="http://schemas.microsoft.com/office/spreadsheetml/2010/11/main" uri="{B97F6D7D-B522-45F9-BDA1-12C45D357490}">
          <x15:cacheHierarchy aggregatedColumn="38"/>
        </ext>
      </extLst>
    </cacheHierarchy>
    <cacheHierarchy uniqueName="[Measures].[Count of Avg_Income Utilisation]" caption="Count of Avg_Income Utilisation" measure="1" displayFolder="" measureGroup="Table3" count="0" hidden="1">
      <extLst>
        <ext xmlns:x15="http://schemas.microsoft.com/office/spreadsheetml/2010/11/main" uri="{B97F6D7D-B522-45F9-BDA1-12C45D357490}">
          <x15:cacheHierarchy aggregatedColumn="34"/>
        </ext>
      </extLst>
    </cacheHierarchy>
    <cacheHierarchy uniqueName="[Measures].[Sum of Avg_income_utilisation]" caption="Sum of Avg_income_utilisation" measure="1" displayFolder="" measureGroup="dim_customers" count="0" oneField="1" hidden="1">
      <fieldsUsage count="1">
        <fieldUsage x="0"/>
      </fieldsUsage>
      <extLst>
        <ext xmlns:x15="http://schemas.microsoft.com/office/spreadsheetml/2010/11/main" uri="{B97F6D7D-B522-45F9-BDA1-12C45D357490}">
          <x15:cacheHierarchy aggregatedColumn="8"/>
        </ext>
      </extLst>
    </cacheHierarchy>
    <cacheHierarchy uniqueName="[Measures].[Sum of avg_spend]" caption="Sum of avg_spend" measure="1" displayFolder="" measureGroup="dim_customers" count="0" hidden="1">
      <extLst>
        <ext xmlns:x15="http://schemas.microsoft.com/office/spreadsheetml/2010/11/main" uri="{B97F6D7D-B522-45F9-BDA1-12C45D357490}">
          <x15:cacheHierarchy aggregatedColumn="7"/>
        </ext>
      </extLst>
    </cacheHierarchy>
    <cacheHierarchy uniqueName="[Measures].[Count of avg_income]" caption="Count of avg_income" measure="1" displayFolder="" measureGroup="dim_customers" count="0" hidden="1">
      <extLst>
        <ext xmlns:x15="http://schemas.microsoft.com/office/spreadsheetml/2010/11/main" uri="{B97F6D7D-B522-45F9-BDA1-12C45D357490}">
          <x15:cacheHierarchy aggregatedColumn="6"/>
        </ext>
      </extLst>
    </cacheHierarchy>
    <cacheHierarchy uniqueName="[Measures].[Sum of avg_spend 2]" caption="Sum of avg_spend 2" measure="1" displayFolder="" measureGroup="fact_spends" count="0" hidden="1">
      <extLst>
        <ext xmlns:x15="http://schemas.microsoft.com/office/spreadsheetml/2010/11/main" uri="{B97F6D7D-B522-45F9-BDA1-12C45D357490}">
          <x15:cacheHierarchy aggregatedColumn="27"/>
        </ext>
      </extLst>
    </cacheHierarchy>
    <cacheHierarchy uniqueName="[Measures].[Sum of avg_income]" caption="Sum of avg_income" measure="1" displayFolder="" measureGroup="dim_customers__3" count="0" hidden="1">
      <extLst>
        <ext xmlns:x15="http://schemas.microsoft.com/office/spreadsheetml/2010/11/main" uri="{B97F6D7D-B522-45F9-BDA1-12C45D357490}">
          <x15:cacheHierarchy aggregatedColumn="24"/>
        </ext>
      </extLst>
    </cacheHierarchy>
    <cacheHierarchy uniqueName="[Measures].[Sum of Total Income 2]" caption="Sum of Total Income 2" measure="1" displayFolder="" measureGroup="dim_customers__3" count="0" oneField="1" hidden="1">
      <fieldsUsage count="1">
        <fieldUsage x="2"/>
      </fieldsUsage>
      <extLst>
        <ext xmlns:x15="http://schemas.microsoft.com/office/spreadsheetml/2010/11/main" uri="{B97F6D7D-B522-45F9-BDA1-12C45D357490}">
          <x15:cacheHierarchy aggregatedColumn="25"/>
        </ext>
      </extLst>
    </cacheHierarchy>
    <cacheHierarchy uniqueName="[Measures].[Count of payment_type]" caption="Count of payment_type" measure="1" displayFolder="" measureGroup="fact_spends__2" count="0" hidden="1">
      <extLst>
        <ext xmlns:x15="http://schemas.microsoft.com/office/spreadsheetml/2010/11/main" uri="{B97F6D7D-B522-45F9-BDA1-12C45D357490}">
          <x15:cacheHierarchy aggregatedColumn="31"/>
        </ext>
      </extLst>
    </cacheHierarchy>
    <cacheHierarchy uniqueName="[Measures].[Sum of spend]" caption="Sum of spend" measure="1" displayFolder="" measureGroup="fact_spends__2" count="0" hidden="1">
      <extLst>
        <ext xmlns:x15="http://schemas.microsoft.com/office/spreadsheetml/2010/11/main" uri="{B97F6D7D-B522-45F9-BDA1-12C45D357490}">
          <x15:cacheHierarchy aggregatedColumn="32"/>
        </ext>
      </extLst>
    </cacheHierarchy>
    <cacheHierarchy uniqueName="[Measures].[Sum of avg_income 2]" caption="Sum of avg_income 2" measure="1" displayFolder="" measureGroup="dim_customers" count="0" hidden="1">
      <extLst>
        <ext xmlns:x15="http://schemas.microsoft.com/office/spreadsheetml/2010/11/main" uri="{B97F6D7D-B522-45F9-BDA1-12C45D357490}">
          <x15:cacheHierarchy aggregatedColumn="6"/>
        </ext>
      </extLst>
    </cacheHierarchy>
  </cacheHierarchies>
  <kpis count="0"/>
  <dimensions count="10">
    <dimension name="dim_customers" uniqueName="[dim_customers]" caption="dim_customers"/>
    <dimension name="dim_customers  2" uniqueName="[dim_customers  2]" caption="dim_customers  2"/>
    <dimension name="dim_customers__3" uniqueName="[dim_customers__3]" caption="dim_customers__3"/>
    <dimension name="fact_spends" uniqueName="[fact_spends]" caption="fact_spends"/>
    <dimension name="fact_spends__2" uniqueName="[fact_spends__2]" caption="fact_spends__2"/>
    <dimension measure="1" name="Measures" uniqueName="[Measures]" caption="Measures"/>
    <dimension name="Table3" uniqueName="[Table3]" caption="Table3"/>
    <dimension name="Table4" uniqueName="[Table4]" caption="Table4"/>
    <dimension name="Table5" uniqueName="[Table5]" caption="Table5"/>
    <dimension name="Table6" uniqueName="[Table6]" caption="Table6"/>
  </dimensions>
  <measureGroups count="9">
    <measureGroup name="dim_customers" caption="dim_customers"/>
    <measureGroup name="dim_customers  2" caption="dim_customers  2"/>
    <measureGroup name="dim_customers__3" caption="dim_customers__3"/>
    <measureGroup name="fact_spends" caption="fact_spends"/>
    <measureGroup name="fact_spends__2" caption="fact_spends__2"/>
    <measureGroup name="Table3" caption="Table3"/>
    <measureGroup name="Table4" caption="Table4"/>
    <measureGroup name="Table5" caption="Table5"/>
    <measureGroup name="Table6" caption="Table6"/>
  </measureGroups>
  <maps count="15">
    <map measureGroup="0" dimension="0"/>
    <map measureGroup="1" dimension="1"/>
    <map measureGroup="2" dimension="2"/>
    <map measureGroup="3" dimension="0"/>
    <map measureGroup="3" dimension="3"/>
    <map measureGroup="4" dimension="0"/>
    <map measureGroup="4" dimension="2"/>
    <map measureGroup="4" dimension="4"/>
    <map measureGroup="5" dimension="6"/>
    <map measureGroup="5" dimension="7"/>
    <map measureGroup="6" dimension="7"/>
    <map measureGroup="7" dimension="8"/>
    <map measureGroup="8" dimension="6"/>
    <map measureGroup="8" dimension="7"/>
    <map measureGroup="8" dimension="9"/>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astha Singh" refreshedDate="45466.554351967592" backgroundQuery="1" createdVersion="8" refreshedVersion="8" minRefreshableVersion="3" recordCount="0" supportSubquery="1" supportAdvancedDrill="1" xr:uid="{2531FAB2-80D4-42F0-B3EA-B4A63E2B8937}">
  <cacheSource type="external" connectionId="9"/>
  <cacheFields count="6">
    <cacheField name="[dim_customers].[city].[city]" caption="city" numFmtId="0" hierarchy="2" level="1">
      <sharedItems count="5">
        <s v="Bengaluru"/>
        <s v="Chennai"/>
        <s v="Delhi NCR"/>
        <s v="Hyderabad"/>
        <s v="Mumbai"/>
      </sharedItems>
    </cacheField>
    <cacheField name="[Measures].[Count of customer_id]" caption="Count of customer_id" numFmtId="0" hierarchy="50" level="32767"/>
    <cacheField name="[dim_customers].[gender].[gender]" caption="gender" numFmtId="0" hierarchy="4" level="1">
      <sharedItems count="2">
        <s v="Female"/>
        <s v="Male"/>
      </sharedItems>
    </cacheField>
    <cacheField name="[dim_customers].[marital status].[marital status]" caption="marital status" numFmtId="0" hierarchy="5" level="1">
      <sharedItems containsSemiMixedTypes="0" containsNonDate="0" containsString="0"/>
    </cacheField>
    <cacheField name="[dim_customers].[occupation].[occupation]" caption="occupation" numFmtId="0" hierarchy="3" level="1">
      <sharedItems containsSemiMixedTypes="0" containsNonDate="0" containsString="0"/>
    </cacheField>
    <cacheField name="[dim_customers].[age_group].[age_group]" caption="age_group" numFmtId="0" hierarchy="1" level="1">
      <sharedItems containsSemiMixedTypes="0" containsNonDate="0" containsString="0"/>
    </cacheField>
  </cacheFields>
  <cacheHierarchies count="66">
    <cacheHierarchy uniqueName="[dim_customers].[customer_id]" caption="customer_id" attribute="1" defaultMemberUniqueName="[dim_customers].[customer_id].[All]" allUniqueName="[dim_customers].[customer_id].[All]" dimensionUniqueName="[dim_customers]" displayFolder="" count="0" memberValueDatatype="130" unbalanced="0"/>
    <cacheHierarchy uniqueName="[dim_customers].[age_group]" caption="age_group" attribute="1" defaultMemberUniqueName="[dim_customers].[age_group].[All]" allUniqueName="[dim_customers].[age_group].[All]" dimensionUniqueName="[dim_customers]" displayFolder="" count="2" memberValueDatatype="130" unbalanced="0">
      <fieldsUsage count="2">
        <fieldUsage x="-1"/>
        <fieldUsage x="5"/>
      </fieldsUsage>
    </cacheHierarchy>
    <cacheHierarchy uniqueName="[dim_customers].[city]" caption="city" attribute="1" defaultMemberUniqueName="[dim_customers].[city].[All]" allUniqueName="[dim_customers].[city].[All]" dimensionUniqueName="[dim_customers]" displayFolder="" count="2" memberValueDatatype="130" unbalanced="0">
      <fieldsUsage count="2">
        <fieldUsage x="-1"/>
        <fieldUsage x="0"/>
      </fieldsUsage>
    </cacheHierarchy>
    <cacheHierarchy uniqueName="[dim_customers].[occupation]" caption="occupation" attribute="1" defaultMemberUniqueName="[dim_customers].[occupation].[All]" allUniqueName="[dim_customers].[occupation].[All]" dimensionUniqueName="[dim_customers]" displayFolder="" count="2" memberValueDatatype="130" unbalanced="0">
      <fieldsUsage count="2">
        <fieldUsage x="-1"/>
        <fieldUsage x="4"/>
      </fieldsUsage>
    </cacheHierarchy>
    <cacheHierarchy uniqueName="[dim_customers].[gender]" caption="gender" attribute="1" defaultMemberUniqueName="[dim_customers].[gender].[All]" allUniqueName="[dim_customers].[gender].[All]" dimensionUniqueName="[dim_customers]" displayFolder="" count="2" memberValueDatatype="130" unbalanced="0">
      <fieldsUsage count="2">
        <fieldUsage x="-1"/>
        <fieldUsage x="2"/>
      </fieldsUsage>
    </cacheHierarchy>
    <cacheHierarchy uniqueName="[dim_customers].[marital status]" caption="marital status" attribute="1" defaultMemberUniqueName="[dim_customers].[marital status].[All]" allUniqueName="[dim_customers].[marital status].[All]" dimensionUniqueName="[dim_customers]" displayFolder="" count="2" memberValueDatatype="130" unbalanced="0">
      <fieldsUsage count="2">
        <fieldUsage x="-1"/>
        <fieldUsage x="3"/>
      </fieldsUsage>
    </cacheHierarchy>
    <cacheHierarchy uniqueName="[dim_customers].[avg_income]" caption="avg_income" attribute="1" defaultMemberUniqueName="[dim_customers].[avg_income].[All]" allUniqueName="[dim_customers].[avg_income].[All]" dimensionUniqueName="[dim_customers]" displayFolder="" count="0" memberValueDatatype="20" unbalanced="0"/>
    <cacheHierarchy uniqueName="[dim_customers].[avg_spend]" caption="avg_spend" attribute="1" defaultMemberUniqueName="[dim_customers].[avg_spend].[All]" allUniqueName="[dim_customers].[avg_spend].[All]" dimensionUniqueName="[dim_customers]" displayFolder="" count="0" memberValueDatatype="20" unbalanced="0"/>
    <cacheHierarchy uniqueName="[dim_customers].[Avg_income_utilisation]" caption="Avg_income_utilisation" attribute="1" defaultMemberUniqueName="[dim_customers].[Avg_income_utilisation].[All]" allUniqueName="[dim_customers].[Avg_income_utilisation].[All]" dimensionUniqueName="[dim_customers]" displayFolder="" count="0" memberValueDatatype="5" unbalanced="0"/>
    <cacheHierarchy uniqueName="[dim_customers  2].[customer_id]" caption="customer_id" attribute="1" defaultMemberUniqueName="[dim_customers  2].[customer_id].[All]" allUniqueName="[dim_customers  2].[customer_id].[All]" dimensionUniqueName="[dim_customers  2]" displayFolder="" count="0" memberValueDatatype="130" unbalanced="0"/>
    <cacheHierarchy uniqueName="[dim_customers  2].[age_group]" caption="age_group" attribute="1" defaultMemberUniqueName="[dim_customers  2].[age_group].[All]" allUniqueName="[dim_customers  2].[age_group].[All]" dimensionUniqueName="[dim_customers  2]" displayFolder="" count="0" memberValueDatatype="130" unbalanced="0"/>
    <cacheHierarchy uniqueName="[dim_customers  2].[city]" caption="city" attribute="1" defaultMemberUniqueName="[dim_customers  2].[city].[All]" allUniqueName="[dim_customers  2].[city].[All]" dimensionUniqueName="[dim_customers  2]" displayFolder="" count="0" memberValueDatatype="130" unbalanced="0"/>
    <cacheHierarchy uniqueName="[dim_customers  2].[occupation]" caption="occupation" attribute="1" defaultMemberUniqueName="[dim_customers  2].[occupation].[All]" allUniqueName="[dim_customers  2].[occupation].[All]" dimensionUniqueName="[dim_customers  2]" displayFolder="" count="0" memberValueDatatype="130" unbalanced="0"/>
    <cacheHierarchy uniqueName="[dim_customers  2].[gender]" caption="gender" attribute="1" defaultMemberUniqueName="[dim_customers  2].[gender].[All]" allUniqueName="[dim_customers  2].[gender].[All]" dimensionUniqueName="[dim_customers  2]" displayFolder="" count="0" memberValueDatatype="130" unbalanced="0"/>
    <cacheHierarchy uniqueName="[dim_customers  2].[marital status]" caption="marital status" attribute="1" defaultMemberUniqueName="[dim_customers  2].[marital status].[All]" allUniqueName="[dim_customers  2].[marital status].[All]" dimensionUniqueName="[dim_customers  2]" displayFolder="" count="0" memberValueDatatype="130" unbalanced="0"/>
    <cacheHierarchy uniqueName="[dim_customers  2].[avg_income]" caption="avg_income" attribute="1" defaultMemberUniqueName="[dim_customers  2].[avg_income].[All]" allUniqueName="[dim_customers  2].[avg_income].[All]" dimensionUniqueName="[dim_customers  2]" displayFolder="" count="0" memberValueDatatype="130" unbalanced="0"/>
    <cacheHierarchy uniqueName="[dim_customers  2].[avg_spend]" caption="avg_spend" attribute="1" defaultMemberUniqueName="[dim_customers  2].[avg_spend].[All]" allUniqueName="[dim_customers  2].[avg_spend].[All]" dimensionUniqueName="[dim_customers  2]" displayFolder="" count="0" memberValueDatatype="130" unbalanced="0"/>
    <cacheHierarchy uniqueName="[dim_customers  2].[Avg_income_utilisation]" caption="Avg_income_utilisation" attribute="1" defaultMemberUniqueName="[dim_customers  2].[Avg_income_utilisation].[All]" allUniqueName="[dim_customers  2].[Avg_income_utilisation].[All]" dimensionUniqueName="[dim_customers  2]" displayFolder="" count="0" memberValueDatatype="130" unbalanced="0"/>
    <cacheHierarchy uniqueName="[dim_customers__3].[customer_id]" caption="customer_id" attribute="1" defaultMemberUniqueName="[dim_customers__3].[customer_id].[All]" allUniqueName="[dim_customers__3].[customer_id].[All]" dimensionUniqueName="[dim_customers__3]" displayFolder="" count="0" memberValueDatatype="130" unbalanced="0"/>
    <cacheHierarchy uniqueName="[dim_customers__3].[age_group]" caption="age_group" attribute="1" defaultMemberUniqueName="[dim_customers__3].[age_group].[All]" allUniqueName="[dim_customers__3].[age_group].[All]" dimensionUniqueName="[dim_customers__3]" displayFolder="" count="0" memberValueDatatype="130" unbalanced="0"/>
    <cacheHierarchy uniqueName="[dim_customers__3].[city]" caption="city" attribute="1" defaultMemberUniqueName="[dim_customers__3].[city].[All]" allUniqueName="[dim_customers__3].[city].[All]" dimensionUniqueName="[dim_customers__3]" displayFolder="" count="0" memberValueDatatype="130" unbalanced="0"/>
    <cacheHierarchy uniqueName="[dim_customers__3].[occupation]" caption="occupation" attribute="1" defaultMemberUniqueName="[dim_customers__3].[occupation].[All]" allUniqueName="[dim_customers__3].[occupation].[All]" dimensionUniqueName="[dim_customers__3]" displayFolder="" count="0" memberValueDatatype="130" unbalanced="0"/>
    <cacheHierarchy uniqueName="[dim_customers__3].[gender]" caption="gender" attribute="1" defaultMemberUniqueName="[dim_customers__3].[gender].[All]" allUniqueName="[dim_customers__3].[gender].[All]" dimensionUniqueName="[dim_customers__3]" displayFolder="" count="0" memberValueDatatype="130" unbalanced="0"/>
    <cacheHierarchy uniqueName="[dim_customers__3].[marital status]" caption="marital status" attribute="1" defaultMemberUniqueName="[dim_customers__3].[marital status].[All]" allUniqueName="[dim_customers__3].[marital status].[All]" dimensionUniqueName="[dim_customers__3]" displayFolder="" count="0" memberValueDatatype="130" unbalanced="0"/>
    <cacheHierarchy uniqueName="[dim_customers__3].[avg_income]" caption="avg_income" attribute="1" defaultMemberUniqueName="[dim_customers__3].[avg_income].[All]" allUniqueName="[dim_customers__3].[avg_income].[All]" dimensionUniqueName="[dim_customers__3]" displayFolder="" count="0" memberValueDatatype="20" unbalanced="0"/>
    <cacheHierarchy uniqueName="[dim_customers__3].[Total Income]" caption="Total Income" attribute="1" defaultMemberUniqueName="[dim_customers__3].[Total Income].[All]" allUniqueName="[dim_customers__3].[Total Income].[All]" dimensionUniqueName="[dim_customers__3]" displayFolder="" count="0" memberValueDatatype="20" unbalanced="0"/>
    <cacheHierarchy uniqueName="[fact_spends].[customer_id]" caption="customer_id" attribute="1" defaultMemberUniqueName="[fact_spends].[customer_id].[All]" allUniqueName="[fact_spends].[customer_id].[All]" dimensionUniqueName="[fact_spends]" displayFolder="" count="0" memberValueDatatype="130" unbalanced="0"/>
    <cacheHierarchy uniqueName="[fact_spends].[avg_spend]" caption="avg_spend" attribute="1" defaultMemberUniqueName="[fact_spends].[avg_spend].[All]" allUniqueName="[fact_spends].[avg_spend].[All]" dimensionUniqueName="[fact_spends]" displayFolder="" count="0" memberValueDatatype="20" unbalanced="0"/>
    <cacheHierarchy uniqueName="[fact_spends__2].[customer_id]" caption="customer_id" attribute="1" defaultMemberUniqueName="[fact_spends__2].[customer_id].[All]" allUniqueName="[fact_spends__2].[customer_id].[All]" dimensionUniqueName="[fact_spends__2]" displayFolder="" count="0" memberValueDatatype="130" unbalanced="0"/>
    <cacheHierarchy uniqueName="[fact_spends__2].[month]" caption="month" attribute="1" defaultMemberUniqueName="[fact_spends__2].[month].[All]" allUniqueName="[fact_spends__2].[month].[All]" dimensionUniqueName="[fact_spends__2]" displayFolder="" count="0" memberValueDatatype="130" unbalanced="0"/>
    <cacheHierarchy uniqueName="[fact_spends__2].[category]" caption="category" attribute="1" defaultMemberUniqueName="[fact_spends__2].[category].[All]" allUniqueName="[fact_spends__2].[category].[All]" dimensionUniqueName="[fact_spends__2]" displayFolder="" count="0" memberValueDatatype="130" unbalanced="0"/>
    <cacheHierarchy uniqueName="[fact_spends__2].[payment_type]" caption="payment_type" attribute="1" defaultMemberUniqueName="[fact_spends__2].[payment_type].[All]" allUniqueName="[fact_spends__2].[payment_type].[All]" dimensionUniqueName="[fact_spends__2]" displayFolder="" count="0" memberValueDatatype="130" unbalanced="0"/>
    <cacheHierarchy uniqueName="[fact_spends__2].[spend]" caption="spend" attribute="1" defaultMemberUniqueName="[fact_spends__2].[spend].[All]" allUniqueName="[fact_spends__2].[spend].[All]" dimensionUniqueName="[fact_spends__2]" displayFolder="" count="0" memberValueDatatype="20" unbalanced="0"/>
    <cacheHierarchy uniqueName="[Table3].[Total Amount Spent]" caption="Total Amount Spent" attribute="1" defaultMemberUniqueName="[Table3].[Total Amount Spent].[All]" allUniqueName="[Table3].[Total Amount Spent].[All]" dimensionUniqueName="[Table3]" displayFolder="" count="0" memberValueDatatype="130" unbalanced="0"/>
    <cacheHierarchy uniqueName="[Table3].[Avg_Income Utilisation]" caption="Avg_Income Utilisation" attribute="1" defaultMemberUniqueName="[Table3].[Avg_Income Utilisation].[All]" allUniqueName="[Table3].[Avg_Income Utilisation].[All]" dimensionUniqueName="[Table3]" displayFolder="" count="0" memberValueDatatype="130" unbalanced="0"/>
    <cacheHierarchy uniqueName="[Table4].[Average of income]" caption="Average of income" attribute="1" defaultMemberUniqueName="[Table4].[Average of income].[All]" allUniqueName="[Table4].[Average of income].[All]" dimensionUniqueName="[Table4]" displayFolder="" count="0" memberValueDatatype="130" unbalanced="0"/>
    <cacheHierarchy uniqueName="[Table5].[Total Customer]" caption="Total Customer" attribute="1" defaultMemberUniqueName="[Table5].[Total Customer].[All]" allUniqueName="[Table5].[Total Customer].[All]" dimensionUniqueName="[Table5]" displayFolder="" count="0" memberValueDatatype="20" unbalanced="0"/>
    <cacheHierarchy uniqueName="[Table5].[Male]" caption="Male" attribute="1" defaultMemberUniqueName="[Table5].[Male].[All]" allUniqueName="[Table5].[Male].[All]" dimensionUniqueName="[Table5]" displayFolder="" count="0" memberValueDatatype="20" unbalanced="0"/>
    <cacheHierarchy uniqueName="[Table5].[Female]" caption="Female" attribute="1" defaultMemberUniqueName="[Table5].[Female].[All]" allUniqueName="[Table5].[Female].[All]" dimensionUniqueName="[Table5]" displayFolder="" count="0" memberValueDatatype="20" unbalanced="0"/>
    <cacheHierarchy uniqueName="[Table6].[Total Income]" caption="Total Income" attribute="1" defaultMemberUniqueName="[Table6].[Total Income].[All]" allUniqueName="[Table6].[Total Income].[All]" dimensionUniqueName="[Table6]" displayFolder="" count="0" memberValueDatatype="20" unbalanced="0"/>
    <cacheHierarchy uniqueName="[Measures].[__XL_Count fact_spends]" caption="__XL_Count fact_spends" measure="1" displayFolder="" measureGroup="fact_spends" count="0" hidden="1"/>
    <cacheHierarchy uniqueName="[Measures].[__XL_Count dim_customers]" caption="__XL_Count dim_customers" measure="1" displayFolder="" measureGroup="dim_customers" count="0" hidden="1"/>
    <cacheHierarchy uniqueName="[Measures].[__XL_Count Table3]" caption="__XL_Count Table3" measure="1" displayFolder="" measureGroup="Table3" count="0" hidden="1"/>
    <cacheHierarchy uniqueName="[Measures].[__XL_Count Table4]" caption="__XL_Count Table4" measure="1" displayFolder="" measureGroup="Table4" count="0" hidden="1"/>
    <cacheHierarchy uniqueName="[Measures].[__XL_Count Table6]" caption="__XL_Count Table6" measure="1" displayFolder="" measureGroup="Table6" count="0" hidden="1"/>
    <cacheHierarchy uniqueName="[Measures].[__XL_Count Table5]" caption="__XL_Count Table5" measure="1" displayFolder="" measureGroup="Table5" count="0" hidden="1"/>
    <cacheHierarchy uniqueName="[Measures].[__XL_Count dim_customers  2]" caption="__XL_Count dim_customers  2" measure="1" displayFolder="" measureGroup="dim_customers  2" count="0" hidden="1"/>
    <cacheHierarchy uniqueName="[Measures].[__XL_Count dim_customers__3]" caption="__XL_Count dim_customers__3" measure="1" displayFolder="" measureGroup="dim_customers__3" count="0" hidden="1"/>
    <cacheHierarchy uniqueName="[Measures].[__XL_Count fact_spends__2]" caption="__XL_Count fact_spends__2" measure="1" displayFolder="" measureGroup="fact_spends__2" count="0" hidden="1"/>
    <cacheHierarchy uniqueName="[Measures].[__No measures defined]" caption="__No measures defined" measure="1" displayFolder="" count="0" hidden="1"/>
    <cacheHierarchy uniqueName="[Measures].[Count of customer_id]" caption="Count of customer_id" measure="1" displayFolder="" measureGroup="dim_customers" count="0" oneField="1" hidden="1">
      <fieldsUsage count="1">
        <fieldUsage x="1"/>
      </fieldsUsage>
      <extLst>
        <ext xmlns:x15="http://schemas.microsoft.com/office/spreadsheetml/2010/11/main" uri="{B97F6D7D-B522-45F9-BDA1-12C45D357490}">
          <x15:cacheHierarchy aggregatedColumn="0"/>
        </ext>
      </extLst>
    </cacheHierarchy>
    <cacheHierarchy uniqueName="[Measures].[Count of gender]" caption="Count of gender" measure="1" displayFolder="" measureGroup="dim_customers" count="0" hidden="1">
      <extLst>
        <ext xmlns:x15="http://schemas.microsoft.com/office/spreadsheetml/2010/11/main" uri="{B97F6D7D-B522-45F9-BDA1-12C45D357490}">
          <x15:cacheHierarchy aggregatedColumn="4"/>
        </ext>
      </extLst>
    </cacheHierarchy>
    <cacheHierarchy uniqueName="[Measures].[Sum of Total Income]" caption="Sum of Total Income" measure="1" displayFolder="" measureGroup="Table6" count="0" hidden="1">
      <extLst>
        <ext xmlns:x15="http://schemas.microsoft.com/office/spreadsheetml/2010/11/main" uri="{B97F6D7D-B522-45F9-BDA1-12C45D357490}">
          <x15:cacheHierarchy aggregatedColumn="39"/>
        </ext>
      </extLst>
    </cacheHierarchy>
    <cacheHierarchy uniqueName="[Measures].[Sum of Total Customer]" caption="Sum of Total Customer" measure="1" displayFolder="" measureGroup="Table5" count="0" hidden="1">
      <extLst>
        <ext xmlns:x15="http://schemas.microsoft.com/office/spreadsheetml/2010/11/main" uri="{B97F6D7D-B522-45F9-BDA1-12C45D357490}">
          <x15:cacheHierarchy aggregatedColumn="36"/>
        </ext>
      </extLst>
    </cacheHierarchy>
    <cacheHierarchy uniqueName="[Measures].[Sum of Male]" caption="Sum of Male" measure="1" displayFolder="" measureGroup="Table5" count="0" hidden="1">
      <extLst>
        <ext xmlns:x15="http://schemas.microsoft.com/office/spreadsheetml/2010/11/main" uri="{B97F6D7D-B522-45F9-BDA1-12C45D357490}">
          <x15:cacheHierarchy aggregatedColumn="37"/>
        </ext>
      </extLst>
    </cacheHierarchy>
    <cacheHierarchy uniqueName="[Measures].[Sum of Female]" caption="Sum of Female" measure="1" displayFolder="" measureGroup="Table5" count="0" hidden="1">
      <extLst>
        <ext xmlns:x15="http://schemas.microsoft.com/office/spreadsheetml/2010/11/main" uri="{B97F6D7D-B522-45F9-BDA1-12C45D357490}">
          <x15:cacheHierarchy aggregatedColumn="38"/>
        </ext>
      </extLst>
    </cacheHierarchy>
    <cacheHierarchy uniqueName="[Measures].[Count of Avg_Income Utilisation]" caption="Count of Avg_Income Utilisation" measure="1" displayFolder="" measureGroup="Table3" count="0" hidden="1">
      <extLst>
        <ext xmlns:x15="http://schemas.microsoft.com/office/spreadsheetml/2010/11/main" uri="{B97F6D7D-B522-45F9-BDA1-12C45D357490}">
          <x15:cacheHierarchy aggregatedColumn="34"/>
        </ext>
      </extLst>
    </cacheHierarchy>
    <cacheHierarchy uniqueName="[Measures].[Sum of Avg_income_utilisation]" caption="Sum of Avg_income_utilisation" measure="1" displayFolder="" measureGroup="dim_customers" count="0" hidden="1">
      <extLst>
        <ext xmlns:x15="http://schemas.microsoft.com/office/spreadsheetml/2010/11/main" uri="{B97F6D7D-B522-45F9-BDA1-12C45D357490}">
          <x15:cacheHierarchy aggregatedColumn="8"/>
        </ext>
      </extLst>
    </cacheHierarchy>
    <cacheHierarchy uniqueName="[Measures].[Sum of avg_spend]" caption="Sum of avg_spend" measure="1" displayFolder="" measureGroup="dim_customers" count="0" hidden="1">
      <extLst>
        <ext xmlns:x15="http://schemas.microsoft.com/office/spreadsheetml/2010/11/main" uri="{B97F6D7D-B522-45F9-BDA1-12C45D357490}">
          <x15:cacheHierarchy aggregatedColumn="7"/>
        </ext>
      </extLst>
    </cacheHierarchy>
    <cacheHierarchy uniqueName="[Measures].[Count of avg_income]" caption="Count of avg_income" measure="1" displayFolder="" measureGroup="dim_customers" count="0" hidden="1">
      <extLst>
        <ext xmlns:x15="http://schemas.microsoft.com/office/spreadsheetml/2010/11/main" uri="{B97F6D7D-B522-45F9-BDA1-12C45D357490}">
          <x15:cacheHierarchy aggregatedColumn="6"/>
        </ext>
      </extLst>
    </cacheHierarchy>
    <cacheHierarchy uniqueName="[Measures].[Sum of avg_spend 2]" caption="Sum of avg_spend 2" measure="1" displayFolder="" measureGroup="fact_spends" count="0" hidden="1">
      <extLst>
        <ext xmlns:x15="http://schemas.microsoft.com/office/spreadsheetml/2010/11/main" uri="{B97F6D7D-B522-45F9-BDA1-12C45D357490}">
          <x15:cacheHierarchy aggregatedColumn="27"/>
        </ext>
      </extLst>
    </cacheHierarchy>
    <cacheHierarchy uniqueName="[Measures].[Sum of avg_income]" caption="Sum of avg_income" measure="1" displayFolder="" measureGroup="dim_customers__3" count="0" hidden="1">
      <extLst>
        <ext xmlns:x15="http://schemas.microsoft.com/office/spreadsheetml/2010/11/main" uri="{B97F6D7D-B522-45F9-BDA1-12C45D357490}">
          <x15:cacheHierarchy aggregatedColumn="24"/>
        </ext>
      </extLst>
    </cacheHierarchy>
    <cacheHierarchy uniqueName="[Measures].[Sum of Total Income 2]" caption="Sum of Total Income 2" measure="1" displayFolder="" measureGroup="dim_customers__3" count="0" hidden="1">
      <extLst>
        <ext xmlns:x15="http://schemas.microsoft.com/office/spreadsheetml/2010/11/main" uri="{B97F6D7D-B522-45F9-BDA1-12C45D357490}">
          <x15:cacheHierarchy aggregatedColumn="25"/>
        </ext>
      </extLst>
    </cacheHierarchy>
    <cacheHierarchy uniqueName="[Measures].[Count of payment_type]" caption="Count of payment_type" measure="1" displayFolder="" measureGroup="fact_spends__2" count="0" hidden="1">
      <extLst>
        <ext xmlns:x15="http://schemas.microsoft.com/office/spreadsheetml/2010/11/main" uri="{B97F6D7D-B522-45F9-BDA1-12C45D357490}">
          <x15:cacheHierarchy aggregatedColumn="31"/>
        </ext>
      </extLst>
    </cacheHierarchy>
    <cacheHierarchy uniqueName="[Measures].[Sum of spend]" caption="Sum of spend" measure="1" displayFolder="" measureGroup="fact_spends__2" count="0" hidden="1">
      <extLst>
        <ext xmlns:x15="http://schemas.microsoft.com/office/spreadsheetml/2010/11/main" uri="{B97F6D7D-B522-45F9-BDA1-12C45D357490}">
          <x15:cacheHierarchy aggregatedColumn="32"/>
        </ext>
      </extLst>
    </cacheHierarchy>
    <cacheHierarchy uniqueName="[Measures].[Sum of avg_income 2]" caption="Sum of avg_income 2" measure="1" displayFolder="" measureGroup="dim_customers" count="0" hidden="1">
      <extLst>
        <ext xmlns:x15="http://schemas.microsoft.com/office/spreadsheetml/2010/11/main" uri="{B97F6D7D-B522-45F9-BDA1-12C45D357490}">
          <x15:cacheHierarchy aggregatedColumn="6"/>
        </ext>
      </extLst>
    </cacheHierarchy>
  </cacheHierarchies>
  <kpis count="0"/>
  <dimensions count="10">
    <dimension name="dim_customers" uniqueName="[dim_customers]" caption="dim_customers"/>
    <dimension name="dim_customers  2" uniqueName="[dim_customers  2]" caption="dim_customers  2"/>
    <dimension name="dim_customers__3" uniqueName="[dim_customers__3]" caption="dim_customers__3"/>
    <dimension name="fact_spends" uniqueName="[fact_spends]" caption="fact_spends"/>
    <dimension name="fact_spends__2" uniqueName="[fact_spends__2]" caption="fact_spends__2"/>
    <dimension measure="1" name="Measures" uniqueName="[Measures]" caption="Measures"/>
    <dimension name="Table3" uniqueName="[Table3]" caption="Table3"/>
    <dimension name="Table4" uniqueName="[Table4]" caption="Table4"/>
    <dimension name="Table5" uniqueName="[Table5]" caption="Table5"/>
    <dimension name="Table6" uniqueName="[Table6]" caption="Table6"/>
  </dimensions>
  <measureGroups count="9">
    <measureGroup name="dim_customers" caption="dim_customers"/>
    <measureGroup name="dim_customers  2" caption="dim_customers  2"/>
    <measureGroup name="dim_customers__3" caption="dim_customers__3"/>
    <measureGroup name="fact_spends" caption="fact_spends"/>
    <measureGroup name="fact_spends__2" caption="fact_spends__2"/>
    <measureGroup name="Table3" caption="Table3"/>
    <measureGroup name="Table4" caption="Table4"/>
    <measureGroup name="Table5" caption="Table5"/>
    <measureGroup name="Table6" caption="Table6"/>
  </measureGroups>
  <maps count="15">
    <map measureGroup="0" dimension="0"/>
    <map measureGroup="1" dimension="1"/>
    <map measureGroup="2" dimension="2"/>
    <map measureGroup="3" dimension="0"/>
    <map measureGroup="3" dimension="3"/>
    <map measureGroup="4" dimension="0"/>
    <map measureGroup="4" dimension="2"/>
    <map measureGroup="4" dimension="4"/>
    <map measureGroup="5" dimension="6"/>
    <map measureGroup="5" dimension="7"/>
    <map measureGroup="6" dimension="7"/>
    <map measureGroup="7" dimension="8"/>
    <map measureGroup="8" dimension="6"/>
    <map measureGroup="8" dimension="7"/>
    <map measureGroup="8" dimension="9"/>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astha Singh" refreshedDate="45466.555319791667" backgroundQuery="1" createdVersion="8" refreshedVersion="8" minRefreshableVersion="3" recordCount="0" supportSubquery="1" supportAdvancedDrill="1" xr:uid="{AFCFF9E3-36E0-491B-8A91-FFC5233B21FC}">
  <cacheSource type="external" connectionId="9"/>
  <cacheFields count="3">
    <cacheField name="[dim_customers].[city].[city]" caption="city" numFmtId="0" hierarchy="2" level="1">
      <sharedItems count="5">
        <s v="Bengaluru"/>
        <s v="Chennai"/>
        <s v="Delhi NCR"/>
        <s v="Hyderabad"/>
        <s v="Mumbai"/>
      </sharedItems>
    </cacheField>
    <cacheField name="[Measures].[Sum of avg_income 2]" caption="Sum of avg_income 2" numFmtId="0" hierarchy="65" level="32767"/>
    <cacheField name="[Measures].[Sum of Avg_income_utilisation]" caption="Sum of Avg_income_utilisation" numFmtId="0" hierarchy="57" level="32767"/>
  </cacheFields>
  <cacheHierarchies count="66">
    <cacheHierarchy uniqueName="[dim_customers].[customer_id]" caption="customer_id" attribute="1" defaultMemberUniqueName="[dim_customers].[customer_id].[All]" allUniqueName="[dim_customers].[customer_id].[All]" dimensionUniqueName="[dim_customers]" displayFolder="" count="0" memberValueDatatype="130" unbalanced="0"/>
    <cacheHierarchy uniqueName="[dim_customers].[age_group]" caption="age_group" attribute="1" defaultMemberUniqueName="[dim_customers].[age_group].[All]" allUniqueName="[dim_customers].[age_group].[All]" dimensionUniqueName="[dim_customers]" displayFolder="" count="2" memberValueDatatype="130" unbalanced="0"/>
    <cacheHierarchy uniqueName="[dim_customers].[city]" caption="city" attribute="1" defaultMemberUniqueName="[dim_customers].[city].[All]" allUniqueName="[dim_customers].[city].[All]" dimensionUniqueName="[dim_customers]" displayFolder="" count="2" memberValueDatatype="130" unbalanced="0">
      <fieldsUsage count="2">
        <fieldUsage x="-1"/>
        <fieldUsage x="0"/>
      </fieldsUsage>
    </cacheHierarchy>
    <cacheHierarchy uniqueName="[dim_customers].[occupation]" caption="occupation" attribute="1" defaultMemberUniqueName="[dim_customers].[occupation].[All]" allUniqueName="[dim_customers].[occupation].[All]" dimensionUniqueName="[dim_customers]" displayFolder="" count="2" memberValueDatatype="130" unbalanced="0"/>
    <cacheHierarchy uniqueName="[dim_customers].[gender]" caption="gender" attribute="1" defaultMemberUniqueName="[dim_customers].[gender].[All]" allUniqueName="[dim_customers].[gender].[All]" dimensionUniqueName="[dim_customers]" displayFolder="" count="2" memberValueDatatype="130" unbalanced="0"/>
    <cacheHierarchy uniqueName="[dim_customers].[marital status]" caption="marital status" attribute="1" defaultMemberUniqueName="[dim_customers].[marital status].[All]" allUniqueName="[dim_customers].[marital status].[All]" dimensionUniqueName="[dim_customers]" displayFolder="" count="2" memberValueDatatype="130" unbalanced="0"/>
    <cacheHierarchy uniqueName="[dim_customers].[avg_income]" caption="avg_income" attribute="1" defaultMemberUniqueName="[dim_customers].[avg_income].[All]" allUniqueName="[dim_customers].[avg_income].[All]" dimensionUniqueName="[dim_customers]" displayFolder="" count="0" memberValueDatatype="20" unbalanced="0"/>
    <cacheHierarchy uniqueName="[dim_customers].[avg_spend]" caption="avg_spend" attribute="1" defaultMemberUniqueName="[dim_customers].[avg_spend].[All]" allUniqueName="[dim_customers].[avg_spend].[All]" dimensionUniqueName="[dim_customers]" displayFolder="" count="0" memberValueDatatype="20" unbalanced="0"/>
    <cacheHierarchy uniqueName="[dim_customers].[Avg_income_utilisation]" caption="Avg_income_utilisation" attribute="1" defaultMemberUniqueName="[dim_customers].[Avg_income_utilisation].[All]" allUniqueName="[dim_customers].[Avg_income_utilisation].[All]" dimensionUniqueName="[dim_customers]" displayFolder="" count="0" memberValueDatatype="5" unbalanced="0"/>
    <cacheHierarchy uniqueName="[dim_customers  2].[customer_id]" caption="customer_id" attribute="1" defaultMemberUniqueName="[dim_customers  2].[customer_id].[All]" allUniqueName="[dim_customers  2].[customer_id].[All]" dimensionUniqueName="[dim_customers  2]" displayFolder="" count="0" memberValueDatatype="130" unbalanced="0"/>
    <cacheHierarchy uniqueName="[dim_customers  2].[age_group]" caption="age_group" attribute="1" defaultMemberUniqueName="[dim_customers  2].[age_group].[All]" allUniqueName="[dim_customers  2].[age_group].[All]" dimensionUniqueName="[dim_customers  2]" displayFolder="" count="0" memberValueDatatype="130" unbalanced="0"/>
    <cacheHierarchy uniqueName="[dim_customers  2].[city]" caption="city" attribute="1" defaultMemberUniqueName="[dim_customers  2].[city].[All]" allUniqueName="[dim_customers  2].[city].[All]" dimensionUniqueName="[dim_customers  2]" displayFolder="" count="0" memberValueDatatype="130" unbalanced="0"/>
    <cacheHierarchy uniqueName="[dim_customers  2].[occupation]" caption="occupation" attribute="1" defaultMemberUniqueName="[dim_customers  2].[occupation].[All]" allUniqueName="[dim_customers  2].[occupation].[All]" dimensionUniqueName="[dim_customers  2]" displayFolder="" count="0" memberValueDatatype="130" unbalanced="0"/>
    <cacheHierarchy uniqueName="[dim_customers  2].[gender]" caption="gender" attribute="1" defaultMemberUniqueName="[dim_customers  2].[gender].[All]" allUniqueName="[dim_customers  2].[gender].[All]" dimensionUniqueName="[dim_customers  2]" displayFolder="" count="0" memberValueDatatype="130" unbalanced="0"/>
    <cacheHierarchy uniqueName="[dim_customers  2].[marital status]" caption="marital status" attribute="1" defaultMemberUniqueName="[dim_customers  2].[marital status].[All]" allUniqueName="[dim_customers  2].[marital status].[All]" dimensionUniqueName="[dim_customers  2]" displayFolder="" count="0" memberValueDatatype="130" unbalanced="0"/>
    <cacheHierarchy uniqueName="[dim_customers  2].[avg_income]" caption="avg_income" attribute="1" defaultMemberUniqueName="[dim_customers  2].[avg_income].[All]" allUniqueName="[dim_customers  2].[avg_income].[All]" dimensionUniqueName="[dim_customers  2]" displayFolder="" count="0" memberValueDatatype="130" unbalanced="0"/>
    <cacheHierarchy uniqueName="[dim_customers  2].[avg_spend]" caption="avg_spend" attribute="1" defaultMemberUniqueName="[dim_customers  2].[avg_spend].[All]" allUniqueName="[dim_customers  2].[avg_spend].[All]" dimensionUniqueName="[dim_customers  2]" displayFolder="" count="0" memberValueDatatype="130" unbalanced="0"/>
    <cacheHierarchy uniqueName="[dim_customers  2].[Avg_income_utilisation]" caption="Avg_income_utilisation" attribute="1" defaultMemberUniqueName="[dim_customers  2].[Avg_income_utilisation].[All]" allUniqueName="[dim_customers  2].[Avg_income_utilisation].[All]" dimensionUniqueName="[dim_customers  2]" displayFolder="" count="0" memberValueDatatype="130" unbalanced="0"/>
    <cacheHierarchy uniqueName="[dim_customers__3].[customer_id]" caption="customer_id" attribute="1" defaultMemberUniqueName="[dim_customers__3].[customer_id].[All]" allUniqueName="[dim_customers__3].[customer_id].[All]" dimensionUniqueName="[dim_customers__3]" displayFolder="" count="0" memberValueDatatype="130" unbalanced="0"/>
    <cacheHierarchy uniqueName="[dim_customers__3].[age_group]" caption="age_group" attribute="1" defaultMemberUniqueName="[dim_customers__3].[age_group].[All]" allUniqueName="[dim_customers__3].[age_group].[All]" dimensionUniqueName="[dim_customers__3]" displayFolder="" count="0" memberValueDatatype="130" unbalanced="0"/>
    <cacheHierarchy uniqueName="[dim_customers__3].[city]" caption="city" attribute="1" defaultMemberUniqueName="[dim_customers__3].[city].[All]" allUniqueName="[dim_customers__3].[city].[All]" dimensionUniqueName="[dim_customers__3]" displayFolder="" count="0" memberValueDatatype="130" unbalanced="0"/>
    <cacheHierarchy uniqueName="[dim_customers__3].[occupation]" caption="occupation" attribute="1" defaultMemberUniqueName="[dim_customers__3].[occupation].[All]" allUniqueName="[dim_customers__3].[occupation].[All]" dimensionUniqueName="[dim_customers__3]" displayFolder="" count="0" memberValueDatatype="130" unbalanced="0"/>
    <cacheHierarchy uniqueName="[dim_customers__3].[gender]" caption="gender" attribute="1" defaultMemberUniqueName="[dim_customers__3].[gender].[All]" allUniqueName="[dim_customers__3].[gender].[All]" dimensionUniqueName="[dim_customers__3]" displayFolder="" count="0" memberValueDatatype="130" unbalanced="0"/>
    <cacheHierarchy uniqueName="[dim_customers__3].[marital status]" caption="marital status" attribute="1" defaultMemberUniqueName="[dim_customers__3].[marital status].[All]" allUniqueName="[dim_customers__3].[marital status].[All]" dimensionUniqueName="[dim_customers__3]" displayFolder="" count="0" memberValueDatatype="130" unbalanced="0"/>
    <cacheHierarchy uniqueName="[dim_customers__3].[avg_income]" caption="avg_income" attribute="1" defaultMemberUniqueName="[dim_customers__3].[avg_income].[All]" allUniqueName="[dim_customers__3].[avg_income].[All]" dimensionUniqueName="[dim_customers__3]" displayFolder="" count="0" memberValueDatatype="20" unbalanced="0"/>
    <cacheHierarchy uniqueName="[dim_customers__3].[Total Income]" caption="Total Income" attribute="1" defaultMemberUniqueName="[dim_customers__3].[Total Income].[All]" allUniqueName="[dim_customers__3].[Total Income].[All]" dimensionUniqueName="[dim_customers__3]" displayFolder="" count="0" memberValueDatatype="20" unbalanced="0"/>
    <cacheHierarchy uniqueName="[fact_spends].[customer_id]" caption="customer_id" attribute="1" defaultMemberUniqueName="[fact_spends].[customer_id].[All]" allUniqueName="[fact_spends].[customer_id].[All]" dimensionUniqueName="[fact_spends]" displayFolder="" count="0" memberValueDatatype="130" unbalanced="0"/>
    <cacheHierarchy uniqueName="[fact_spends].[avg_spend]" caption="avg_spend" attribute="1" defaultMemberUniqueName="[fact_spends].[avg_spend].[All]" allUniqueName="[fact_spends].[avg_spend].[All]" dimensionUniqueName="[fact_spends]" displayFolder="" count="0" memberValueDatatype="20" unbalanced="0"/>
    <cacheHierarchy uniqueName="[fact_spends__2].[customer_id]" caption="customer_id" attribute="1" defaultMemberUniqueName="[fact_spends__2].[customer_id].[All]" allUniqueName="[fact_spends__2].[customer_id].[All]" dimensionUniqueName="[fact_spends__2]" displayFolder="" count="0" memberValueDatatype="130" unbalanced="0"/>
    <cacheHierarchy uniqueName="[fact_spends__2].[month]" caption="month" attribute="1" defaultMemberUniqueName="[fact_spends__2].[month].[All]" allUniqueName="[fact_spends__2].[month].[All]" dimensionUniqueName="[fact_spends__2]" displayFolder="" count="0" memberValueDatatype="130" unbalanced="0"/>
    <cacheHierarchy uniqueName="[fact_spends__2].[category]" caption="category" attribute="1" defaultMemberUniqueName="[fact_spends__2].[category].[All]" allUniqueName="[fact_spends__2].[category].[All]" dimensionUniqueName="[fact_spends__2]" displayFolder="" count="0" memberValueDatatype="130" unbalanced="0"/>
    <cacheHierarchy uniqueName="[fact_spends__2].[payment_type]" caption="payment_type" attribute="1" defaultMemberUniqueName="[fact_spends__2].[payment_type].[All]" allUniqueName="[fact_spends__2].[payment_type].[All]" dimensionUniqueName="[fact_spends__2]" displayFolder="" count="0" memberValueDatatype="130" unbalanced="0"/>
    <cacheHierarchy uniqueName="[fact_spends__2].[spend]" caption="spend" attribute="1" defaultMemberUniqueName="[fact_spends__2].[spend].[All]" allUniqueName="[fact_spends__2].[spend].[All]" dimensionUniqueName="[fact_spends__2]" displayFolder="" count="0" memberValueDatatype="20" unbalanced="0"/>
    <cacheHierarchy uniqueName="[Table3].[Total Amount Spent]" caption="Total Amount Spent" attribute="1" defaultMemberUniqueName="[Table3].[Total Amount Spent].[All]" allUniqueName="[Table3].[Total Amount Spent].[All]" dimensionUniqueName="[Table3]" displayFolder="" count="0" memberValueDatatype="130" unbalanced="0"/>
    <cacheHierarchy uniqueName="[Table3].[Avg_Income Utilisation]" caption="Avg_Income Utilisation" attribute="1" defaultMemberUniqueName="[Table3].[Avg_Income Utilisation].[All]" allUniqueName="[Table3].[Avg_Income Utilisation].[All]" dimensionUniqueName="[Table3]" displayFolder="" count="0" memberValueDatatype="130" unbalanced="0"/>
    <cacheHierarchy uniqueName="[Table4].[Average of income]" caption="Average of income" attribute="1" defaultMemberUniqueName="[Table4].[Average of income].[All]" allUniqueName="[Table4].[Average of income].[All]" dimensionUniqueName="[Table4]" displayFolder="" count="0" memberValueDatatype="130" unbalanced="0"/>
    <cacheHierarchy uniqueName="[Table5].[Total Customer]" caption="Total Customer" attribute="1" defaultMemberUniqueName="[Table5].[Total Customer].[All]" allUniqueName="[Table5].[Total Customer].[All]" dimensionUniqueName="[Table5]" displayFolder="" count="0" memberValueDatatype="20" unbalanced="0"/>
    <cacheHierarchy uniqueName="[Table5].[Male]" caption="Male" attribute="1" defaultMemberUniqueName="[Table5].[Male].[All]" allUniqueName="[Table5].[Male].[All]" dimensionUniqueName="[Table5]" displayFolder="" count="0" memberValueDatatype="20" unbalanced="0"/>
    <cacheHierarchy uniqueName="[Table5].[Female]" caption="Female" attribute="1" defaultMemberUniqueName="[Table5].[Female].[All]" allUniqueName="[Table5].[Female].[All]" dimensionUniqueName="[Table5]" displayFolder="" count="0" memberValueDatatype="20" unbalanced="0"/>
    <cacheHierarchy uniqueName="[Table6].[Total Income]" caption="Total Income" attribute="1" defaultMemberUniqueName="[Table6].[Total Income].[All]" allUniqueName="[Table6].[Total Income].[All]" dimensionUniqueName="[Table6]" displayFolder="" count="0" memberValueDatatype="20" unbalanced="0"/>
    <cacheHierarchy uniqueName="[Measures].[__XL_Count fact_spends]" caption="__XL_Count fact_spends" measure="1" displayFolder="" measureGroup="fact_spends" count="0" hidden="1"/>
    <cacheHierarchy uniqueName="[Measures].[__XL_Count dim_customers]" caption="__XL_Count dim_customers" measure="1" displayFolder="" measureGroup="dim_customers" count="0" hidden="1"/>
    <cacheHierarchy uniqueName="[Measures].[__XL_Count Table3]" caption="__XL_Count Table3" measure="1" displayFolder="" measureGroup="Table3" count="0" hidden="1"/>
    <cacheHierarchy uniqueName="[Measures].[__XL_Count Table4]" caption="__XL_Count Table4" measure="1" displayFolder="" measureGroup="Table4" count="0" hidden="1"/>
    <cacheHierarchy uniqueName="[Measures].[__XL_Count Table6]" caption="__XL_Count Table6" measure="1" displayFolder="" measureGroup="Table6" count="0" hidden="1"/>
    <cacheHierarchy uniqueName="[Measures].[__XL_Count Table5]" caption="__XL_Count Table5" measure="1" displayFolder="" measureGroup="Table5" count="0" hidden="1"/>
    <cacheHierarchy uniqueName="[Measures].[__XL_Count dim_customers  2]" caption="__XL_Count dim_customers  2" measure="1" displayFolder="" measureGroup="dim_customers  2" count="0" hidden="1"/>
    <cacheHierarchy uniqueName="[Measures].[__XL_Count dim_customers__3]" caption="__XL_Count dim_customers__3" measure="1" displayFolder="" measureGroup="dim_customers__3" count="0" hidden="1"/>
    <cacheHierarchy uniqueName="[Measures].[__XL_Count fact_spends__2]" caption="__XL_Count fact_spends__2" measure="1" displayFolder="" measureGroup="fact_spends__2" count="0" hidden="1"/>
    <cacheHierarchy uniqueName="[Measures].[__No measures defined]" caption="__No measures defined" measure="1" displayFolder="" count="0" hidden="1"/>
    <cacheHierarchy uniqueName="[Measures].[Count of customer_id]" caption="Count of customer_id" measure="1" displayFolder="" measureGroup="dim_customers" count="0" hidden="1">
      <extLst>
        <ext xmlns:x15="http://schemas.microsoft.com/office/spreadsheetml/2010/11/main" uri="{B97F6D7D-B522-45F9-BDA1-12C45D357490}">
          <x15:cacheHierarchy aggregatedColumn="0"/>
        </ext>
      </extLst>
    </cacheHierarchy>
    <cacheHierarchy uniqueName="[Measures].[Count of gender]" caption="Count of gender" measure="1" displayFolder="" measureGroup="dim_customers" count="0" hidden="1">
      <extLst>
        <ext xmlns:x15="http://schemas.microsoft.com/office/spreadsheetml/2010/11/main" uri="{B97F6D7D-B522-45F9-BDA1-12C45D357490}">
          <x15:cacheHierarchy aggregatedColumn="4"/>
        </ext>
      </extLst>
    </cacheHierarchy>
    <cacheHierarchy uniqueName="[Measures].[Sum of Total Income]" caption="Sum of Total Income" measure="1" displayFolder="" measureGroup="Table6" count="0" hidden="1">
      <extLst>
        <ext xmlns:x15="http://schemas.microsoft.com/office/spreadsheetml/2010/11/main" uri="{B97F6D7D-B522-45F9-BDA1-12C45D357490}">
          <x15:cacheHierarchy aggregatedColumn="39"/>
        </ext>
      </extLst>
    </cacheHierarchy>
    <cacheHierarchy uniqueName="[Measures].[Sum of Total Customer]" caption="Sum of Total Customer" measure="1" displayFolder="" measureGroup="Table5" count="0" hidden="1">
      <extLst>
        <ext xmlns:x15="http://schemas.microsoft.com/office/spreadsheetml/2010/11/main" uri="{B97F6D7D-B522-45F9-BDA1-12C45D357490}">
          <x15:cacheHierarchy aggregatedColumn="36"/>
        </ext>
      </extLst>
    </cacheHierarchy>
    <cacheHierarchy uniqueName="[Measures].[Sum of Male]" caption="Sum of Male" measure="1" displayFolder="" measureGroup="Table5" count="0" hidden="1">
      <extLst>
        <ext xmlns:x15="http://schemas.microsoft.com/office/spreadsheetml/2010/11/main" uri="{B97F6D7D-B522-45F9-BDA1-12C45D357490}">
          <x15:cacheHierarchy aggregatedColumn="37"/>
        </ext>
      </extLst>
    </cacheHierarchy>
    <cacheHierarchy uniqueName="[Measures].[Sum of Female]" caption="Sum of Female" measure="1" displayFolder="" measureGroup="Table5" count="0" hidden="1">
      <extLst>
        <ext xmlns:x15="http://schemas.microsoft.com/office/spreadsheetml/2010/11/main" uri="{B97F6D7D-B522-45F9-BDA1-12C45D357490}">
          <x15:cacheHierarchy aggregatedColumn="38"/>
        </ext>
      </extLst>
    </cacheHierarchy>
    <cacheHierarchy uniqueName="[Measures].[Count of Avg_Income Utilisation]" caption="Count of Avg_Income Utilisation" measure="1" displayFolder="" measureGroup="Table3" count="0" hidden="1">
      <extLst>
        <ext xmlns:x15="http://schemas.microsoft.com/office/spreadsheetml/2010/11/main" uri="{B97F6D7D-B522-45F9-BDA1-12C45D357490}">
          <x15:cacheHierarchy aggregatedColumn="34"/>
        </ext>
      </extLst>
    </cacheHierarchy>
    <cacheHierarchy uniqueName="[Measures].[Sum of Avg_income_utilisation]" caption="Sum of Avg_income_utilisation" measure="1" displayFolder="" measureGroup="dim_customers" count="0" oneField="1" hidden="1">
      <fieldsUsage count="1">
        <fieldUsage x="2"/>
      </fieldsUsage>
      <extLst>
        <ext xmlns:x15="http://schemas.microsoft.com/office/spreadsheetml/2010/11/main" uri="{B97F6D7D-B522-45F9-BDA1-12C45D357490}">
          <x15:cacheHierarchy aggregatedColumn="8"/>
        </ext>
      </extLst>
    </cacheHierarchy>
    <cacheHierarchy uniqueName="[Measures].[Sum of avg_spend]" caption="Sum of avg_spend" measure="1" displayFolder="" measureGroup="dim_customers" count="0" hidden="1">
      <extLst>
        <ext xmlns:x15="http://schemas.microsoft.com/office/spreadsheetml/2010/11/main" uri="{B97F6D7D-B522-45F9-BDA1-12C45D357490}">
          <x15:cacheHierarchy aggregatedColumn="7"/>
        </ext>
      </extLst>
    </cacheHierarchy>
    <cacheHierarchy uniqueName="[Measures].[Count of avg_income]" caption="Count of avg_income" measure="1" displayFolder="" measureGroup="dim_customers" count="0" hidden="1">
      <extLst>
        <ext xmlns:x15="http://schemas.microsoft.com/office/spreadsheetml/2010/11/main" uri="{B97F6D7D-B522-45F9-BDA1-12C45D357490}">
          <x15:cacheHierarchy aggregatedColumn="6"/>
        </ext>
      </extLst>
    </cacheHierarchy>
    <cacheHierarchy uniqueName="[Measures].[Sum of avg_spend 2]" caption="Sum of avg_spend 2" measure="1" displayFolder="" measureGroup="fact_spends" count="0" hidden="1">
      <extLst>
        <ext xmlns:x15="http://schemas.microsoft.com/office/spreadsheetml/2010/11/main" uri="{B97F6D7D-B522-45F9-BDA1-12C45D357490}">
          <x15:cacheHierarchy aggregatedColumn="27"/>
        </ext>
      </extLst>
    </cacheHierarchy>
    <cacheHierarchy uniqueName="[Measures].[Sum of avg_income]" caption="Sum of avg_income" measure="1" displayFolder="" measureGroup="dim_customers__3" count="0" hidden="1">
      <extLst>
        <ext xmlns:x15="http://schemas.microsoft.com/office/spreadsheetml/2010/11/main" uri="{B97F6D7D-B522-45F9-BDA1-12C45D357490}">
          <x15:cacheHierarchy aggregatedColumn="24"/>
        </ext>
      </extLst>
    </cacheHierarchy>
    <cacheHierarchy uniqueName="[Measures].[Sum of Total Income 2]" caption="Sum of Total Income 2" measure="1" displayFolder="" measureGroup="dim_customers__3" count="0" hidden="1">
      <extLst>
        <ext xmlns:x15="http://schemas.microsoft.com/office/spreadsheetml/2010/11/main" uri="{B97F6D7D-B522-45F9-BDA1-12C45D357490}">
          <x15:cacheHierarchy aggregatedColumn="25"/>
        </ext>
      </extLst>
    </cacheHierarchy>
    <cacheHierarchy uniqueName="[Measures].[Count of payment_type]" caption="Count of payment_type" measure="1" displayFolder="" measureGroup="fact_spends__2" count="0" hidden="1">
      <extLst>
        <ext xmlns:x15="http://schemas.microsoft.com/office/spreadsheetml/2010/11/main" uri="{B97F6D7D-B522-45F9-BDA1-12C45D357490}">
          <x15:cacheHierarchy aggregatedColumn="31"/>
        </ext>
      </extLst>
    </cacheHierarchy>
    <cacheHierarchy uniqueName="[Measures].[Sum of spend]" caption="Sum of spend" measure="1" displayFolder="" measureGroup="fact_spends__2" count="0" hidden="1">
      <extLst>
        <ext xmlns:x15="http://schemas.microsoft.com/office/spreadsheetml/2010/11/main" uri="{B97F6D7D-B522-45F9-BDA1-12C45D357490}">
          <x15:cacheHierarchy aggregatedColumn="32"/>
        </ext>
      </extLst>
    </cacheHierarchy>
    <cacheHierarchy uniqueName="[Measures].[Sum of avg_income 2]" caption="Sum of avg_income 2" measure="1" displayFolder="" measureGroup="dim_customers" count="0" oneField="1" hidden="1">
      <fieldsUsage count="1">
        <fieldUsage x="1"/>
      </fieldsUsage>
      <extLst>
        <ext xmlns:x15="http://schemas.microsoft.com/office/spreadsheetml/2010/11/main" uri="{B97F6D7D-B522-45F9-BDA1-12C45D357490}">
          <x15:cacheHierarchy aggregatedColumn="6"/>
        </ext>
      </extLst>
    </cacheHierarchy>
  </cacheHierarchies>
  <kpis count="0"/>
  <dimensions count="10">
    <dimension name="dim_customers" uniqueName="[dim_customers]" caption="dim_customers"/>
    <dimension name="dim_customers  2" uniqueName="[dim_customers  2]" caption="dim_customers  2"/>
    <dimension name="dim_customers__3" uniqueName="[dim_customers__3]" caption="dim_customers__3"/>
    <dimension name="fact_spends" uniqueName="[fact_spends]" caption="fact_spends"/>
    <dimension name="fact_spends__2" uniqueName="[fact_spends__2]" caption="fact_spends__2"/>
    <dimension measure="1" name="Measures" uniqueName="[Measures]" caption="Measures"/>
    <dimension name="Table3" uniqueName="[Table3]" caption="Table3"/>
    <dimension name="Table4" uniqueName="[Table4]" caption="Table4"/>
    <dimension name="Table5" uniqueName="[Table5]" caption="Table5"/>
    <dimension name="Table6" uniqueName="[Table6]" caption="Table6"/>
  </dimensions>
  <measureGroups count="9">
    <measureGroup name="dim_customers" caption="dim_customers"/>
    <measureGroup name="dim_customers  2" caption="dim_customers  2"/>
    <measureGroup name="dim_customers__3" caption="dim_customers__3"/>
    <measureGroup name="fact_spends" caption="fact_spends"/>
    <measureGroup name="fact_spends__2" caption="fact_spends__2"/>
    <measureGroup name="Table3" caption="Table3"/>
    <measureGroup name="Table4" caption="Table4"/>
    <measureGroup name="Table5" caption="Table5"/>
    <measureGroup name="Table6" caption="Table6"/>
  </measureGroups>
  <maps count="15">
    <map measureGroup="0" dimension="0"/>
    <map measureGroup="1" dimension="1"/>
    <map measureGroup="2" dimension="2"/>
    <map measureGroup="3" dimension="0"/>
    <map measureGroup="3" dimension="3"/>
    <map measureGroup="4" dimension="0"/>
    <map measureGroup="4" dimension="2"/>
    <map measureGroup="4" dimension="4"/>
    <map measureGroup="5" dimension="6"/>
    <map measureGroup="5" dimension="7"/>
    <map measureGroup="6" dimension="7"/>
    <map measureGroup="7" dimension="8"/>
    <map measureGroup="8" dimension="6"/>
    <map measureGroup="8" dimension="7"/>
    <map measureGroup="8" dimension="9"/>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astha Singh" refreshedDate="45466.558016550924" backgroundQuery="1" createdVersion="8" refreshedVersion="8" minRefreshableVersion="3" recordCount="0" supportSubquery="1" supportAdvancedDrill="1" xr:uid="{FDF6374C-42FC-46B6-B096-20A00217C3D6}">
  <cacheSource type="external" connectionId="9"/>
  <cacheFields count="3">
    <cacheField name="[fact_spends__2].[category].[category]" caption="category" numFmtId="0" hierarchy="30" level="1">
      <sharedItems count="9">
        <s v="Apparel"/>
        <s v="Bills"/>
        <s v="Electronics"/>
        <s v="Entertainment"/>
        <s v="Food"/>
        <s v="Groceries"/>
        <s v="Health &amp; Wellness"/>
        <s v="Others"/>
        <s v="Travel"/>
      </sharedItems>
    </cacheField>
    <cacheField name="[fact_spends__2].[payment_type].[payment_type]" caption="payment_type" numFmtId="0" hierarchy="31" level="1">
      <sharedItems count="4">
        <s v="Credit Card"/>
        <s v="Debit Card"/>
        <s v="Net Banking"/>
        <s v="UPI"/>
      </sharedItems>
    </cacheField>
    <cacheField name="[Measures].[Sum of spend]" caption="Sum of spend" numFmtId="0" hierarchy="64" level="32767"/>
  </cacheFields>
  <cacheHierarchies count="66">
    <cacheHierarchy uniqueName="[dim_customers].[customer_id]" caption="customer_id" attribute="1" defaultMemberUniqueName="[dim_customers].[customer_id].[All]" allUniqueName="[dim_customers].[customer_id].[All]" dimensionUniqueName="[dim_customers]" displayFolder="" count="0" memberValueDatatype="130" unbalanced="0"/>
    <cacheHierarchy uniqueName="[dim_customers].[age_group]" caption="age_group" attribute="1" defaultMemberUniqueName="[dim_customers].[age_group].[All]" allUniqueName="[dim_customers].[age_group].[All]" dimensionUniqueName="[dim_customers]" displayFolder="" count="0" memberValueDatatype="130" unbalanced="0"/>
    <cacheHierarchy uniqueName="[dim_customers].[city]" caption="city" attribute="1" defaultMemberUniqueName="[dim_customers].[city].[All]" allUniqueName="[dim_customers].[city].[All]" dimensionUniqueName="[dim_customers]" displayFolder="" count="0" memberValueDatatype="130" unbalanced="0"/>
    <cacheHierarchy uniqueName="[dim_customers].[occupation]" caption="occupation" attribute="1" defaultMemberUniqueName="[dim_customers].[occupation].[All]" allUniqueName="[dim_customers].[occupation].[All]" dimensionUniqueName="[dim_customers]" displayFolder="" count="0" memberValueDatatype="130" unbalanced="0"/>
    <cacheHierarchy uniqueName="[dim_customers].[gender]" caption="gender" attribute="1" defaultMemberUniqueName="[dim_customers].[gender].[All]" allUniqueName="[dim_customers].[gender].[All]" dimensionUniqueName="[dim_customers]" displayFolder="" count="0" memberValueDatatype="130" unbalanced="0"/>
    <cacheHierarchy uniqueName="[dim_customers].[marital status]" caption="marital status" attribute="1" defaultMemberUniqueName="[dim_customers].[marital status].[All]" allUniqueName="[dim_customers].[marital status].[All]" dimensionUniqueName="[dim_customers]" displayFolder="" count="0" memberValueDatatype="130" unbalanced="0"/>
    <cacheHierarchy uniqueName="[dim_customers].[avg_income]" caption="avg_income" attribute="1" defaultMemberUniqueName="[dim_customers].[avg_income].[All]" allUniqueName="[dim_customers].[avg_income].[All]" dimensionUniqueName="[dim_customers]" displayFolder="" count="0" memberValueDatatype="20" unbalanced="0"/>
    <cacheHierarchy uniqueName="[dim_customers].[avg_spend]" caption="avg_spend" attribute="1" defaultMemberUniqueName="[dim_customers].[avg_spend].[All]" allUniqueName="[dim_customers].[avg_spend].[All]" dimensionUniqueName="[dim_customers]" displayFolder="" count="0" memberValueDatatype="20" unbalanced="0"/>
    <cacheHierarchy uniqueName="[dim_customers].[Avg_income_utilisation]" caption="Avg_income_utilisation" attribute="1" defaultMemberUniqueName="[dim_customers].[Avg_income_utilisation].[All]" allUniqueName="[dim_customers].[Avg_income_utilisation].[All]" dimensionUniqueName="[dim_customers]" displayFolder="" count="0" memberValueDatatype="5" unbalanced="0"/>
    <cacheHierarchy uniqueName="[dim_customers  2].[customer_id]" caption="customer_id" attribute="1" defaultMemberUniqueName="[dim_customers  2].[customer_id].[All]" allUniqueName="[dim_customers  2].[customer_id].[All]" dimensionUniqueName="[dim_customers  2]" displayFolder="" count="0" memberValueDatatype="130" unbalanced="0"/>
    <cacheHierarchy uniqueName="[dim_customers  2].[age_group]" caption="age_group" attribute="1" defaultMemberUniqueName="[dim_customers  2].[age_group].[All]" allUniqueName="[dim_customers  2].[age_group].[All]" dimensionUniqueName="[dim_customers  2]" displayFolder="" count="0" memberValueDatatype="130" unbalanced="0"/>
    <cacheHierarchy uniqueName="[dim_customers  2].[city]" caption="city" attribute="1" defaultMemberUniqueName="[dim_customers  2].[city].[All]" allUniqueName="[dim_customers  2].[city].[All]" dimensionUniqueName="[dim_customers  2]" displayFolder="" count="0" memberValueDatatype="130" unbalanced="0"/>
    <cacheHierarchy uniqueName="[dim_customers  2].[occupation]" caption="occupation" attribute="1" defaultMemberUniqueName="[dim_customers  2].[occupation].[All]" allUniqueName="[dim_customers  2].[occupation].[All]" dimensionUniqueName="[dim_customers  2]" displayFolder="" count="0" memberValueDatatype="130" unbalanced="0"/>
    <cacheHierarchy uniqueName="[dim_customers  2].[gender]" caption="gender" attribute="1" defaultMemberUniqueName="[dim_customers  2].[gender].[All]" allUniqueName="[dim_customers  2].[gender].[All]" dimensionUniqueName="[dim_customers  2]" displayFolder="" count="0" memberValueDatatype="130" unbalanced="0"/>
    <cacheHierarchy uniqueName="[dim_customers  2].[marital status]" caption="marital status" attribute="1" defaultMemberUniqueName="[dim_customers  2].[marital status].[All]" allUniqueName="[dim_customers  2].[marital status].[All]" dimensionUniqueName="[dim_customers  2]" displayFolder="" count="0" memberValueDatatype="130" unbalanced="0"/>
    <cacheHierarchy uniqueName="[dim_customers  2].[avg_income]" caption="avg_income" attribute="1" defaultMemberUniqueName="[dim_customers  2].[avg_income].[All]" allUniqueName="[dim_customers  2].[avg_income].[All]" dimensionUniqueName="[dim_customers  2]" displayFolder="" count="0" memberValueDatatype="130" unbalanced="0"/>
    <cacheHierarchy uniqueName="[dim_customers  2].[avg_spend]" caption="avg_spend" attribute="1" defaultMemberUniqueName="[dim_customers  2].[avg_spend].[All]" allUniqueName="[dim_customers  2].[avg_spend].[All]" dimensionUniqueName="[dim_customers  2]" displayFolder="" count="0" memberValueDatatype="130" unbalanced="0"/>
    <cacheHierarchy uniqueName="[dim_customers  2].[Avg_income_utilisation]" caption="Avg_income_utilisation" attribute="1" defaultMemberUniqueName="[dim_customers  2].[Avg_income_utilisation].[All]" allUniqueName="[dim_customers  2].[Avg_income_utilisation].[All]" dimensionUniqueName="[dim_customers  2]" displayFolder="" count="0" memberValueDatatype="130" unbalanced="0"/>
    <cacheHierarchy uniqueName="[dim_customers__3].[customer_id]" caption="customer_id" attribute="1" defaultMemberUniqueName="[dim_customers__3].[customer_id].[All]" allUniqueName="[dim_customers__3].[customer_id].[All]" dimensionUniqueName="[dim_customers__3]" displayFolder="" count="0" memberValueDatatype="130" unbalanced="0"/>
    <cacheHierarchy uniqueName="[dim_customers__3].[age_group]" caption="age_group" attribute="1" defaultMemberUniqueName="[dim_customers__3].[age_group].[All]" allUniqueName="[dim_customers__3].[age_group].[All]" dimensionUniqueName="[dim_customers__3]" displayFolder="" count="0" memberValueDatatype="130" unbalanced="0"/>
    <cacheHierarchy uniqueName="[dim_customers__3].[city]" caption="city" attribute="1" defaultMemberUniqueName="[dim_customers__3].[city].[All]" allUniqueName="[dim_customers__3].[city].[All]" dimensionUniqueName="[dim_customers__3]" displayFolder="" count="0" memberValueDatatype="130" unbalanced="0"/>
    <cacheHierarchy uniqueName="[dim_customers__3].[occupation]" caption="occupation" attribute="1" defaultMemberUniqueName="[dim_customers__3].[occupation].[All]" allUniqueName="[dim_customers__3].[occupation].[All]" dimensionUniqueName="[dim_customers__3]" displayFolder="" count="0" memberValueDatatype="130" unbalanced="0"/>
    <cacheHierarchy uniqueName="[dim_customers__3].[gender]" caption="gender" attribute="1" defaultMemberUniqueName="[dim_customers__3].[gender].[All]" allUniqueName="[dim_customers__3].[gender].[All]" dimensionUniqueName="[dim_customers__3]" displayFolder="" count="0" memberValueDatatype="130" unbalanced="0"/>
    <cacheHierarchy uniqueName="[dim_customers__3].[marital status]" caption="marital status" attribute="1" defaultMemberUniqueName="[dim_customers__3].[marital status].[All]" allUniqueName="[dim_customers__3].[marital status].[All]" dimensionUniqueName="[dim_customers__3]" displayFolder="" count="0" memberValueDatatype="130" unbalanced="0"/>
    <cacheHierarchy uniqueName="[dim_customers__3].[avg_income]" caption="avg_income" attribute="1" defaultMemberUniqueName="[dim_customers__3].[avg_income].[All]" allUniqueName="[dim_customers__3].[avg_income].[All]" dimensionUniqueName="[dim_customers__3]" displayFolder="" count="0" memberValueDatatype="20" unbalanced="0"/>
    <cacheHierarchy uniqueName="[dim_customers__3].[Total Income]" caption="Total Income" attribute="1" defaultMemberUniqueName="[dim_customers__3].[Total Income].[All]" allUniqueName="[dim_customers__3].[Total Income].[All]" dimensionUniqueName="[dim_customers__3]" displayFolder="" count="0" memberValueDatatype="20" unbalanced="0"/>
    <cacheHierarchy uniqueName="[fact_spends].[customer_id]" caption="customer_id" attribute="1" defaultMemberUniqueName="[fact_spends].[customer_id].[All]" allUniqueName="[fact_spends].[customer_id].[All]" dimensionUniqueName="[fact_spends]" displayFolder="" count="0" memberValueDatatype="130" unbalanced="0"/>
    <cacheHierarchy uniqueName="[fact_spends].[avg_spend]" caption="avg_spend" attribute="1" defaultMemberUniqueName="[fact_spends].[avg_spend].[All]" allUniqueName="[fact_spends].[avg_spend].[All]" dimensionUniqueName="[fact_spends]" displayFolder="" count="0" memberValueDatatype="20" unbalanced="0"/>
    <cacheHierarchy uniqueName="[fact_spends__2].[customer_id]" caption="customer_id" attribute="1" defaultMemberUniqueName="[fact_spends__2].[customer_id].[All]" allUniqueName="[fact_spends__2].[customer_id].[All]" dimensionUniqueName="[fact_spends__2]" displayFolder="" count="0" memberValueDatatype="130" unbalanced="0"/>
    <cacheHierarchy uniqueName="[fact_spends__2].[month]" caption="month" attribute="1" defaultMemberUniqueName="[fact_spends__2].[month].[All]" allUniqueName="[fact_spends__2].[month].[All]" dimensionUniqueName="[fact_spends__2]" displayFolder="" count="0" memberValueDatatype="130" unbalanced="0"/>
    <cacheHierarchy uniqueName="[fact_spends__2].[category]" caption="category" attribute="1" defaultMemberUniqueName="[fact_spends__2].[category].[All]" allUniqueName="[fact_spends__2].[category].[All]" dimensionUniqueName="[fact_spends__2]" displayFolder="" count="2" memberValueDatatype="130" unbalanced="0">
      <fieldsUsage count="2">
        <fieldUsage x="-1"/>
        <fieldUsage x="0"/>
      </fieldsUsage>
    </cacheHierarchy>
    <cacheHierarchy uniqueName="[fact_spends__2].[payment_type]" caption="payment_type" attribute="1" defaultMemberUniqueName="[fact_spends__2].[payment_type].[All]" allUniqueName="[fact_spends__2].[payment_type].[All]" dimensionUniqueName="[fact_spends__2]" displayFolder="" count="2" memberValueDatatype="130" unbalanced="0">
      <fieldsUsage count="2">
        <fieldUsage x="-1"/>
        <fieldUsage x="1"/>
      </fieldsUsage>
    </cacheHierarchy>
    <cacheHierarchy uniqueName="[fact_spends__2].[spend]" caption="spend" attribute="1" defaultMemberUniqueName="[fact_spends__2].[spend].[All]" allUniqueName="[fact_spends__2].[spend].[All]" dimensionUniqueName="[fact_spends__2]" displayFolder="" count="0" memberValueDatatype="20" unbalanced="0"/>
    <cacheHierarchy uniqueName="[Table3].[Total Amount Spent]" caption="Total Amount Spent" attribute="1" defaultMemberUniqueName="[Table3].[Total Amount Spent].[All]" allUniqueName="[Table3].[Total Amount Spent].[All]" dimensionUniqueName="[Table3]" displayFolder="" count="0" memberValueDatatype="130" unbalanced="0"/>
    <cacheHierarchy uniqueName="[Table3].[Avg_Income Utilisation]" caption="Avg_Income Utilisation" attribute="1" defaultMemberUniqueName="[Table3].[Avg_Income Utilisation].[All]" allUniqueName="[Table3].[Avg_Income Utilisation].[All]" dimensionUniqueName="[Table3]" displayFolder="" count="0" memberValueDatatype="130" unbalanced="0"/>
    <cacheHierarchy uniqueName="[Table4].[Average of income]" caption="Average of income" attribute="1" defaultMemberUniqueName="[Table4].[Average of income].[All]" allUniqueName="[Table4].[Average of income].[All]" dimensionUniqueName="[Table4]" displayFolder="" count="0" memberValueDatatype="130" unbalanced="0"/>
    <cacheHierarchy uniqueName="[Table5].[Total Customer]" caption="Total Customer" attribute="1" defaultMemberUniqueName="[Table5].[Total Customer].[All]" allUniqueName="[Table5].[Total Customer].[All]" dimensionUniqueName="[Table5]" displayFolder="" count="0" memberValueDatatype="20" unbalanced="0"/>
    <cacheHierarchy uniqueName="[Table5].[Male]" caption="Male" attribute="1" defaultMemberUniqueName="[Table5].[Male].[All]" allUniqueName="[Table5].[Male].[All]" dimensionUniqueName="[Table5]" displayFolder="" count="0" memberValueDatatype="20" unbalanced="0"/>
    <cacheHierarchy uniqueName="[Table5].[Female]" caption="Female" attribute="1" defaultMemberUniqueName="[Table5].[Female].[All]" allUniqueName="[Table5].[Female].[All]" dimensionUniqueName="[Table5]" displayFolder="" count="0" memberValueDatatype="20" unbalanced="0"/>
    <cacheHierarchy uniqueName="[Table6].[Total Income]" caption="Total Income" attribute="1" defaultMemberUniqueName="[Table6].[Total Income].[All]" allUniqueName="[Table6].[Total Income].[All]" dimensionUniqueName="[Table6]" displayFolder="" count="0" memberValueDatatype="20" unbalanced="0"/>
    <cacheHierarchy uniqueName="[Measures].[__XL_Count fact_spends]" caption="__XL_Count fact_spends" measure="1" displayFolder="" measureGroup="fact_spends" count="0" hidden="1"/>
    <cacheHierarchy uniqueName="[Measures].[__XL_Count dim_customers]" caption="__XL_Count dim_customers" measure="1" displayFolder="" measureGroup="dim_customers" count="0" hidden="1"/>
    <cacheHierarchy uniqueName="[Measures].[__XL_Count Table3]" caption="__XL_Count Table3" measure="1" displayFolder="" measureGroup="Table3" count="0" hidden="1"/>
    <cacheHierarchy uniqueName="[Measures].[__XL_Count Table4]" caption="__XL_Count Table4" measure="1" displayFolder="" measureGroup="Table4" count="0" hidden="1"/>
    <cacheHierarchy uniqueName="[Measures].[__XL_Count Table6]" caption="__XL_Count Table6" measure="1" displayFolder="" measureGroup="Table6" count="0" hidden="1"/>
    <cacheHierarchy uniqueName="[Measures].[__XL_Count Table5]" caption="__XL_Count Table5" measure="1" displayFolder="" measureGroup="Table5" count="0" hidden="1"/>
    <cacheHierarchy uniqueName="[Measures].[__XL_Count dim_customers  2]" caption="__XL_Count dim_customers  2" measure="1" displayFolder="" measureGroup="dim_customers  2" count="0" hidden="1"/>
    <cacheHierarchy uniqueName="[Measures].[__XL_Count dim_customers__3]" caption="__XL_Count dim_customers__3" measure="1" displayFolder="" measureGroup="dim_customers__3" count="0" hidden="1"/>
    <cacheHierarchy uniqueName="[Measures].[__XL_Count fact_spends__2]" caption="__XL_Count fact_spends__2" measure="1" displayFolder="" measureGroup="fact_spends__2" count="0" hidden="1"/>
    <cacheHierarchy uniqueName="[Measures].[__No measures defined]" caption="__No measures defined" measure="1" displayFolder="" count="0" hidden="1"/>
    <cacheHierarchy uniqueName="[Measures].[Count of customer_id]" caption="Count of customer_id" measure="1" displayFolder="" measureGroup="dim_customers" count="0" hidden="1">
      <extLst>
        <ext xmlns:x15="http://schemas.microsoft.com/office/spreadsheetml/2010/11/main" uri="{B97F6D7D-B522-45F9-BDA1-12C45D357490}">
          <x15:cacheHierarchy aggregatedColumn="0"/>
        </ext>
      </extLst>
    </cacheHierarchy>
    <cacheHierarchy uniqueName="[Measures].[Count of gender]" caption="Count of gender" measure="1" displayFolder="" measureGroup="dim_customers" count="0" hidden="1">
      <extLst>
        <ext xmlns:x15="http://schemas.microsoft.com/office/spreadsheetml/2010/11/main" uri="{B97F6D7D-B522-45F9-BDA1-12C45D357490}">
          <x15:cacheHierarchy aggregatedColumn="4"/>
        </ext>
      </extLst>
    </cacheHierarchy>
    <cacheHierarchy uniqueName="[Measures].[Sum of Total Income]" caption="Sum of Total Income" measure="1" displayFolder="" measureGroup="Table6" count="0" hidden="1">
      <extLst>
        <ext xmlns:x15="http://schemas.microsoft.com/office/spreadsheetml/2010/11/main" uri="{B97F6D7D-B522-45F9-BDA1-12C45D357490}">
          <x15:cacheHierarchy aggregatedColumn="39"/>
        </ext>
      </extLst>
    </cacheHierarchy>
    <cacheHierarchy uniqueName="[Measures].[Sum of Total Customer]" caption="Sum of Total Customer" measure="1" displayFolder="" measureGroup="Table5" count="0" hidden="1">
      <extLst>
        <ext xmlns:x15="http://schemas.microsoft.com/office/spreadsheetml/2010/11/main" uri="{B97F6D7D-B522-45F9-BDA1-12C45D357490}">
          <x15:cacheHierarchy aggregatedColumn="36"/>
        </ext>
      </extLst>
    </cacheHierarchy>
    <cacheHierarchy uniqueName="[Measures].[Sum of Male]" caption="Sum of Male" measure="1" displayFolder="" measureGroup="Table5" count="0" hidden="1">
      <extLst>
        <ext xmlns:x15="http://schemas.microsoft.com/office/spreadsheetml/2010/11/main" uri="{B97F6D7D-B522-45F9-BDA1-12C45D357490}">
          <x15:cacheHierarchy aggregatedColumn="37"/>
        </ext>
      </extLst>
    </cacheHierarchy>
    <cacheHierarchy uniqueName="[Measures].[Sum of Female]" caption="Sum of Female" measure="1" displayFolder="" measureGroup="Table5" count="0" hidden="1">
      <extLst>
        <ext xmlns:x15="http://schemas.microsoft.com/office/spreadsheetml/2010/11/main" uri="{B97F6D7D-B522-45F9-BDA1-12C45D357490}">
          <x15:cacheHierarchy aggregatedColumn="38"/>
        </ext>
      </extLst>
    </cacheHierarchy>
    <cacheHierarchy uniqueName="[Measures].[Count of Avg_Income Utilisation]" caption="Count of Avg_Income Utilisation" measure="1" displayFolder="" measureGroup="Table3" count="0" hidden="1">
      <extLst>
        <ext xmlns:x15="http://schemas.microsoft.com/office/spreadsheetml/2010/11/main" uri="{B97F6D7D-B522-45F9-BDA1-12C45D357490}">
          <x15:cacheHierarchy aggregatedColumn="34"/>
        </ext>
      </extLst>
    </cacheHierarchy>
    <cacheHierarchy uniqueName="[Measures].[Sum of Avg_income_utilisation]" caption="Sum of Avg_income_utilisation" measure="1" displayFolder="" measureGroup="dim_customers" count="0" hidden="1">
      <extLst>
        <ext xmlns:x15="http://schemas.microsoft.com/office/spreadsheetml/2010/11/main" uri="{B97F6D7D-B522-45F9-BDA1-12C45D357490}">
          <x15:cacheHierarchy aggregatedColumn="8"/>
        </ext>
      </extLst>
    </cacheHierarchy>
    <cacheHierarchy uniqueName="[Measures].[Sum of avg_spend]" caption="Sum of avg_spend" measure="1" displayFolder="" measureGroup="dim_customers" count="0" hidden="1">
      <extLst>
        <ext xmlns:x15="http://schemas.microsoft.com/office/spreadsheetml/2010/11/main" uri="{B97F6D7D-B522-45F9-BDA1-12C45D357490}">
          <x15:cacheHierarchy aggregatedColumn="7"/>
        </ext>
      </extLst>
    </cacheHierarchy>
    <cacheHierarchy uniqueName="[Measures].[Count of avg_income]" caption="Count of avg_income" measure="1" displayFolder="" measureGroup="dim_customers" count="0" hidden="1">
      <extLst>
        <ext xmlns:x15="http://schemas.microsoft.com/office/spreadsheetml/2010/11/main" uri="{B97F6D7D-B522-45F9-BDA1-12C45D357490}">
          <x15:cacheHierarchy aggregatedColumn="6"/>
        </ext>
      </extLst>
    </cacheHierarchy>
    <cacheHierarchy uniqueName="[Measures].[Sum of avg_spend 2]" caption="Sum of avg_spend 2" measure="1" displayFolder="" measureGroup="fact_spends" count="0" hidden="1">
      <extLst>
        <ext xmlns:x15="http://schemas.microsoft.com/office/spreadsheetml/2010/11/main" uri="{B97F6D7D-B522-45F9-BDA1-12C45D357490}">
          <x15:cacheHierarchy aggregatedColumn="27"/>
        </ext>
      </extLst>
    </cacheHierarchy>
    <cacheHierarchy uniqueName="[Measures].[Sum of avg_income]" caption="Sum of avg_income" measure="1" displayFolder="" measureGroup="dim_customers__3" count="0" hidden="1">
      <extLst>
        <ext xmlns:x15="http://schemas.microsoft.com/office/spreadsheetml/2010/11/main" uri="{B97F6D7D-B522-45F9-BDA1-12C45D357490}">
          <x15:cacheHierarchy aggregatedColumn="24"/>
        </ext>
      </extLst>
    </cacheHierarchy>
    <cacheHierarchy uniqueName="[Measures].[Sum of Total Income 2]" caption="Sum of Total Income 2" measure="1" displayFolder="" measureGroup="dim_customers__3" count="0" hidden="1">
      <extLst>
        <ext xmlns:x15="http://schemas.microsoft.com/office/spreadsheetml/2010/11/main" uri="{B97F6D7D-B522-45F9-BDA1-12C45D357490}">
          <x15:cacheHierarchy aggregatedColumn="25"/>
        </ext>
      </extLst>
    </cacheHierarchy>
    <cacheHierarchy uniqueName="[Measures].[Count of payment_type]" caption="Count of payment_type" measure="1" displayFolder="" measureGroup="fact_spends__2" count="0" hidden="1">
      <extLst>
        <ext xmlns:x15="http://schemas.microsoft.com/office/spreadsheetml/2010/11/main" uri="{B97F6D7D-B522-45F9-BDA1-12C45D357490}">
          <x15:cacheHierarchy aggregatedColumn="31"/>
        </ext>
      </extLst>
    </cacheHierarchy>
    <cacheHierarchy uniqueName="[Measures].[Sum of spend]" caption="Sum of spend" measure="1" displayFolder="" measureGroup="fact_spends__2" count="0" oneField="1" hidden="1">
      <fieldsUsage count="1">
        <fieldUsage x="2"/>
      </fieldsUsage>
      <extLst>
        <ext xmlns:x15="http://schemas.microsoft.com/office/spreadsheetml/2010/11/main" uri="{B97F6D7D-B522-45F9-BDA1-12C45D357490}">
          <x15:cacheHierarchy aggregatedColumn="32"/>
        </ext>
      </extLst>
    </cacheHierarchy>
    <cacheHierarchy uniqueName="[Measures].[Sum of avg_income 2]" caption="Sum of avg_income 2" measure="1" displayFolder="" measureGroup="dim_customers" count="0" hidden="1">
      <extLst>
        <ext xmlns:x15="http://schemas.microsoft.com/office/spreadsheetml/2010/11/main" uri="{B97F6D7D-B522-45F9-BDA1-12C45D357490}">
          <x15:cacheHierarchy aggregatedColumn="6"/>
        </ext>
      </extLst>
    </cacheHierarchy>
  </cacheHierarchies>
  <kpis count="0"/>
  <dimensions count="10">
    <dimension name="dim_customers" uniqueName="[dim_customers]" caption="dim_customers"/>
    <dimension name="dim_customers  2" uniqueName="[dim_customers  2]" caption="dim_customers  2"/>
    <dimension name="dim_customers__3" uniqueName="[dim_customers__3]" caption="dim_customers__3"/>
    <dimension name="fact_spends" uniqueName="[fact_spends]" caption="fact_spends"/>
    <dimension name="fact_spends__2" uniqueName="[fact_spends__2]" caption="fact_spends__2"/>
    <dimension measure="1" name="Measures" uniqueName="[Measures]" caption="Measures"/>
    <dimension name="Table3" uniqueName="[Table3]" caption="Table3"/>
    <dimension name="Table4" uniqueName="[Table4]" caption="Table4"/>
    <dimension name="Table5" uniqueName="[Table5]" caption="Table5"/>
    <dimension name="Table6" uniqueName="[Table6]" caption="Table6"/>
  </dimensions>
  <measureGroups count="9">
    <measureGroup name="dim_customers" caption="dim_customers"/>
    <measureGroup name="dim_customers  2" caption="dim_customers  2"/>
    <measureGroup name="dim_customers__3" caption="dim_customers__3"/>
    <measureGroup name="fact_spends" caption="fact_spends"/>
    <measureGroup name="fact_spends__2" caption="fact_spends__2"/>
    <measureGroup name="Table3" caption="Table3"/>
    <measureGroup name="Table4" caption="Table4"/>
    <measureGroup name="Table5" caption="Table5"/>
    <measureGroup name="Table6" caption="Table6"/>
  </measureGroups>
  <maps count="15">
    <map measureGroup="0" dimension="0"/>
    <map measureGroup="1" dimension="1"/>
    <map measureGroup="2" dimension="2"/>
    <map measureGroup="3" dimension="0"/>
    <map measureGroup="3" dimension="3"/>
    <map measureGroup="4" dimension="0"/>
    <map measureGroup="4" dimension="2"/>
    <map measureGroup="4" dimension="4"/>
    <map measureGroup="5" dimension="6"/>
    <map measureGroup="5" dimension="7"/>
    <map measureGroup="6" dimension="7"/>
    <map measureGroup="7" dimension="8"/>
    <map measureGroup="8" dimension="6"/>
    <map measureGroup="8" dimension="7"/>
    <map measureGroup="8" dimension="9"/>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astha Singh" refreshedDate="45466.554340625" backgroundQuery="1" createdVersion="3" refreshedVersion="8" minRefreshableVersion="3" recordCount="0" supportSubquery="1" supportAdvancedDrill="1" xr:uid="{C1D639FC-DBCF-4E5F-97D2-CEB19D41F632}">
  <cacheSource type="external" connectionId="9">
    <extLst>
      <ext xmlns:x14="http://schemas.microsoft.com/office/spreadsheetml/2009/9/main" uri="{F057638F-6D5F-4e77-A914-E7F072B9BCA8}">
        <x14:sourceConnection name="ThisWorkbookDataModel"/>
      </ext>
    </extLst>
  </cacheSource>
  <cacheFields count="0"/>
  <cacheHierarchies count="66">
    <cacheHierarchy uniqueName="[dim_customers].[customer_id]" caption="customer_id" attribute="1" defaultMemberUniqueName="[dim_customers].[customer_id].[All]" allUniqueName="[dim_customers].[customer_id].[All]" dimensionUniqueName="[dim_customers]" displayFolder="" count="0" memberValueDatatype="130" unbalanced="0"/>
    <cacheHierarchy uniqueName="[dim_customers].[age_group]" caption="age_group" attribute="1" defaultMemberUniqueName="[dim_customers].[age_group].[All]" allUniqueName="[dim_customers].[age_group].[All]" dimensionUniqueName="[dim_customers]" displayFolder="" count="2" memberValueDatatype="130" unbalanced="0"/>
    <cacheHierarchy uniqueName="[dim_customers].[city]" caption="city" attribute="1" defaultMemberUniqueName="[dim_customers].[city].[All]" allUniqueName="[dim_customers].[city].[All]" dimensionUniqueName="[dim_customers]" displayFolder="" count="2" memberValueDatatype="130" unbalanced="0"/>
    <cacheHierarchy uniqueName="[dim_customers].[occupation]" caption="occupation" attribute="1" defaultMemberUniqueName="[dim_customers].[occupation].[All]" allUniqueName="[dim_customers].[occupation].[All]" dimensionUniqueName="[dim_customers]" displayFolder="" count="2" memberValueDatatype="130" unbalanced="0"/>
    <cacheHierarchy uniqueName="[dim_customers].[gender]" caption="gender" attribute="1" defaultMemberUniqueName="[dim_customers].[gender].[All]" allUniqueName="[dim_customers].[gender].[All]" dimensionUniqueName="[dim_customers]" displayFolder="" count="2" memberValueDatatype="130" unbalanced="0"/>
    <cacheHierarchy uniqueName="[dim_customers].[marital status]" caption="marital status" attribute="1" defaultMemberUniqueName="[dim_customers].[marital status].[All]" allUniqueName="[dim_customers].[marital status].[All]" dimensionUniqueName="[dim_customers]" displayFolder="" count="2" memberValueDatatype="130" unbalanced="0"/>
    <cacheHierarchy uniqueName="[dim_customers].[avg_income]" caption="avg_income" attribute="1" defaultMemberUniqueName="[dim_customers].[avg_income].[All]" allUniqueName="[dim_customers].[avg_income].[All]" dimensionUniqueName="[dim_customers]" displayFolder="" count="0" memberValueDatatype="20" unbalanced="0"/>
    <cacheHierarchy uniqueName="[dim_customers].[avg_spend]" caption="avg_spend" attribute="1" defaultMemberUniqueName="[dim_customers].[avg_spend].[All]" allUniqueName="[dim_customers].[avg_spend].[All]" dimensionUniqueName="[dim_customers]" displayFolder="" count="0" memberValueDatatype="20" unbalanced="0"/>
    <cacheHierarchy uniqueName="[dim_customers].[Avg_income_utilisation]" caption="Avg_income_utilisation" attribute="1" defaultMemberUniqueName="[dim_customers].[Avg_income_utilisation].[All]" allUniqueName="[dim_customers].[Avg_income_utilisation].[All]" dimensionUniqueName="[dim_customers]" displayFolder="" count="0" memberValueDatatype="5" unbalanced="0"/>
    <cacheHierarchy uniqueName="[dim_customers  2].[customer_id]" caption="customer_id" attribute="1" defaultMemberUniqueName="[dim_customers  2].[customer_id].[All]" allUniqueName="[dim_customers  2].[customer_id].[All]" dimensionUniqueName="[dim_customers  2]" displayFolder="" count="0" memberValueDatatype="130" unbalanced="0"/>
    <cacheHierarchy uniqueName="[dim_customers  2].[age_group]" caption="age_group" attribute="1" defaultMemberUniqueName="[dim_customers  2].[age_group].[All]" allUniqueName="[dim_customers  2].[age_group].[All]" dimensionUniqueName="[dim_customers  2]" displayFolder="" count="0" memberValueDatatype="130" unbalanced="0"/>
    <cacheHierarchy uniqueName="[dim_customers  2].[city]" caption="city" attribute="1" defaultMemberUniqueName="[dim_customers  2].[city].[All]" allUniqueName="[dim_customers  2].[city].[All]" dimensionUniqueName="[dim_customers  2]" displayFolder="" count="0" memberValueDatatype="130" unbalanced="0"/>
    <cacheHierarchy uniqueName="[dim_customers  2].[occupation]" caption="occupation" attribute="1" defaultMemberUniqueName="[dim_customers  2].[occupation].[All]" allUniqueName="[dim_customers  2].[occupation].[All]" dimensionUniqueName="[dim_customers  2]" displayFolder="" count="0" memberValueDatatype="130" unbalanced="0"/>
    <cacheHierarchy uniqueName="[dim_customers  2].[gender]" caption="gender" attribute="1" defaultMemberUniqueName="[dim_customers  2].[gender].[All]" allUniqueName="[dim_customers  2].[gender].[All]" dimensionUniqueName="[dim_customers  2]" displayFolder="" count="0" memberValueDatatype="130" unbalanced="0"/>
    <cacheHierarchy uniqueName="[dim_customers  2].[marital status]" caption="marital status" attribute="1" defaultMemberUniqueName="[dim_customers  2].[marital status].[All]" allUniqueName="[dim_customers  2].[marital status].[All]" dimensionUniqueName="[dim_customers  2]" displayFolder="" count="0" memberValueDatatype="130" unbalanced="0"/>
    <cacheHierarchy uniqueName="[dim_customers  2].[avg_income]" caption="avg_income" attribute="1" defaultMemberUniqueName="[dim_customers  2].[avg_income].[All]" allUniqueName="[dim_customers  2].[avg_income].[All]" dimensionUniqueName="[dim_customers  2]" displayFolder="" count="0" memberValueDatatype="130" unbalanced="0"/>
    <cacheHierarchy uniqueName="[dim_customers  2].[avg_spend]" caption="avg_spend" attribute="1" defaultMemberUniqueName="[dim_customers  2].[avg_spend].[All]" allUniqueName="[dim_customers  2].[avg_spend].[All]" dimensionUniqueName="[dim_customers  2]" displayFolder="" count="0" memberValueDatatype="130" unbalanced="0"/>
    <cacheHierarchy uniqueName="[dim_customers  2].[Avg_income_utilisation]" caption="Avg_income_utilisation" attribute="1" defaultMemberUniqueName="[dim_customers  2].[Avg_income_utilisation].[All]" allUniqueName="[dim_customers  2].[Avg_income_utilisation].[All]" dimensionUniqueName="[dim_customers  2]" displayFolder="" count="0" memberValueDatatype="130" unbalanced="0"/>
    <cacheHierarchy uniqueName="[dim_customers__3].[customer_id]" caption="customer_id" attribute="1" defaultMemberUniqueName="[dim_customers__3].[customer_id].[All]" allUniqueName="[dim_customers__3].[customer_id].[All]" dimensionUniqueName="[dim_customers__3]" displayFolder="" count="0" memberValueDatatype="130" unbalanced="0"/>
    <cacheHierarchy uniqueName="[dim_customers__3].[age_group]" caption="age_group" attribute="1" defaultMemberUniqueName="[dim_customers__3].[age_group].[All]" allUniqueName="[dim_customers__3].[age_group].[All]" dimensionUniqueName="[dim_customers__3]" displayFolder="" count="0" memberValueDatatype="130" unbalanced="0"/>
    <cacheHierarchy uniqueName="[dim_customers__3].[city]" caption="city" attribute="1" defaultMemberUniqueName="[dim_customers__3].[city].[All]" allUniqueName="[dim_customers__3].[city].[All]" dimensionUniqueName="[dim_customers__3]" displayFolder="" count="0" memberValueDatatype="130" unbalanced="0"/>
    <cacheHierarchy uniqueName="[dim_customers__3].[occupation]" caption="occupation" attribute="1" defaultMemberUniqueName="[dim_customers__3].[occupation].[All]" allUniqueName="[dim_customers__3].[occupation].[All]" dimensionUniqueName="[dim_customers__3]" displayFolder="" count="0" memberValueDatatype="130" unbalanced="0"/>
    <cacheHierarchy uniqueName="[dim_customers__3].[gender]" caption="gender" attribute="1" defaultMemberUniqueName="[dim_customers__3].[gender].[All]" allUniqueName="[dim_customers__3].[gender].[All]" dimensionUniqueName="[dim_customers__3]" displayFolder="" count="0" memberValueDatatype="130" unbalanced="0"/>
    <cacheHierarchy uniqueName="[dim_customers__3].[marital status]" caption="marital status" attribute="1" defaultMemberUniqueName="[dim_customers__3].[marital status].[All]" allUniqueName="[dim_customers__3].[marital status].[All]" dimensionUniqueName="[dim_customers__3]" displayFolder="" count="0" memberValueDatatype="130" unbalanced="0"/>
    <cacheHierarchy uniqueName="[dim_customers__3].[avg_income]" caption="avg_income" attribute="1" defaultMemberUniqueName="[dim_customers__3].[avg_income].[All]" allUniqueName="[dim_customers__3].[avg_income].[All]" dimensionUniqueName="[dim_customers__3]" displayFolder="" count="0" memberValueDatatype="20" unbalanced="0"/>
    <cacheHierarchy uniqueName="[dim_customers__3].[Total Income]" caption="Total Income" attribute="1" defaultMemberUniqueName="[dim_customers__3].[Total Income].[All]" allUniqueName="[dim_customers__3].[Total Income].[All]" dimensionUniqueName="[dim_customers__3]" displayFolder="" count="0" memberValueDatatype="20" unbalanced="0"/>
    <cacheHierarchy uniqueName="[fact_spends].[customer_id]" caption="customer_id" attribute="1" defaultMemberUniqueName="[fact_spends].[customer_id].[All]" allUniqueName="[fact_spends].[customer_id].[All]" dimensionUniqueName="[fact_spends]" displayFolder="" count="0" memberValueDatatype="130" unbalanced="0"/>
    <cacheHierarchy uniqueName="[fact_spends].[avg_spend]" caption="avg_spend" attribute="1" defaultMemberUniqueName="[fact_spends].[avg_spend].[All]" allUniqueName="[fact_spends].[avg_spend].[All]" dimensionUniqueName="[fact_spends]" displayFolder="" count="0" memberValueDatatype="20" unbalanced="0"/>
    <cacheHierarchy uniqueName="[fact_spends__2].[customer_id]" caption="customer_id" attribute="1" defaultMemberUniqueName="[fact_spends__2].[customer_id].[All]" allUniqueName="[fact_spends__2].[customer_id].[All]" dimensionUniqueName="[fact_spends__2]" displayFolder="" count="0" memberValueDatatype="130" unbalanced="0"/>
    <cacheHierarchy uniqueName="[fact_spends__2].[month]" caption="month" attribute="1" defaultMemberUniqueName="[fact_spends__2].[month].[All]" allUniqueName="[fact_spends__2].[month].[All]" dimensionUniqueName="[fact_spends__2]" displayFolder="" count="0" memberValueDatatype="130" unbalanced="0"/>
    <cacheHierarchy uniqueName="[fact_spends__2].[category]" caption="category" attribute="1" defaultMemberUniqueName="[fact_spends__2].[category].[All]" allUniqueName="[fact_spends__2].[category].[All]" dimensionUniqueName="[fact_spends__2]" displayFolder="" count="0" memberValueDatatype="130" unbalanced="0"/>
    <cacheHierarchy uniqueName="[fact_spends__2].[payment_type]" caption="payment_type" attribute="1" defaultMemberUniqueName="[fact_spends__2].[payment_type].[All]" allUniqueName="[fact_spends__2].[payment_type].[All]" dimensionUniqueName="[fact_spends__2]" displayFolder="" count="0" memberValueDatatype="130" unbalanced="0"/>
    <cacheHierarchy uniqueName="[fact_spends__2].[spend]" caption="spend" attribute="1" defaultMemberUniqueName="[fact_spends__2].[spend].[All]" allUniqueName="[fact_spends__2].[spend].[All]" dimensionUniqueName="[fact_spends__2]" displayFolder="" count="0" memberValueDatatype="20" unbalanced="0"/>
    <cacheHierarchy uniqueName="[Table3].[Total Amount Spent]" caption="Total Amount Spent" attribute="1" defaultMemberUniqueName="[Table3].[Total Amount Spent].[All]" allUniqueName="[Table3].[Total Amount Spent].[All]" dimensionUniqueName="[Table3]" displayFolder="" count="0" memberValueDatatype="130" unbalanced="0"/>
    <cacheHierarchy uniqueName="[Table3].[Avg_Income Utilisation]" caption="Avg_Income Utilisation" attribute="1" defaultMemberUniqueName="[Table3].[Avg_Income Utilisation].[All]" allUniqueName="[Table3].[Avg_Income Utilisation].[All]" dimensionUniqueName="[Table3]" displayFolder="" count="0" memberValueDatatype="130" unbalanced="0"/>
    <cacheHierarchy uniqueName="[Table4].[Average of income]" caption="Average of income" attribute="1" defaultMemberUniqueName="[Table4].[Average of income].[All]" allUniqueName="[Table4].[Average of income].[All]" dimensionUniqueName="[Table4]" displayFolder="" count="0" memberValueDatatype="130" unbalanced="0"/>
    <cacheHierarchy uniqueName="[Table5].[Total Customer]" caption="Total Customer" attribute="1" defaultMemberUniqueName="[Table5].[Total Customer].[All]" allUniqueName="[Table5].[Total Customer].[All]" dimensionUniqueName="[Table5]" displayFolder="" count="0" memberValueDatatype="20" unbalanced="0"/>
    <cacheHierarchy uniqueName="[Table5].[Male]" caption="Male" attribute="1" defaultMemberUniqueName="[Table5].[Male].[All]" allUniqueName="[Table5].[Male].[All]" dimensionUniqueName="[Table5]" displayFolder="" count="0" memberValueDatatype="20" unbalanced="0"/>
    <cacheHierarchy uniqueName="[Table5].[Female]" caption="Female" attribute="1" defaultMemberUniqueName="[Table5].[Female].[All]" allUniqueName="[Table5].[Female].[All]" dimensionUniqueName="[Table5]" displayFolder="" count="0" memberValueDatatype="20" unbalanced="0"/>
    <cacheHierarchy uniqueName="[Table6].[Total Income]" caption="Total Income" attribute="1" defaultMemberUniqueName="[Table6].[Total Income].[All]" allUniqueName="[Table6].[Total Income].[All]" dimensionUniqueName="[Table6]" displayFolder="" count="0" memberValueDatatype="20" unbalanced="0"/>
    <cacheHierarchy uniqueName="[Measures].[__XL_Count fact_spends]" caption="__XL_Count fact_spends" measure="1" displayFolder="" measureGroup="fact_spends" count="0" hidden="1"/>
    <cacheHierarchy uniqueName="[Measures].[__XL_Count dim_customers]" caption="__XL_Count dim_customers" measure="1" displayFolder="" measureGroup="dim_customers" count="0" hidden="1"/>
    <cacheHierarchy uniqueName="[Measures].[__XL_Count Table3]" caption="__XL_Count Table3" measure="1" displayFolder="" measureGroup="Table3" count="0" hidden="1"/>
    <cacheHierarchy uniqueName="[Measures].[__XL_Count Table4]" caption="__XL_Count Table4" measure="1" displayFolder="" measureGroup="Table4" count="0" hidden="1"/>
    <cacheHierarchy uniqueName="[Measures].[__XL_Count Table6]" caption="__XL_Count Table6" measure="1" displayFolder="" measureGroup="Table6" count="0" hidden="1"/>
    <cacheHierarchy uniqueName="[Measures].[__XL_Count Table5]" caption="__XL_Count Table5" measure="1" displayFolder="" measureGroup="Table5" count="0" hidden="1"/>
    <cacheHierarchy uniqueName="[Measures].[__XL_Count dim_customers  2]" caption="__XL_Count dim_customers  2" measure="1" displayFolder="" measureGroup="dim_customers  2" count="0" hidden="1"/>
    <cacheHierarchy uniqueName="[Measures].[__XL_Count dim_customers__3]" caption="__XL_Count dim_customers__3" measure="1" displayFolder="" measureGroup="dim_customers__3" count="0" hidden="1"/>
    <cacheHierarchy uniqueName="[Measures].[__XL_Count fact_spends__2]" caption="__XL_Count fact_spends__2" measure="1" displayFolder="" measureGroup="fact_spends__2" count="0" hidden="1"/>
    <cacheHierarchy uniqueName="[Measures].[__No measures defined]" caption="__No measures defined" measure="1" displayFolder="" count="0" hidden="1"/>
    <cacheHierarchy uniqueName="[Measures].[Count of customer_id]" caption="Count of customer_id" measure="1" displayFolder="" measureGroup="dim_customers" count="0" hidden="1">
      <extLst>
        <ext xmlns:x15="http://schemas.microsoft.com/office/spreadsheetml/2010/11/main" uri="{B97F6D7D-B522-45F9-BDA1-12C45D357490}">
          <x15:cacheHierarchy aggregatedColumn="0"/>
        </ext>
      </extLst>
    </cacheHierarchy>
    <cacheHierarchy uniqueName="[Measures].[Count of gender]" caption="Count of gender" measure="1" displayFolder="" measureGroup="dim_customers" count="0" hidden="1">
      <extLst>
        <ext xmlns:x15="http://schemas.microsoft.com/office/spreadsheetml/2010/11/main" uri="{B97F6D7D-B522-45F9-BDA1-12C45D357490}">
          <x15:cacheHierarchy aggregatedColumn="4"/>
        </ext>
      </extLst>
    </cacheHierarchy>
    <cacheHierarchy uniqueName="[Measures].[Sum of Total Income]" caption="Sum of Total Income" measure="1" displayFolder="" measureGroup="Table6" count="0" hidden="1">
      <extLst>
        <ext xmlns:x15="http://schemas.microsoft.com/office/spreadsheetml/2010/11/main" uri="{B97F6D7D-B522-45F9-BDA1-12C45D357490}">
          <x15:cacheHierarchy aggregatedColumn="39"/>
        </ext>
      </extLst>
    </cacheHierarchy>
    <cacheHierarchy uniqueName="[Measures].[Sum of Total Customer]" caption="Sum of Total Customer" measure="1" displayFolder="" measureGroup="Table5" count="0" hidden="1">
      <extLst>
        <ext xmlns:x15="http://schemas.microsoft.com/office/spreadsheetml/2010/11/main" uri="{B97F6D7D-B522-45F9-BDA1-12C45D357490}">
          <x15:cacheHierarchy aggregatedColumn="36"/>
        </ext>
      </extLst>
    </cacheHierarchy>
    <cacheHierarchy uniqueName="[Measures].[Sum of Male]" caption="Sum of Male" measure="1" displayFolder="" measureGroup="Table5" count="0" hidden="1">
      <extLst>
        <ext xmlns:x15="http://schemas.microsoft.com/office/spreadsheetml/2010/11/main" uri="{B97F6D7D-B522-45F9-BDA1-12C45D357490}">
          <x15:cacheHierarchy aggregatedColumn="37"/>
        </ext>
      </extLst>
    </cacheHierarchy>
    <cacheHierarchy uniqueName="[Measures].[Sum of Female]" caption="Sum of Female" measure="1" displayFolder="" measureGroup="Table5" count="0" hidden="1">
      <extLst>
        <ext xmlns:x15="http://schemas.microsoft.com/office/spreadsheetml/2010/11/main" uri="{B97F6D7D-B522-45F9-BDA1-12C45D357490}">
          <x15:cacheHierarchy aggregatedColumn="38"/>
        </ext>
      </extLst>
    </cacheHierarchy>
    <cacheHierarchy uniqueName="[Measures].[Count of Avg_Income Utilisation]" caption="Count of Avg_Income Utilisation" measure="1" displayFolder="" measureGroup="Table3" count="0" hidden="1">
      <extLst>
        <ext xmlns:x15="http://schemas.microsoft.com/office/spreadsheetml/2010/11/main" uri="{B97F6D7D-B522-45F9-BDA1-12C45D357490}">
          <x15:cacheHierarchy aggregatedColumn="34"/>
        </ext>
      </extLst>
    </cacheHierarchy>
    <cacheHierarchy uniqueName="[Measures].[Sum of Avg_income_utilisation]" caption="Sum of Avg_income_utilisation" measure="1" displayFolder="" measureGroup="dim_customers" count="0" hidden="1">
      <extLst>
        <ext xmlns:x15="http://schemas.microsoft.com/office/spreadsheetml/2010/11/main" uri="{B97F6D7D-B522-45F9-BDA1-12C45D357490}">
          <x15:cacheHierarchy aggregatedColumn="8"/>
        </ext>
      </extLst>
    </cacheHierarchy>
    <cacheHierarchy uniqueName="[Measures].[Sum of avg_spend]" caption="Sum of avg_spend" measure="1" displayFolder="" measureGroup="dim_customers" count="0" hidden="1">
      <extLst>
        <ext xmlns:x15="http://schemas.microsoft.com/office/spreadsheetml/2010/11/main" uri="{B97F6D7D-B522-45F9-BDA1-12C45D357490}">
          <x15:cacheHierarchy aggregatedColumn="7"/>
        </ext>
      </extLst>
    </cacheHierarchy>
    <cacheHierarchy uniqueName="[Measures].[Count of avg_income]" caption="Count of avg_income" measure="1" displayFolder="" measureGroup="dim_customers" count="0" hidden="1">
      <extLst>
        <ext xmlns:x15="http://schemas.microsoft.com/office/spreadsheetml/2010/11/main" uri="{B97F6D7D-B522-45F9-BDA1-12C45D357490}">
          <x15:cacheHierarchy aggregatedColumn="6"/>
        </ext>
      </extLst>
    </cacheHierarchy>
    <cacheHierarchy uniqueName="[Measures].[Sum of avg_spend 2]" caption="Sum of avg_spend 2" measure="1" displayFolder="" measureGroup="fact_spends" count="0" hidden="1">
      <extLst>
        <ext xmlns:x15="http://schemas.microsoft.com/office/spreadsheetml/2010/11/main" uri="{B97F6D7D-B522-45F9-BDA1-12C45D357490}">
          <x15:cacheHierarchy aggregatedColumn="27"/>
        </ext>
      </extLst>
    </cacheHierarchy>
    <cacheHierarchy uniqueName="[Measures].[Sum of avg_income]" caption="Sum of avg_income" measure="1" displayFolder="" measureGroup="dim_customers__3" count="0" hidden="1">
      <extLst>
        <ext xmlns:x15="http://schemas.microsoft.com/office/spreadsheetml/2010/11/main" uri="{B97F6D7D-B522-45F9-BDA1-12C45D357490}">
          <x15:cacheHierarchy aggregatedColumn="24"/>
        </ext>
      </extLst>
    </cacheHierarchy>
    <cacheHierarchy uniqueName="[Measures].[Sum of Total Income 2]" caption="Sum of Total Income 2" measure="1" displayFolder="" measureGroup="dim_customers__3" count="0" hidden="1">
      <extLst>
        <ext xmlns:x15="http://schemas.microsoft.com/office/spreadsheetml/2010/11/main" uri="{B97F6D7D-B522-45F9-BDA1-12C45D357490}">
          <x15:cacheHierarchy aggregatedColumn="25"/>
        </ext>
      </extLst>
    </cacheHierarchy>
    <cacheHierarchy uniqueName="[Measures].[Count of payment_type]" caption="Count of payment_type" measure="1" displayFolder="" measureGroup="fact_spends__2" count="0" hidden="1">
      <extLst>
        <ext xmlns:x15="http://schemas.microsoft.com/office/spreadsheetml/2010/11/main" uri="{B97F6D7D-B522-45F9-BDA1-12C45D357490}">
          <x15:cacheHierarchy aggregatedColumn="31"/>
        </ext>
      </extLst>
    </cacheHierarchy>
    <cacheHierarchy uniqueName="[Measures].[Sum of spend]" caption="Sum of spend" measure="1" displayFolder="" measureGroup="fact_spends__2" count="0" hidden="1">
      <extLst>
        <ext xmlns:x15="http://schemas.microsoft.com/office/spreadsheetml/2010/11/main" uri="{B97F6D7D-B522-45F9-BDA1-12C45D357490}">
          <x15:cacheHierarchy aggregatedColumn="32"/>
        </ext>
      </extLst>
    </cacheHierarchy>
    <cacheHierarchy uniqueName="[Measures].[Sum of avg_income 2]" caption="Sum of avg_income 2" measure="1" displayFolder="" measureGroup="dim_customers" count="0" hidden="1">
      <extLst>
        <ext xmlns:x15="http://schemas.microsoft.com/office/spreadsheetml/2010/11/main" uri="{B97F6D7D-B522-45F9-BDA1-12C45D357490}">
          <x15:cacheHierarchy aggregatedColumn="6"/>
        </ext>
      </extLst>
    </cacheHierarchy>
  </cacheHierarchies>
  <kpis count="0"/>
  <extLst>
    <ext xmlns:x14="http://schemas.microsoft.com/office/spreadsheetml/2009/9/main" uri="{725AE2AE-9491-48be-B2B4-4EB974FC3084}">
      <x14:pivotCacheDefinition slicerData="1" pivotCacheId="1604676838"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0.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9.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2.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3.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7D98C79A-FA58-4593-BC96-17BB5C30F615}" name="distribution by occupation" cacheId="6" applyNumberFormats="0" applyBorderFormats="0" applyFontFormats="0" applyPatternFormats="0" applyAlignmentFormats="0" applyWidthHeightFormats="1" dataCaption="Values" updatedVersion="8" minRefreshableVersion="3" useAutoFormatting="1" subtotalHiddenItems="1" rowGrandTotals="0" colGrandTotals="0" itemPrintTitles="1" createdVersion="8" indent="0" outline="1" outlineData="1" multipleFieldFilters="0" chartFormat="8">
  <location ref="A3:C9" firstHeaderRow="1" firstDataRow="2" firstDataCol="1"/>
  <pivotFields count="6">
    <pivotField dataField="1" subtotalTop="0" showAll="0" defaultSubtotal="0"/>
    <pivotField axis="axisRow" allDrilled="1" subtotalTop="0" showAll="0" sortType="descending" defaultSubtotal="0" defaultAttributeDrillState="1">
      <items count="5">
        <item x="0"/>
        <item x="1"/>
        <item x="2"/>
        <item x="3"/>
        <item x="4"/>
      </items>
      <autoSortScope>
        <pivotArea dataOnly="0" outline="0" fieldPosition="0">
          <references count="2">
            <reference field="4294967294" count="1" selected="0">
              <x v="0"/>
            </reference>
            <reference field="2" count="1" selected="0">
              <x v="1"/>
            </reference>
          </references>
        </pivotArea>
      </autoSortScope>
    </pivotField>
    <pivotField axis="axisCol" allDrilled="1" subtotalTop="0" showAll="0" sortType="descending" defaultSubtotal="0" defaultAttributeDrillState="1">
      <items count="2">
        <item x="0"/>
        <item x="1"/>
      </items>
      <autoSortScope>
        <pivotArea dataOnly="0" outline="0" fieldPosition="0">
          <references count="1">
            <reference field="4294967294" count="1" selected="0">
              <x v="0"/>
            </reference>
          </references>
        </pivotArea>
      </autoSortScope>
    </pivotField>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s>
  <rowFields count="1">
    <field x="1"/>
  </rowFields>
  <rowItems count="5">
    <i>
      <x v="3"/>
    </i>
    <i>
      <x v="1"/>
    </i>
    <i>
      <x v="4"/>
    </i>
    <i>
      <x/>
    </i>
    <i>
      <x v="2"/>
    </i>
  </rowItems>
  <colFields count="1">
    <field x="2"/>
  </colFields>
  <colItems count="2">
    <i>
      <x v="1"/>
    </i>
    <i>
      <x/>
    </i>
  </colItems>
  <dataFields count="1">
    <dataField name="Count of customer_id" fld="0" subtotal="count" baseField="0" baseItem="0"/>
  </dataFields>
  <chartFormats count="5">
    <chartFormat chart="0" format="1" series="1">
      <pivotArea type="data" outline="0" fieldPosition="0">
        <references count="1">
          <reference field="4294967294" count="1" selected="0">
            <x v="0"/>
          </reference>
        </references>
      </pivotArea>
    </chartFormat>
    <chartFormat chart="0" format="3" series="1">
      <pivotArea type="data" outline="0" fieldPosition="0">
        <references count="2">
          <reference field="4294967294" count="1" selected="0">
            <x v="0"/>
          </reference>
          <reference field="2" count="1" selected="0">
            <x v="0"/>
          </reference>
        </references>
      </pivotArea>
    </chartFormat>
    <chartFormat chart="7" format="6" series="1">
      <pivotArea type="data" outline="0" fieldPosition="0">
        <references count="2">
          <reference field="4294967294" count="1" selected="0">
            <x v="0"/>
          </reference>
          <reference field="2" count="1" selected="0">
            <x v="1"/>
          </reference>
        </references>
      </pivotArea>
    </chartFormat>
    <chartFormat chart="7" format="7" series="1">
      <pivotArea type="data" outline="0" fieldPosition="0">
        <references count="2">
          <reference field="4294967294" count="1" selected="0">
            <x v="0"/>
          </reference>
          <reference field="2" count="1" selected="0">
            <x v="0"/>
          </reference>
        </references>
      </pivotArea>
    </chartFormat>
    <chartFormat chart="0" format="4" series="1">
      <pivotArea type="data" outline="0" fieldPosition="0">
        <references count="2">
          <reference field="4294967294" count="1" selected="0">
            <x v="0"/>
          </reference>
          <reference field="2" count="1" selected="0">
            <x v="1"/>
          </reference>
        </references>
      </pivotArea>
    </chartFormat>
  </chartFormats>
  <pivotHierarchies count="66">
    <pivotHierarchy dragToData="1"/>
    <pivotHierarchy multipleItemSelectionAllowed="1" dragToData="1"/>
    <pivotHierarchy multipleItemSelectionAllowed="1" dragToData="1"/>
    <pivotHierarchy multipleItemSelectionAllowed="1"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3"/>
  </rowHierarchiesUsage>
  <colHierarchiesUsage count="1">
    <colHierarchyUsage hierarchyUsage="4"/>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fact_spends]"/>
        <x15:activeTabTopLevelEntity name="[dim_custom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358EDF00-FEE1-4F0C-A206-0E4B23AC833A}" name="PivotTable10" cacheId="2" applyNumberFormats="0" applyBorderFormats="0" applyFontFormats="0" applyPatternFormats="0" applyAlignmentFormats="0" applyWidthHeightFormats="1" dataCaption="Values" updatedVersion="8" minRefreshableVersion="3" useAutoFormatting="1" subtotalHiddenItems="1" rowGrandTotals="0" colGrandTotals="0" itemPrintTitles="1" createdVersion="8" indent="0" outline="1" outlineData="1" multipleFieldFilters="0" chartFormat="10">
  <location ref="A130:C131" firstHeaderRow="0" firstDataRow="1" firstDataCol="0"/>
  <pivotFields count="3">
    <pivotField dataField="1" subtotalTop="0" showAll="0" defaultSubtotal="0"/>
    <pivotField dataField="1" subtotalTop="0" showAll="0" defaultSubtotal="0"/>
    <pivotField dataField="1" subtotalTop="0" showAll="0" defaultSubtotal="0"/>
  </pivotFields>
  <rowItems count="1">
    <i/>
  </rowItems>
  <colFields count="1">
    <field x="-2"/>
  </colFields>
  <colItems count="3">
    <i>
      <x/>
    </i>
    <i i="1">
      <x v="1"/>
    </i>
    <i i="2">
      <x v="2"/>
    </i>
  </colItems>
  <dataFields count="3">
    <dataField name="Total Customer" fld="0" baseField="0" baseItem="0"/>
    <dataField name="Male Customer" fld="1" baseField="0" baseItem="0"/>
    <dataField name="Female Customer" fld="2" baseField="0" baseItem="0"/>
  </dataFields>
  <pivotHierarchies count="66">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caption="Total Customer"/>
    <pivotHierarchy dragToData="1" caption="Male Customer"/>
    <pivotHierarchy dragToData="1" caption="Female Customer"/>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fact_spends]"/>
        <x15:activeTabTopLevelEntity name="[dim_customers]"/>
        <x15:activeTabTopLevelEntity name="[Table3]"/>
        <x15:activeTabTopLevelEntity name="[Table5]"/>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AD02819D-B6F6-4DBD-80B2-39437317E7ED}" name="Income by age" cacheId="9" applyNumberFormats="0" applyBorderFormats="0" applyFontFormats="0" applyPatternFormats="0" applyAlignmentFormats="0" applyWidthHeightFormats="1" dataCaption="Values" updatedVersion="8" minRefreshableVersion="3" useAutoFormatting="1" subtotalHiddenItems="1" rowGrandTotals="0" colGrandTotals="0" itemPrintTitles="1" createdVersion="8" indent="0" outline="1" outlineData="1" multipleFieldFilters="0" chartFormat="24">
  <location ref="A96:C100" firstHeaderRow="0" firstDataRow="1" firstDataCol="1"/>
  <pivotFields count="7">
    <pivotField dataField="1" subtotalTop="0" showAll="0" defaultSubtotal="0"/>
    <pivotField axis="axisRow" allDrilled="1" subtotalTop="0" showAll="0" dataSourceSort="1" defaultSubtotal="0" defaultAttributeDrillState="1">
      <items count="4">
        <item x="0"/>
        <item x="1"/>
        <item x="2"/>
        <item x="3"/>
      </items>
    </pivotField>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s>
  <rowFields count="1">
    <field x="1"/>
  </rowFields>
  <rowItems count="4">
    <i>
      <x/>
    </i>
    <i>
      <x v="1"/>
    </i>
    <i>
      <x v="2"/>
    </i>
    <i>
      <x v="3"/>
    </i>
  </rowItems>
  <colFields count="1">
    <field x="-2"/>
  </colFields>
  <colItems count="2">
    <i>
      <x/>
    </i>
    <i i="1">
      <x v="1"/>
    </i>
  </colItems>
  <dataFields count="2">
    <dataField name="Sum of Avg_income_utilisation" fld="0" showDataAs="percentOfTotal" baseField="0" baseItem="0" numFmtId="10"/>
    <dataField name="Sum of Total Income" fld="2" baseField="0" baseItem="0"/>
  </dataFields>
  <chartFormats count="14">
    <chartFormat chart="13" format="21" series="1">
      <pivotArea type="data" outline="0" fieldPosition="0">
        <references count="1">
          <reference field="4294967294" count="1" selected="0">
            <x v="0"/>
          </reference>
        </references>
      </pivotArea>
    </chartFormat>
    <chartFormat chart="14" format="0" series="1">
      <pivotArea type="data" outline="0" fieldPosition="0">
        <references count="1">
          <reference field="4294967294" count="1" selected="0">
            <x v="0"/>
          </reference>
        </references>
      </pivotArea>
    </chartFormat>
    <chartFormat chart="13" format="23">
      <pivotArea type="data" outline="0" fieldPosition="0">
        <references count="2">
          <reference field="4294967294" count="1" selected="0">
            <x v="0"/>
          </reference>
          <reference field="1" count="1" selected="0">
            <x v="0"/>
          </reference>
        </references>
      </pivotArea>
    </chartFormat>
    <chartFormat chart="13" format="24">
      <pivotArea type="data" outline="0" fieldPosition="0">
        <references count="2">
          <reference field="4294967294" count="1" selected="0">
            <x v="0"/>
          </reference>
          <reference field="1" count="1" selected="0">
            <x v="1"/>
          </reference>
        </references>
      </pivotArea>
    </chartFormat>
    <chartFormat chart="13" format="25">
      <pivotArea type="data" outline="0" fieldPosition="0">
        <references count="2">
          <reference field="4294967294" count="1" selected="0">
            <x v="0"/>
          </reference>
          <reference field="1" count="1" selected="0">
            <x v="2"/>
          </reference>
        </references>
      </pivotArea>
    </chartFormat>
    <chartFormat chart="13" format="26">
      <pivotArea type="data" outline="0" fieldPosition="0">
        <references count="2">
          <reference field="4294967294" count="1" selected="0">
            <x v="0"/>
          </reference>
          <reference field="1" count="1" selected="0">
            <x v="3"/>
          </reference>
        </references>
      </pivotArea>
    </chartFormat>
    <chartFormat chart="13" format="31" series="1">
      <pivotArea type="data" outline="0" fieldPosition="0">
        <references count="1">
          <reference field="4294967294" count="1" selected="0">
            <x v="1"/>
          </reference>
        </references>
      </pivotArea>
    </chartFormat>
    <chartFormat chart="14" format="2" series="1">
      <pivotArea type="data" outline="0" fieldPosition="0">
        <references count="1">
          <reference field="4294967294" count="1" selected="0">
            <x v="1"/>
          </reference>
        </references>
      </pivotArea>
    </chartFormat>
    <chartFormat chart="23" format="5" series="1">
      <pivotArea type="data" outline="0" fieldPosition="0">
        <references count="1">
          <reference field="4294967294" count="1" selected="0">
            <x v="1"/>
          </reference>
        </references>
      </pivotArea>
    </chartFormat>
    <chartFormat chart="23" format="6" series="1">
      <pivotArea type="data" outline="0" fieldPosition="0">
        <references count="1">
          <reference field="4294967294" count="1" selected="0">
            <x v="0"/>
          </reference>
        </references>
      </pivotArea>
    </chartFormat>
    <chartFormat chart="13" format="32">
      <pivotArea type="data" outline="0" fieldPosition="0">
        <references count="2">
          <reference field="4294967294" count="1" selected="0">
            <x v="1"/>
          </reference>
          <reference field="1" count="1" selected="0">
            <x v="0"/>
          </reference>
        </references>
      </pivotArea>
    </chartFormat>
    <chartFormat chart="13" format="33">
      <pivotArea type="data" outline="0" fieldPosition="0">
        <references count="2">
          <reference field="4294967294" count="1" selected="0">
            <x v="1"/>
          </reference>
          <reference field="1" count="1" selected="0">
            <x v="1"/>
          </reference>
        </references>
      </pivotArea>
    </chartFormat>
    <chartFormat chart="13" format="34">
      <pivotArea type="data" outline="0" fieldPosition="0">
        <references count="2">
          <reference field="4294967294" count="1" selected="0">
            <x v="1"/>
          </reference>
          <reference field="1" count="1" selected="0">
            <x v="2"/>
          </reference>
        </references>
      </pivotArea>
    </chartFormat>
    <chartFormat chart="13" format="35">
      <pivotArea type="data" outline="0" fieldPosition="0">
        <references count="2">
          <reference field="4294967294" count="1" selected="0">
            <x v="1"/>
          </reference>
          <reference field="1" count="1" selected="0">
            <x v="3"/>
          </reference>
        </references>
      </pivotArea>
    </chartFormat>
  </chartFormats>
  <pivotHierarchies count="66">
    <pivotHierarchy dragToData="1"/>
    <pivotHierarchy multipleItemSelectionAllowed="1" dragToData="1"/>
    <pivotHierarchy multipleItemSelectionAllowed="1" dragToData="1"/>
    <pivotHierarchy multipleItemSelectionAllowed="1"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fact_spends]"/>
        <x15:activeTabTopLevelEntity name="[dim_customers]"/>
        <x15:activeTabTopLevelEntity name="[dim_customers__3]"/>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C53DDFD3-8BA3-45B3-8A58-0130DB090D8B}" name="expenses on monthly basis" cacheId="4" applyNumberFormats="0" applyBorderFormats="0" applyFontFormats="0" applyPatternFormats="0" applyAlignmentFormats="0" applyWidthHeightFormats="1" dataCaption="Values" updatedVersion="8" minRefreshableVersion="3" useAutoFormatting="1" subtotalHiddenItems="1" rowGrandTotals="0" colGrandTotals="0" itemPrintTitles="1" createdVersion="8" indent="0" outline="1" outlineData="1" multipleFieldFilters="0" chartFormat="18">
  <location ref="A193:B199" firstHeaderRow="1" firstDataRow="1" firstDataCol="1"/>
  <pivotFields count="2">
    <pivotField axis="axisRow" allDrilled="1" subtotalTop="0" showAll="0" dataSourceSort="1" defaultSubtotal="0" defaultAttributeDrillState="1">
      <items count="6">
        <item x="0"/>
        <item x="1"/>
        <item x="2"/>
        <item x="3"/>
        <item x="4"/>
        <item x="5"/>
      </items>
    </pivotField>
    <pivotField dataField="1" subtotalTop="0" showAll="0" defaultSubtotal="0"/>
  </pivotFields>
  <rowFields count="1">
    <field x="0"/>
  </rowFields>
  <rowItems count="6">
    <i>
      <x/>
    </i>
    <i>
      <x v="1"/>
    </i>
    <i>
      <x v="2"/>
    </i>
    <i>
      <x v="3"/>
    </i>
    <i>
      <x v="4"/>
    </i>
    <i>
      <x v="5"/>
    </i>
  </rowItems>
  <colItems count="1">
    <i/>
  </colItems>
  <dataFields count="1">
    <dataField name="Sum of spend" fld="1" baseField="0" baseItem="0"/>
  </dataFields>
  <chartFormats count="2">
    <chartFormat chart="14" format="38" series="1">
      <pivotArea type="data" outline="0" fieldPosition="0">
        <references count="1">
          <reference field="4294967294" count="1" selected="0">
            <x v="0"/>
          </reference>
        </references>
      </pivotArea>
    </chartFormat>
    <chartFormat chart="17" format="40" series="1">
      <pivotArea type="data" outline="0" fieldPosition="0">
        <references count="1">
          <reference field="4294967294" count="1" selected="0">
            <x v="0"/>
          </reference>
        </references>
      </pivotArea>
    </chartFormat>
  </chartFormats>
  <pivotHierarchies count="66">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29"/>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fact_spends]"/>
        <x15:activeTabTopLevelEntity name="[dim_customers]"/>
        <x15:activeTabTopLevelEntity name="[fact_spends__2]"/>
        <x15:activeTabTopLevelEntity name="[dim_customers__3]"/>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1AD0728A-B77C-46E7-9AA3-9E38A5BB1453}" name="distribution by city" cacheId="10" applyNumberFormats="0" applyBorderFormats="0" applyFontFormats="0" applyPatternFormats="0" applyAlignmentFormats="0" applyWidthHeightFormats="1" dataCaption="Values" updatedVersion="8" minRefreshableVersion="3" useAutoFormatting="1" subtotalHiddenItems="1" rowGrandTotals="0" colGrandTotals="0" itemPrintTitles="1" createdVersion="8" indent="0" outline="1" outlineData="1" multipleFieldFilters="0" chartFormat="19">
  <location ref="A50:C56" firstHeaderRow="1" firstDataRow="2" firstDataCol="1"/>
  <pivotFields count="6">
    <pivotField axis="axisRow" allDrilled="1" subtotalTop="0" showAll="0" sortType="descending" defaultSubtotal="0" defaultAttributeDrillState="1">
      <items count="5">
        <item x="0"/>
        <item x="1"/>
        <item x="2"/>
        <item x="3"/>
        <item x="4"/>
      </items>
      <autoSortScope>
        <pivotArea dataOnly="0" outline="0" fieldPosition="0">
          <references count="2">
            <reference field="4294967294" count="1" selected="0">
              <x v="0"/>
            </reference>
            <reference field="2" count="1" selected="0">
              <x v="0"/>
            </reference>
          </references>
        </pivotArea>
      </autoSortScope>
    </pivotField>
    <pivotField dataField="1" subtotalTop="0" showAll="0" defaultSubtotal="0"/>
    <pivotField axis="axisCol" allDrilled="1" subtotalTop="0" showAll="0" dataSourceSort="1" defaultSubtotal="0" defaultAttributeDrillState="1">
      <items count="2">
        <item x="0"/>
        <item x="1"/>
      </items>
    </pivotField>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s>
  <rowFields count="1">
    <field x="0"/>
  </rowFields>
  <rowItems count="5">
    <i>
      <x v="4"/>
    </i>
    <i>
      <x v="1"/>
    </i>
    <i>
      <x v="2"/>
    </i>
    <i>
      <x/>
    </i>
    <i>
      <x v="3"/>
    </i>
  </rowItems>
  <colFields count="1">
    <field x="2"/>
  </colFields>
  <colItems count="2">
    <i>
      <x/>
    </i>
    <i>
      <x v="1"/>
    </i>
  </colItems>
  <dataFields count="1">
    <dataField name="Count of customer_id" fld="1" subtotal="count" baseField="0" baseItem="0"/>
  </dataFields>
  <chartFormats count="12">
    <chartFormat chart="8" format="0" series="1">
      <pivotArea type="data" outline="0" fieldPosition="0">
        <references count="2">
          <reference field="4294967294" count="1" selected="0">
            <x v="0"/>
          </reference>
          <reference field="2" count="1" selected="0">
            <x v="0"/>
          </reference>
        </references>
      </pivotArea>
    </chartFormat>
    <chartFormat chart="8" format="1" series="1">
      <pivotArea type="data" outline="0" fieldPosition="0">
        <references count="2">
          <reference field="4294967294" count="1" selected="0">
            <x v="0"/>
          </reference>
          <reference field="2" count="1" selected="0">
            <x v="1"/>
          </reference>
        </references>
      </pivotArea>
    </chartFormat>
    <chartFormat chart="8" format="2">
      <pivotArea type="data" outline="0" fieldPosition="0">
        <references count="3">
          <reference field="4294967294" count="1" selected="0">
            <x v="0"/>
          </reference>
          <reference field="0" count="1" selected="0">
            <x v="1"/>
          </reference>
          <reference field="2" count="1" selected="0">
            <x v="0"/>
          </reference>
        </references>
      </pivotArea>
    </chartFormat>
    <chartFormat chart="8" format="3">
      <pivotArea type="data" outline="0" fieldPosition="0">
        <references count="3">
          <reference field="4294967294" count="1" selected="0">
            <x v="0"/>
          </reference>
          <reference field="0" count="1" selected="0">
            <x v="2"/>
          </reference>
          <reference field="2" count="1" selected="0">
            <x v="0"/>
          </reference>
        </references>
      </pivotArea>
    </chartFormat>
    <chartFormat chart="8" format="4">
      <pivotArea type="data" outline="0" fieldPosition="0">
        <references count="3">
          <reference field="4294967294" count="1" selected="0">
            <x v="0"/>
          </reference>
          <reference field="0" count="1" selected="0">
            <x v="0"/>
          </reference>
          <reference field="2" count="1" selected="0">
            <x v="0"/>
          </reference>
        </references>
      </pivotArea>
    </chartFormat>
    <chartFormat chart="8" format="5">
      <pivotArea type="data" outline="0" fieldPosition="0">
        <references count="3">
          <reference field="4294967294" count="1" selected="0">
            <x v="0"/>
          </reference>
          <reference field="0" count="1" selected="0">
            <x v="3"/>
          </reference>
          <reference field="2" count="1" selected="0">
            <x v="0"/>
          </reference>
        </references>
      </pivotArea>
    </chartFormat>
    <chartFormat chart="15" format="12" series="1">
      <pivotArea type="data" outline="0" fieldPosition="0">
        <references count="2">
          <reference field="4294967294" count="1" selected="0">
            <x v="0"/>
          </reference>
          <reference field="2" count="1" selected="0">
            <x v="1"/>
          </reference>
        </references>
      </pivotArea>
    </chartFormat>
    <chartFormat chart="15" format="13" series="1">
      <pivotArea type="data" outline="0" fieldPosition="0">
        <references count="2">
          <reference field="4294967294" count="1" selected="0">
            <x v="0"/>
          </reference>
          <reference field="2" count="1" selected="0">
            <x v="0"/>
          </reference>
        </references>
      </pivotArea>
    </chartFormat>
    <chartFormat chart="15" format="14">
      <pivotArea type="data" outline="0" fieldPosition="0">
        <references count="3">
          <reference field="4294967294" count="1" selected="0">
            <x v="0"/>
          </reference>
          <reference field="0" count="1" selected="0">
            <x v="1"/>
          </reference>
          <reference field="2" count="1" selected="0">
            <x v="0"/>
          </reference>
        </references>
      </pivotArea>
    </chartFormat>
    <chartFormat chart="15" format="15">
      <pivotArea type="data" outline="0" fieldPosition="0">
        <references count="3">
          <reference field="4294967294" count="1" selected="0">
            <x v="0"/>
          </reference>
          <reference field="0" count="1" selected="0">
            <x v="2"/>
          </reference>
          <reference field="2" count="1" selected="0">
            <x v="0"/>
          </reference>
        </references>
      </pivotArea>
    </chartFormat>
    <chartFormat chart="15" format="16">
      <pivotArea type="data" outline="0" fieldPosition="0">
        <references count="3">
          <reference field="4294967294" count="1" selected="0">
            <x v="0"/>
          </reference>
          <reference field="0" count="1" selected="0">
            <x v="0"/>
          </reference>
          <reference field="2" count="1" selected="0">
            <x v="0"/>
          </reference>
        </references>
      </pivotArea>
    </chartFormat>
    <chartFormat chart="15" format="17">
      <pivotArea type="data" outline="0" fieldPosition="0">
        <references count="3">
          <reference field="4294967294" count="1" selected="0">
            <x v="0"/>
          </reference>
          <reference field="0" count="1" selected="0">
            <x v="3"/>
          </reference>
          <reference field="2" count="1" selected="0">
            <x v="0"/>
          </reference>
        </references>
      </pivotArea>
    </chartFormat>
  </chartFormats>
  <pivotHierarchies count="66">
    <pivotHierarchy dragToData="1"/>
    <pivotHierarchy multipleItemSelectionAllowed="1" dragToData="1"/>
    <pivotHierarchy multipleItemSelectionAllowed="1" dragToData="1"/>
    <pivotHierarchy multipleItemSelectionAllowed="1"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2"/>
  </rowHierarchiesUsage>
  <colHierarchiesUsage count="1">
    <colHierarchyUsage hierarchyUsage="4"/>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fact_spends]"/>
        <x15:activeTabTopLevelEntity name="[dim_custom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900287E3-A071-45AC-95CE-8F4B8645D73C}" name="income by occupation" cacheId="7" applyNumberFormats="0" applyBorderFormats="0" applyFontFormats="0" applyPatternFormats="0" applyAlignmentFormats="0" applyWidthHeightFormats="1" dataCaption="Values" updatedVersion="8" minRefreshableVersion="3" useAutoFormatting="1" subtotalHiddenItems="1" rowGrandTotals="0" colGrandTotals="0" itemPrintTitles="1" createdVersion="8" indent="0" outline="1" outlineData="1" multipleFieldFilters="0" chartFormat="18">
  <location ref="A137:C142" firstHeaderRow="0" firstDataRow="1" firstDataCol="1"/>
  <pivotFields count="7">
    <pivotField axis="axisRow" allDrilled="1" subtotalTop="0" showAll="0" dataSourceSort="1" defaultSubtotal="0" defaultAttributeDrillState="1">
      <items count="5">
        <item x="0"/>
        <item x="1"/>
        <item x="2"/>
        <item x="3"/>
        <item x="4"/>
      </items>
    </pivotField>
    <pivotField dataField="1" subtotalTop="0" showAll="0" defaultSubtotal="0"/>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s>
  <rowFields count="1">
    <field x="0"/>
  </rowFields>
  <rowItems count="5">
    <i>
      <x/>
    </i>
    <i>
      <x v="1"/>
    </i>
    <i>
      <x v="2"/>
    </i>
    <i>
      <x v="3"/>
    </i>
    <i>
      <x v="4"/>
    </i>
  </rowItems>
  <colFields count="1">
    <field x="-2"/>
  </colFields>
  <colItems count="2">
    <i>
      <x/>
    </i>
    <i i="1">
      <x v="1"/>
    </i>
  </colItems>
  <dataFields count="2">
    <dataField name="Sum of Total Income" fld="1" baseField="0" baseItem="0"/>
    <dataField name="Sum of Avg_income_utilisation" fld="2" showDataAs="percentOfTotal" baseField="0" baseItem="0" numFmtId="10"/>
  </dataFields>
  <formats count="2">
    <format dxfId="26">
      <pivotArea type="all" dataOnly="0" outline="0" fieldPosition="0"/>
    </format>
    <format dxfId="25">
      <pivotArea outline="0" fieldPosition="0">
        <references count="1">
          <reference field="4294967294" count="1">
            <x v="1"/>
          </reference>
        </references>
      </pivotArea>
    </format>
  </formats>
  <chartFormats count="4">
    <chartFormat chart="10" format="2" series="1">
      <pivotArea type="data" outline="0" fieldPosition="0">
        <references count="1">
          <reference field="4294967294" count="1" selected="0">
            <x v="0"/>
          </reference>
        </references>
      </pivotArea>
    </chartFormat>
    <chartFormat chart="10" format="3" series="1">
      <pivotArea type="data" outline="0" fieldPosition="0">
        <references count="1">
          <reference field="4294967294" count="1" selected="0">
            <x v="1"/>
          </reference>
        </references>
      </pivotArea>
    </chartFormat>
    <chartFormat chart="17" format="6" series="1">
      <pivotArea type="data" outline="0" fieldPosition="0">
        <references count="1">
          <reference field="4294967294" count="1" selected="0">
            <x v="0"/>
          </reference>
        </references>
      </pivotArea>
    </chartFormat>
    <chartFormat chart="17" format="7" series="1">
      <pivotArea type="data" outline="0" fieldPosition="0">
        <references count="1">
          <reference field="4294967294" count="1" selected="0">
            <x v="1"/>
          </reference>
        </references>
      </pivotArea>
    </chartFormat>
  </chartFormats>
  <pivotHierarchies count="66">
    <pivotHierarchy dragToData="1"/>
    <pivotHierarchy multipleItemSelectionAllowed="1" dragToData="1"/>
    <pivotHierarchy multipleItemSelectionAllowed="1" dragToData="1"/>
    <pivotHierarchy multipleItemSelectionAllowed="1"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3"/>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fact_spends]"/>
        <x15:activeTabTopLevelEntity name="[dim_customers]"/>
        <x15:activeTabTopLevelEntity name="[Table4]"/>
        <x15:activeTabTopLevelEntity name="[Table3]"/>
        <x15:activeTabTopLevelEntity name="[dim_customers__3]"/>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0D0790CA-770E-40C4-A57A-667E834E3377}" name="distribution by age" cacheId="8" applyNumberFormats="0" applyBorderFormats="0" applyFontFormats="0" applyPatternFormats="0" applyAlignmentFormats="0" applyWidthHeightFormats="1" dataCaption="Values" updatedVersion="8" minRefreshableVersion="3" useAutoFormatting="1" subtotalHiddenItems="1" rowGrandTotals="0" colGrandTotals="0" itemPrintTitles="1" createdVersion="8" indent="0" outline="1" outlineData="1" multipleFieldFilters="0" chartFormat="8">
  <location ref="A36:C41" firstHeaderRow="1" firstDataRow="2" firstDataCol="1"/>
  <pivotFields count="6">
    <pivotField axis="axisRow" allDrilled="1" subtotalTop="0" showAll="0" defaultSubtotal="0" defaultAttributeDrillState="1">
      <items count="4">
        <item x="0"/>
        <item x="1"/>
        <item x="2"/>
        <item x="3"/>
      </items>
    </pivotField>
    <pivotField dataField="1" subtotalTop="0" showAll="0" defaultSubtotal="0"/>
    <pivotField axis="axisCol" allDrilled="1" subtotalTop="0" showAll="0" dataSourceSort="1" defaultSubtotal="0" defaultAttributeDrillState="1">
      <items count="2">
        <item x="0"/>
        <item x="1"/>
      </items>
    </pivotField>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s>
  <rowFields count="1">
    <field x="0"/>
  </rowFields>
  <rowItems count="4">
    <i>
      <x/>
    </i>
    <i>
      <x v="1"/>
    </i>
    <i>
      <x v="2"/>
    </i>
    <i>
      <x v="3"/>
    </i>
  </rowItems>
  <colFields count="1">
    <field x="2"/>
  </colFields>
  <colItems count="2">
    <i>
      <x/>
    </i>
    <i>
      <x v="1"/>
    </i>
  </colItems>
  <dataFields count="1">
    <dataField name="Count of customer_id" fld="1" subtotal="count" baseField="0" baseItem="0"/>
  </dataFields>
  <chartFormats count="4">
    <chartFormat chart="4" format="0" series="1">
      <pivotArea type="data" outline="0" fieldPosition="0">
        <references count="2">
          <reference field="4294967294" count="1" selected="0">
            <x v="0"/>
          </reference>
          <reference field="2" count="1" selected="0">
            <x v="0"/>
          </reference>
        </references>
      </pivotArea>
    </chartFormat>
    <chartFormat chart="4" format="1" series="1">
      <pivotArea type="data" outline="0" fieldPosition="0">
        <references count="2">
          <reference field="4294967294" count="1" selected="0">
            <x v="0"/>
          </reference>
          <reference field="2" count="1" selected="0">
            <x v="1"/>
          </reference>
        </references>
      </pivotArea>
    </chartFormat>
    <chartFormat chart="7" format="4" series="1">
      <pivotArea type="data" outline="0" fieldPosition="0">
        <references count="2">
          <reference field="4294967294" count="1" selected="0">
            <x v="0"/>
          </reference>
          <reference field="2" count="1" selected="0">
            <x v="0"/>
          </reference>
        </references>
      </pivotArea>
    </chartFormat>
    <chartFormat chart="7" format="5" series="1">
      <pivotArea type="data" outline="0" fieldPosition="0">
        <references count="2">
          <reference field="4294967294" count="1" selected="0">
            <x v="0"/>
          </reference>
          <reference field="2" count="1" selected="0">
            <x v="1"/>
          </reference>
        </references>
      </pivotArea>
    </chartFormat>
  </chartFormats>
  <pivotHierarchies count="66">
    <pivotHierarchy dragToData="1"/>
    <pivotHierarchy multipleItemSelectionAllowed="1" dragToData="1"/>
    <pivotHierarchy multipleItemSelectionAllowed="1" dragToData="1"/>
    <pivotHierarchy multipleItemSelectionAllowed="1"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
  </rowHierarchiesUsage>
  <colHierarchiesUsage count="1">
    <colHierarchyUsage hierarchyUsage="4"/>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fact_spends]"/>
        <x15:activeTabTopLevelEntity name="[dim_custom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F32679F9-DBA7-413E-AB8B-72535C057D15}" name="PivotTable9" cacheId="1" applyNumberFormats="0" applyBorderFormats="0" applyFontFormats="0" applyPatternFormats="0" applyAlignmentFormats="0" applyWidthHeightFormats="1" dataCaption="Values" updatedVersion="8" minRefreshableVersion="3" useAutoFormatting="1" subtotalHiddenItems="1" rowGrandTotals="0" colGrandTotals="0" itemPrintTitles="1" createdVersion="8" indent="0" outline="1" outlineData="1" multipleFieldFilters="0" chartFormat="10">
  <location ref="A122:A123" firstHeaderRow="1" firstDataRow="1" firstDataCol="0"/>
  <pivotFields count="1">
    <pivotField dataField="1" subtotalTop="0" showAll="0" defaultSubtotal="0"/>
  </pivotFields>
  <rowItems count="1">
    <i/>
  </rowItems>
  <colItems count="1">
    <i/>
  </colItems>
  <dataFields count="1">
    <dataField name="Average Income" fld="0" baseField="0" baseItem="0" numFmtId="167"/>
  </dataFields>
  <formats count="1">
    <format dxfId="27">
      <pivotArea outline="0" collapsedLevelsAreSubtotals="1" fieldPosition="0"/>
    </format>
  </formats>
  <pivotHierarchies count="59">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caption="Average Income"/>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fact_spends]"/>
        <x15:activeTabTopLevelEntity name="[dim_customers]"/>
        <x15:activeTabTopLevelEntity name="[Table4]"/>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5566C6E1-1B84-4E11-A2D6-B636B2836E4C}" name="distribution by gender" cacheId="5" applyNumberFormats="0" applyBorderFormats="0" applyFontFormats="0" applyPatternFormats="0" applyAlignmentFormats="0" applyWidthHeightFormats="1" dataCaption="Values" updatedVersion="8" minRefreshableVersion="3" useAutoFormatting="1" subtotalHiddenItems="1" rowGrandTotals="0" colGrandTotals="0" itemPrintTitles="1" createdVersion="8" indent="0" outline="1" outlineData="1" multipleFieldFilters="0" chartFormat="13">
  <location ref="A65:C68" firstHeaderRow="1" firstDataRow="2" firstDataCol="1"/>
  <pivotFields count="6">
    <pivotField axis="axisRow" allDrilled="1" subtotalTop="0" showAll="0" dataSourceSort="1" defaultSubtotal="0" defaultAttributeDrillState="1">
      <items count="2">
        <item x="0"/>
        <item x="1"/>
      </items>
    </pivotField>
    <pivotField axis="axisCol" allDrilled="1" subtotalTop="0" showAll="0" dataSourceSort="1" defaultSubtotal="0" defaultAttributeDrillState="1">
      <items count="2">
        <item x="0"/>
        <item x="1"/>
      </items>
    </pivotField>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s>
  <rowFields count="1">
    <field x="0"/>
  </rowFields>
  <rowItems count="2">
    <i>
      <x/>
    </i>
    <i>
      <x v="1"/>
    </i>
  </rowItems>
  <colFields count="1">
    <field x="1"/>
  </colFields>
  <colItems count="2">
    <i>
      <x/>
    </i>
    <i>
      <x v="1"/>
    </i>
  </colItems>
  <dataFields count="1">
    <dataField name="Count of customer_id" fld="2" subtotal="count" baseField="0" baseItem="0"/>
  </dataFields>
  <chartFormats count="4">
    <chartFormat chart="8" format="0" series="1">
      <pivotArea type="data" outline="0" fieldPosition="0">
        <references count="2">
          <reference field="4294967294" count="1" selected="0">
            <x v="0"/>
          </reference>
          <reference field="1" count="1" selected="0">
            <x v="0"/>
          </reference>
        </references>
      </pivotArea>
    </chartFormat>
    <chartFormat chart="8" format="1" series="1">
      <pivotArea type="data" outline="0" fieldPosition="0">
        <references count="2">
          <reference field="4294967294" count="1" selected="0">
            <x v="0"/>
          </reference>
          <reference field="1" count="1" selected="0">
            <x v="1"/>
          </reference>
        </references>
      </pivotArea>
    </chartFormat>
    <chartFormat chart="12" format="4" series="1">
      <pivotArea type="data" outline="0" fieldPosition="0">
        <references count="2">
          <reference field="4294967294" count="1" selected="0">
            <x v="0"/>
          </reference>
          <reference field="1" count="1" selected="0">
            <x v="0"/>
          </reference>
        </references>
      </pivotArea>
    </chartFormat>
    <chartFormat chart="12" format="5" series="1">
      <pivotArea type="data" outline="0" fieldPosition="0">
        <references count="2">
          <reference field="4294967294" count="1" selected="0">
            <x v="0"/>
          </reference>
          <reference field="1" count="1" selected="0">
            <x v="1"/>
          </reference>
        </references>
      </pivotArea>
    </chartFormat>
  </chartFormats>
  <pivotHierarchies count="66">
    <pivotHierarchy dragToData="1"/>
    <pivotHierarchy multipleItemSelectionAllowed="1" dragToData="1"/>
    <pivotHierarchy multipleItemSelectionAllowed="1" dragToData="1"/>
    <pivotHierarchy multipleItemSelectionAllowed="1"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5"/>
  </rowHierarchiesUsage>
  <colHierarchiesUsage count="1">
    <colHierarchyUsage hierarchyUsage="4"/>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fact_spends]"/>
        <x15:activeTabTopLevelEntity name="[dim_custom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DCB2493D-4805-4131-A6F0-ABF5227D8F79}" name="income by city" cacheId="11" applyNumberFormats="0" applyBorderFormats="0" applyFontFormats="0" applyPatternFormats="0" applyAlignmentFormats="0" applyWidthHeightFormats="1" dataCaption="Values" updatedVersion="8" minRefreshableVersion="3" useAutoFormatting="1" subtotalHiddenItems="1" rowGrandTotals="0" colGrandTotals="0" itemPrintTitles="1" createdVersion="8" indent="0" outline="1" outlineData="1" multipleFieldFilters="0" chartFormat="24">
  <location ref="A176:C181" firstHeaderRow="0" firstDataRow="1" firstDataCol="1"/>
  <pivotFields count="3">
    <pivotField axis="axisRow" allDrilled="1" subtotalTop="0" showAll="0" dataSourceSort="1" defaultSubtotal="0" defaultAttributeDrillState="1">
      <items count="5">
        <item x="0"/>
        <item x="1"/>
        <item x="2"/>
        <item x="3"/>
        <item x="4"/>
      </items>
    </pivotField>
    <pivotField dataField="1" subtotalTop="0" showAll="0" defaultSubtotal="0"/>
    <pivotField dataField="1" subtotalTop="0" showAll="0" defaultSubtotal="0"/>
  </pivotFields>
  <rowFields count="1">
    <field x="0"/>
  </rowFields>
  <rowItems count="5">
    <i>
      <x/>
    </i>
    <i>
      <x v="1"/>
    </i>
    <i>
      <x v="2"/>
    </i>
    <i>
      <x v="3"/>
    </i>
    <i>
      <x v="4"/>
    </i>
  </rowItems>
  <colFields count="1">
    <field x="-2"/>
  </colFields>
  <colItems count="2">
    <i>
      <x/>
    </i>
    <i i="1">
      <x v="1"/>
    </i>
  </colItems>
  <dataFields count="2">
    <dataField name="Sum of avg_income" fld="1" baseField="0" baseItem="0"/>
    <dataField name="Sum of Avg_income_utilisation" fld="2" showDataAs="percentOfTotal" baseField="0" baseItem="0" numFmtId="10"/>
  </dataFields>
  <chartFormats count="6">
    <chartFormat chart="10" format="3" series="1">
      <pivotArea type="data" outline="0" fieldPosition="0">
        <references count="1">
          <reference field="4294967294" count="1" selected="0">
            <x v="0"/>
          </reference>
        </references>
      </pivotArea>
    </chartFormat>
    <chartFormat chart="17" format="7" series="1">
      <pivotArea type="data" outline="0" fieldPosition="0">
        <references count="1">
          <reference field="4294967294" count="1" selected="0">
            <x v="0"/>
          </reference>
        </references>
      </pivotArea>
    </chartFormat>
    <chartFormat chart="10" format="7" series="1">
      <pivotArea type="data" outline="0" fieldPosition="0">
        <references count="1">
          <reference field="4294967294" count="1" selected="0">
            <x v="1"/>
          </reference>
        </references>
      </pivotArea>
    </chartFormat>
    <chartFormat chart="17" format="11" series="1">
      <pivotArea type="data" outline="0" fieldPosition="0">
        <references count="1">
          <reference field="4294967294" count="1" selected="0">
            <x v="1"/>
          </reference>
        </references>
      </pivotArea>
    </chartFormat>
    <chartFormat chart="23" format="10" series="1">
      <pivotArea type="data" outline="0" fieldPosition="0">
        <references count="1">
          <reference field="4294967294" count="1" selected="0">
            <x v="0"/>
          </reference>
        </references>
      </pivotArea>
    </chartFormat>
    <chartFormat chart="23" format="11" series="1">
      <pivotArea type="data" outline="0" fieldPosition="0">
        <references count="1">
          <reference field="4294967294" count="1" selected="0">
            <x v="1"/>
          </reference>
        </references>
      </pivotArea>
    </chartFormat>
  </chartFormats>
  <pivotHierarchies count="66">
    <pivotHierarchy dragToData="1"/>
    <pivotHierarchy multipleItemSelectionAllowed="1" dragToData="1"/>
    <pivotHierarchy multipleItemSelectionAllowed="1" dragToData="1"/>
    <pivotHierarchy multipleItemSelectionAllowed="1"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2"/>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fact_spends]"/>
        <x15:activeTabTopLevelEntity name="[dim_customers]"/>
        <x15:activeTabTopLevelEntity name="[dim_customers__3]"/>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8EF83DA0-B5AC-4AAB-B0C0-7632F94E45CF}" name="PivotTable11" cacheId="0" applyNumberFormats="0" applyBorderFormats="0" applyFontFormats="0" applyPatternFormats="0" applyAlignmentFormats="0" applyWidthHeightFormats="1" dataCaption="Values" updatedVersion="8" minRefreshableVersion="3" useAutoFormatting="1" subtotalHiddenItems="1" rowGrandTotals="0" colGrandTotals="0" itemPrintTitles="1" createdVersion="8" indent="0" outline="1" outlineData="1" multipleFieldFilters="0" chartFormat="10">
  <location ref="A126:A127" firstHeaderRow="1" firstDataRow="1" firstDataCol="0"/>
  <pivotFields count="1">
    <pivotField dataField="1" subtotalTop="0" showAll="0" defaultSubtotal="0"/>
  </pivotFields>
  <rowItems count="1">
    <i/>
  </rowItems>
  <colItems count="1">
    <i/>
  </colItems>
  <dataFields count="1">
    <dataField name="Total Amount Spent" fld="0" baseField="0" baseItem="0" numFmtId="164"/>
  </dataFields>
  <formats count="1">
    <format dxfId="28">
      <pivotArea outline="0" collapsedLevelsAreSubtotals="1" fieldPosition="0"/>
    </format>
  </formats>
  <pivotHierarchies count="59">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caption="Total Amount Spent"/>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fact_spends]"/>
        <x15:activeTabTopLevelEntity name="[dim_customers]"/>
        <x15:activeTabTopLevelEntity name="[Table4]"/>
        <x15:activeTabTopLevelEntity name="[Table3]"/>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4E572777-13D5-4420-902A-0682D0E690C8}" name="distribution by category n payment type" cacheId="12" applyNumberFormats="0" applyBorderFormats="0" applyFontFormats="0" applyPatternFormats="0" applyAlignmentFormats="0" applyWidthHeightFormats="1" dataCaption="Values" updatedVersion="8" minRefreshableVersion="3" useAutoFormatting="1" subtotalHiddenItems="1" rowGrandTotals="0" colGrandTotals="0" itemPrintTitles="1" createdVersion="8" indent="0" outline="1" outlineData="1" multipleFieldFilters="0" chartFormat="20">
  <location ref="A81:E91" firstHeaderRow="1" firstDataRow="2" firstDataCol="1"/>
  <pivotFields count="3">
    <pivotField axis="axisRow" allDrilled="1" subtotalTop="0" showAll="0" dataSourceSort="1" defaultSubtotal="0" defaultAttributeDrillState="1">
      <items count="9">
        <item x="0"/>
        <item x="1"/>
        <item x="2"/>
        <item x="3"/>
        <item x="4"/>
        <item x="5"/>
        <item x="6"/>
        <item x="7"/>
        <item x="8"/>
      </items>
    </pivotField>
    <pivotField axis="axisCol" allDrilled="1" subtotalTop="0" showAll="0" dataSourceSort="1" defaultSubtotal="0" defaultAttributeDrillState="1">
      <items count="4">
        <item x="0"/>
        <item x="1"/>
        <item x="2"/>
        <item x="3"/>
      </items>
    </pivotField>
    <pivotField dataField="1" subtotalTop="0" showAll="0" defaultSubtotal="0"/>
  </pivotFields>
  <rowFields count="1">
    <field x="0"/>
  </rowFields>
  <rowItems count="9">
    <i>
      <x/>
    </i>
    <i>
      <x v="1"/>
    </i>
    <i>
      <x v="2"/>
    </i>
    <i>
      <x v="3"/>
    </i>
    <i>
      <x v="4"/>
    </i>
    <i>
      <x v="5"/>
    </i>
    <i>
      <x v="6"/>
    </i>
    <i>
      <x v="7"/>
    </i>
    <i>
      <x v="8"/>
    </i>
  </rowItems>
  <colFields count="1">
    <field x="1"/>
  </colFields>
  <colItems count="4">
    <i>
      <x/>
    </i>
    <i>
      <x v="1"/>
    </i>
    <i>
      <x v="2"/>
    </i>
    <i>
      <x v="3"/>
    </i>
  </colItems>
  <dataFields count="1">
    <dataField name="Sum of spend" fld="2" baseField="0" baseItem="0"/>
  </dataFields>
  <chartFormats count="20">
    <chartFormat chart="8" format="5" series="1">
      <pivotArea type="data" outline="0" fieldPosition="0">
        <references count="1">
          <reference field="1" count="1" selected="0">
            <x v="0"/>
          </reference>
        </references>
      </pivotArea>
    </chartFormat>
    <chartFormat chart="8" format="6" series="1">
      <pivotArea type="data" outline="0" fieldPosition="0">
        <references count="1">
          <reference field="1" count="1" selected="0">
            <x v="1"/>
          </reference>
        </references>
      </pivotArea>
    </chartFormat>
    <chartFormat chart="8" format="7" series="1">
      <pivotArea type="data" outline="0" fieldPosition="0">
        <references count="1">
          <reference field="1" count="1" selected="0">
            <x v="2"/>
          </reference>
        </references>
      </pivotArea>
    </chartFormat>
    <chartFormat chart="8" format="8" series="1">
      <pivotArea type="data" outline="0" fieldPosition="0">
        <references count="1">
          <reference field="1" count="1" selected="0">
            <x v="3"/>
          </reference>
        </references>
      </pivotArea>
    </chartFormat>
    <chartFormat chart="16" format="33" series="1">
      <pivotArea type="data" outline="0" fieldPosition="0">
        <references count="1">
          <reference field="1" count="1" selected="0">
            <x v="0"/>
          </reference>
        </references>
      </pivotArea>
    </chartFormat>
    <chartFormat chart="16" format="34" series="1">
      <pivotArea type="data" outline="0" fieldPosition="0">
        <references count="1">
          <reference field="1" count="1" selected="0">
            <x v="1"/>
          </reference>
        </references>
      </pivotArea>
    </chartFormat>
    <chartFormat chart="16" format="35" series="1">
      <pivotArea type="data" outline="0" fieldPosition="0">
        <references count="1">
          <reference field="1" count="1" selected="0">
            <x v="2"/>
          </reference>
        </references>
      </pivotArea>
    </chartFormat>
    <chartFormat chart="16" format="36" series="1">
      <pivotArea type="data" outline="0" fieldPosition="0">
        <references count="1">
          <reference field="1" count="1" selected="0">
            <x v="3"/>
          </reference>
        </references>
      </pivotArea>
    </chartFormat>
    <chartFormat chart="8" format="9" series="1">
      <pivotArea type="data" outline="0" fieldPosition="0">
        <references count="2">
          <reference field="4294967294" count="1" selected="0">
            <x v="0"/>
          </reference>
          <reference field="1" count="1" selected="0">
            <x v="0"/>
          </reference>
        </references>
      </pivotArea>
    </chartFormat>
    <chartFormat chart="8" format="10" series="1">
      <pivotArea type="data" outline="0" fieldPosition="0">
        <references count="2">
          <reference field="4294967294" count="1" selected="0">
            <x v="0"/>
          </reference>
          <reference field="1" count="1" selected="0">
            <x v="3"/>
          </reference>
        </references>
      </pivotArea>
    </chartFormat>
    <chartFormat chart="8" format="11" series="1">
      <pivotArea type="data" outline="0" fieldPosition="0">
        <references count="2">
          <reference field="4294967294" count="1" selected="0">
            <x v="0"/>
          </reference>
          <reference field="1" count="1" selected="0">
            <x v="2"/>
          </reference>
        </references>
      </pivotArea>
    </chartFormat>
    <chartFormat chart="8" format="12" series="1">
      <pivotArea type="data" outline="0" fieldPosition="0">
        <references count="2">
          <reference field="4294967294" count="1" selected="0">
            <x v="0"/>
          </reference>
          <reference field="1" count="1" selected="0">
            <x v="1"/>
          </reference>
        </references>
      </pivotArea>
    </chartFormat>
    <chartFormat chart="18" format="13" series="1">
      <pivotArea type="data" outline="0" fieldPosition="0">
        <references count="2">
          <reference field="4294967294" count="1" selected="0">
            <x v="0"/>
          </reference>
          <reference field="1" count="1" selected="0">
            <x v="0"/>
          </reference>
        </references>
      </pivotArea>
    </chartFormat>
    <chartFormat chart="18" format="14" series="1">
      <pivotArea type="data" outline="0" fieldPosition="0">
        <references count="2">
          <reference field="4294967294" count="1" selected="0">
            <x v="0"/>
          </reference>
          <reference field="1" count="1" selected="0">
            <x v="1"/>
          </reference>
        </references>
      </pivotArea>
    </chartFormat>
    <chartFormat chart="18" format="15" series="1">
      <pivotArea type="data" outline="0" fieldPosition="0">
        <references count="2">
          <reference field="4294967294" count="1" selected="0">
            <x v="0"/>
          </reference>
          <reference field="1" count="1" selected="0">
            <x v="2"/>
          </reference>
        </references>
      </pivotArea>
    </chartFormat>
    <chartFormat chart="18" format="16" series="1">
      <pivotArea type="data" outline="0" fieldPosition="0">
        <references count="2">
          <reference field="4294967294" count="1" selected="0">
            <x v="0"/>
          </reference>
          <reference field="1" count="1" selected="0">
            <x v="3"/>
          </reference>
        </references>
      </pivotArea>
    </chartFormat>
    <chartFormat chart="19" format="17" series="1">
      <pivotArea type="data" outline="0" fieldPosition="0">
        <references count="2">
          <reference field="4294967294" count="1" selected="0">
            <x v="0"/>
          </reference>
          <reference field="1" count="1" selected="0">
            <x v="0"/>
          </reference>
        </references>
      </pivotArea>
    </chartFormat>
    <chartFormat chart="19" format="18" series="1">
      <pivotArea type="data" outline="0" fieldPosition="0">
        <references count="2">
          <reference field="4294967294" count="1" selected="0">
            <x v="0"/>
          </reference>
          <reference field="1" count="1" selected="0">
            <x v="1"/>
          </reference>
        </references>
      </pivotArea>
    </chartFormat>
    <chartFormat chart="19" format="19" series="1">
      <pivotArea type="data" outline="0" fieldPosition="0">
        <references count="2">
          <reference field="4294967294" count="1" selected="0">
            <x v="0"/>
          </reference>
          <reference field="1" count="1" selected="0">
            <x v="2"/>
          </reference>
        </references>
      </pivotArea>
    </chartFormat>
    <chartFormat chart="19" format="20" series="1">
      <pivotArea type="data" outline="0" fieldPosition="0">
        <references count="2">
          <reference field="4294967294" count="1" selected="0">
            <x v="0"/>
          </reference>
          <reference field="1" count="1" selected="0">
            <x v="3"/>
          </reference>
        </references>
      </pivotArea>
    </chartFormat>
  </chartFormats>
  <pivotHierarchies count="66">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30"/>
  </rowHierarchiesUsage>
  <colHierarchiesUsage count="1">
    <colHierarchyUsage hierarchyUsage="31"/>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fact_spends]"/>
        <x15:activeTabTopLevelEntity name="[dim_customers]"/>
        <x15:activeTabTopLevelEntity name="[fact_spends__2]"/>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67A9517A-3BFF-4C84-A79D-F965B79F7369}" name="PivotTable12" cacheId="3" applyNumberFormats="0" applyBorderFormats="0" applyFontFormats="0" applyPatternFormats="0" applyAlignmentFormats="0" applyWidthHeightFormats="1" dataCaption="Values" updatedVersion="8" minRefreshableVersion="3" useAutoFormatting="1" subtotalHiddenItems="1" rowGrandTotals="0" colGrandTotals="0" itemPrintTitles="1" createdVersion="8" indent="0" outline="1" outlineData="1" multipleFieldFilters="0" chartFormat="10">
  <location ref="A133:A134" firstHeaderRow="1" firstDataRow="1" firstDataCol="0"/>
  <pivotFields count="1">
    <pivotField dataField="1" subtotalTop="0" showAll="0" defaultSubtotal="0"/>
  </pivotFields>
  <rowItems count="1">
    <i/>
  </rowItems>
  <colItems count="1">
    <i/>
  </colItems>
  <dataFields count="1">
    <dataField name="Total Income" fld="0" baseField="0" baseItem="0" numFmtId="164"/>
  </dataFields>
  <formats count="1">
    <format dxfId="29">
      <pivotArea outline="0" collapsedLevelsAreSubtotals="1" fieldPosition="0"/>
    </format>
  </formats>
  <pivotHierarchies count="66">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caption="Total Income"/>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fact_spends]"/>
        <x15:activeTabTopLevelEntity name="[dim_customers]"/>
        <x15:activeTabTopLevelEntity name="[Table4]"/>
        <x15:activeTabTopLevelEntity name="[Table6]"/>
      </x15:pivotTableUISettings>
    </ext>
    <ext xmlns:xpdl="http://schemas.microsoft.com/office/spreadsheetml/2016/pivotdefaultlayout" uri="{747A6164-185A-40DC-8AA5-F01512510D54}">
      <xpdl:pivotTableDefinition16 EnabledSubtotalsDefault="0" SubtotalsOnTopDefault="0"/>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B178F8EE-D809-43E2-8C1B-766DD4F3CEC0}" autoFormatId="16" applyNumberFormats="0" applyBorderFormats="0" applyFontFormats="0" applyPatternFormats="0" applyAlignmentFormats="0" applyWidthHeightFormats="0">
  <queryTableRefresh nextId="12" unboundColumnsRight="2">
    <queryTableFields count="9">
      <queryTableField id="1" name="customer_id" tableColumnId="1"/>
      <queryTableField id="2" name="age_group" tableColumnId="2"/>
      <queryTableField id="3" name="city" tableColumnId="3"/>
      <queryTableField id="4" name="occupation" tableColumnId="4"/>
      <queryTableField id="5" name="gender" tableColumnId="5"/>
      <queryTableField id="6" name="marital status" tableColumnId="6"/>
      <queryTableField id="7" name="avg_income" tableColumnId="7"/>
      <queryTableField id="10" dataBound="0" tableColumnId="8"/>
      <queryTableField id="11" dataBound="0" tableColumnId="9"/>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3" connectionId="7" xr16:uid="{3D5B9C32-4F37-4C92-A97D-F6C029CF60E3}" autoFormatId="16" applyNumberFormats="0" applyBorderFormats="0" applyFontFormats="0" applyPatternFormats="0" applyAlignmentFormats="0" applyWidthHeightFormats="0">
  <queryTableRefresh nextId="3">
    <queryTableFields count="2">
      <queryTableField id="1" name="customer_id" tableColumnId="1"/>
      <queryTableField id="2" name="avg_spend" tableColumnId="2"/>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ity1" xr10:uid="{82BD3EA7-BDFB-4475-A4C6-B144233A69DA}" sourceName="[dim_customers].[city]">
  <pivotTables>
    <pivotTable tabId="5" name="income by city"/>
    <pivotTable tabId="5" name="distribution by city"/>
    <pivotTable tabId="5" name="distribution by gender"/>
    <pivotTable tabId="5" name="distribution by occupation"/>
    <pivotTable tabId="5" name="income by occupation"/>
    <pivotTable tabId="5" name="distribution by age"/>
    <pivotTable tabId="5" name="Income by age"/>
  </pivotTables>
  <data>
    <olap pivotCacheId="1604676838">
      <levels count="2">
        <level uniqueName="[dim_customers].[city].[(All)]" sourceCaption="(All)" count="0"/>
        <level uniqueName="[dim_customers].[city].[city]" sourceCaption="city" count="5">
          <ranges>
            <range startItem="0">
              <i n="[dim_customers].[city].&amp;[Bengaluru]" c="Bengaluru"/>
              <i n="[dim_customers].[city].&amp;[Chennai]" c="Chennai"/>
              <i n="[dim_customers].[city].&amp;[Delhi NCR]" c="Delhi NCR"/>
              <i n="[dim_customers].[city].&amp;[Hyderabad]" c="Hyderabad"/>
              <i n="[dim_customers].[city].&amp;[Mumbai]" c="Mumbai"/>
            </range>
          </ranges>
        </level>
      </levels>
      <selections count="1">
        <selection n="[dim_customers].[city].[All]"/>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arital_status1" xr10:uid="{1566B1B3-AE8B-43FC-8C98-83FD4DAD487A}" sourceName="[dim_customers].[marital status]">
  <pivotTables>
    <pivotTable tabId="5" name="income by city"/>
    <pivotTable tabId="5" name="distribution by city"/>
    <pivotTable tabId="5" name="distribution by gender"/>
    <pivotTable tabId="5" name="distribution by age"/>
    <pivotTable tabId="5" name="distribution by occupation"/>
    <pivotTable tabId="5" name="Income by age"/>
    <pivotTable tabId="5" name="income by occupation"/>
  </pivotTables>
  <data>
    <olap pivotCacheId="1604676838">
      <levels count="2">
        <level uniqueName="[dim_customers].[marital status].[(All)]" sourceCaption="(All)" count="0"/>
        <level uniqueName="[dim_customers].[marital status].[marital status]" sourceCaption="marital status" count="2">
          <ranges>
            <range startItem="0">
              <i n="[dim_customers].[marital status].&amp;[Married]" c="Married"/>
              <i n="[dim_customers].[marital status].&amp;[Single]" c="Single"/>
            </range>
          </ranges>
        </level>
      </levels>
      <selections count="1">
        <selection n="[dim_customers].[marital status].[All]"/>
      </selections>
    </olap>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ccupation1" xr10:uid="{85369F6C-0519-40D3-ACD3-57FF9CD9AB9D}" sourceName="[dim_customers].[occupation]">
  <pivotTables>
    <pivotTable tabId="5" name="income by city"/>
    <pivotTable tabId="5" name="distribution by city"/>
    <pivotTable tabId="5" name="distribution by gender"/>
    <pivotTable tabId="5" name="distribution by occupation"/>
    <pivotTable tabId="5" name="distribution by age"/>
    <pivotTable tabId="5" name="Income by age"/>
    <pivotTable tabId="5" name="income by occupation"/>
  </pivotTables>
  <data>
    <olap pivotCacheId="1604676838">
      <levels count="2">
        <level uniqueName="[dim_customers].[occupation].[(All)]" sourceCaption="(All)" count="0"/>
        <level uniqueName="[dim_customers].[occupation].[occupation]" sourceCaption="occupation" count="5">
          <ranges>
            <range startItem="0">
              <i n="[dim_customers].[occupation].&amp;[Business Owners]" c="Business Owners"/>
              <i n="[dim_customers].[occupation].&amp;[Freelancers]" c="Freelancers"/>
              <i n="[dim_customers].[occupation].&amp;[Government Employees]" c="Government Employees"/>
              <i n="[dim_customers].[occupation].&amp;[Salaried IT Employees]" c="Salaried IT Employees"/>
              <i n="[dim_customers].[occupation].&amp;[Salaried Other Employees]" c="Salaried Other Employees"/>
            </range>
          </ranges>
        </level>
      </levels>
      <selections count="1">
        <selection n="[dim_customers].[occupation].[All]"/>
      </selections>
    </olap>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age_group1" xr10:uid="{E962D3D0-DB7F-4E4E-8EE0-0B601BB2B444}" sourceName="[dim_customers].[age_group]">
  <pivotTables>
    <pivotTable tabId="5" name="income by city"/>
    <pivotTable tabId="5" name="distribution by age"/>
    <pivotTable tabId="5" name="distribution by city"/>
    <pivotTable tabId="5" name="distribution by gender"/>
    <pivotTable tabId="5" name="distribution by occupation"/>
    <pivotTable tabId="5" name="income by occupation"/>
    <pivotTable tabId="5" name="Income by age"/>
  </pivotTables>
  <data>
    <olap pivotCacheId="1604676838">
      <levels count="2">
        <level uniqueName="[dim_customers].[age_group].[(All)]" sourceCaption="(All)" count="0"/>
        <level uniqueName="[dim_customers].[age_group].[age_group]" sourceCaption="age_group" count="4">
          <ranges>
            <range startItem="0">
              <i n="[dim_customers].[age_group].&amp;[21-24]" c="21-24"/>
              <i n="[dim_customers].[age_group].&amp;[25-34]" c="25-34"/>
              <i n="[dim_customers].[age_group].&amp;[35-45]" c="35-45"/>
              <i n="[dim_customers].[age_group].&amp;[45+]" c="45+"/>
            </range>
          </ranges>
        </level>
      </levels>
      <selections count="1">
        <selection n="[dim_customers].[age_group].[All]"/>
      </selections>
    </olap>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gender" xr10:uid="{F16890AB-AE04-4C26-B458-343B973E7A49}" sourceName="[dim_customers].[gender]">
  <pivotTables>
    <pivotTable tabId="5" name="Income by age"/>
    <pivotTable tabId="5" name="distribution by age"/>
    <pivotTable tabId="5" name="income by occupation"/>
    <pivotTable tabId="5" name="distribution by occupation"/>
    <pivotTable tabId="5" name="distribution by gender"/>
    <pivotTable tabId="5" name="distribution by city"/>
    <pivotTable tabId="5" name="income by city"/>
  </pivotTables>
  <data>
    <olap pivotCacheId="1604676838">
      <levels count="2">
        <level uniqueName="[dim_customers].[gender].[(All)]" sourceCaption="(All)" count="0"/>
        <level uniqueName="[dim_customers].[gender].[gender]" sourceCaption="gender" count="2">
          <ranges>
            <range startItem="0">
              <i n="[dim_customers].[gender].&amp;[Female]" c="Female"/>
              <i n="[dim_customers].[gender].&amp;[Male]" c="Male"/>
            </range>
          </ranges>
        </level>
      </levels>
      <selections count="1">
        <selection n="[dim_customers].[gender].[All]"/>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ity" xr10:uid="{9E42D18E-02A9-4BE4-BD64-1BBAB67349C2}" cache="Slicer_city1" caption="city" level="1" rowHeight="247650"/>
  <slicer name="marital status" xr10:uid="{460C5BF8-473C-4453-AF62-9855D55E9AC0}" cache="Slicer_marital_status1" caption="marital status" level="1" rowHeight="247650"/>
  <slicer name="occupation" xr10:uid="{C98B812F-759F-4547-B019-0655E8CC3464}" cache="Slicer_occupation1" caption="occupation" level="1" rowHeight="247650"/>
  <slicer name="age_group" xr10:uid="{EAA8455D-E64D-420C-A5E9-87B9D9A1CC40}" cache="Slicer_age_group1" caption="age_group" level="1" rowHeight="247650"/>
  <slicer name="gender" xr10:uid="{F0442964-C00F-4B03-97CC-26830164944B}" cache="Slicer_gender" caption="gender" level="1" rowHeight="2476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ity 1" xr10:uid="{F28E1488-1CE1-418F-8D71-68805527ADD3}" cache="Slicer_city1" caption="city" level="1" rowHeight="247650"/>
  <slicer name="marital status 1" xr10:uid="{3C569DE1-F7A8-4904-999E-DEE9972AEC39}" cache="Slicer_marital_status1" caption="marital status" level="1" rowHeight="247650"/>
  <slicer name="occupation 1" xr10:uid="{2F6EA21A-2903-4D2B-BC4B-D2CBB996000A}" cache="Slicer_occupation1" caption="occupation" level="1" rowHeight="247650"/>
  <slicer name="age_group 1" xr10:uid="{2C84509B-C58C-48CA-AEB2-3297EF210E80}" cache="Slicer_age_group1" caption="age_group" level="1" rowHeight="247650"/>
  <slicer name="gender 1" xr10:uid="{02F2019D-6E72-4248-8EE5-30EA71A5EEE8}" cache="Slicer_gender" caption="gender" level="1" rowHeight="24765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31FD9D2-7D20-4F5D-8BC4-8DF9186FB623}" name="dim_customers" displayName="dim_customers" ref="A1:I4001" tableType="queryTable" totalsRowShown="0">
  <autoFilter ref="A1:I4001" xr:uid="{631FD9D2-7D20-4F5D-8BC4-8DF9186FB623}"/>
  <tableColumns count="9">
    <tableColumn id="1" xr3:uid="{1900BF02-45EF-45BE-9CF3-AC51DFA46E37}" uniqueName="1" name="customer_id" queryTableFieldId="1" dataDxfId="24"/>
    <tableColumn id="2" xr3:uid="{548F7E3A-CF2C-4206-938B-0B2AC9C8A571}" uniqueName="2" name="age_group" queryTableFieldId="2" dataDxfId="23"/>
    <tableColumn id="3" xr3:uid="{F07CBCB2-9398-4DAF-AC60-B4C5B080849F}" uniqueName="3" name="city" queryTableFieldId="3" dataDxfId="22"/>
    <tableColumn id="4" xr3:uid="{55BBA900-B850-4974-BD5E-A7FD87C9DCDF}" uniqueName="4" name="occupation" queryTableFieldId="4" dataDxfId="21"/>
    <tableColumn id="5" xr3:uid="{A7658AB8-9864-4037-9B2E-CF2CDB4511B3}" uniqueName="5" name="gender" queryTableFieldId="5" dataDxfId="20"/>
    <tableColumn id="6" xr3:uid="{38533242-5B7D-4BBA-98C3-33B75A1CB74F}" uniqueName="6" name="marital status" queryTableFieldId="6" dataDxfId="19"/>
    <tableColumn id="7" xr3:uid="{5814B327-7028-4315-9685-996FE65C49D0}" uniqueName="7" name="avg_income" queryTableFieldId="7" dataDxfId="18"/>
    <tableColumn id="8" xr3:uid="{71A36141-02A5-4B06-AAE3-FCC169873A6B}" uniqueName="8" name="avg_spend" queryTableFieldId="10" dataDxfId="17">
      <calculatedColumnFormula>INDEX(fact_spends__2!B2:B4001,MATCH(dim_customers[[#This Row],[customer_id]],dim_customers[customer_id],0))</calculatedColumnFormula>
    </tableColumn>
    <tableColumn id="9" xr3:uid="{D6E85262-7BDA-4C9B-A21D-F336065B2458}" uniqueName="9" name="Avg_income_utilisation" queryTableFieldId="11" dataDxfId="16" dataCellStyle="Percent">
      <calculatedColumnFormula>dim_customers[[#This Row],[avg_spend]]/(dim_customers[[#This Row],[avg_income]]*6)</calculatedColumnFormula>
    </tableColumn>
  </tableColumns>
  <tableStyleInfo name="TableStyleMedium7"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F2801567-2807-4E76-BCF3-1B96510DEC64}" name="Table4" displayName="Table4" ref="O4:O5" totalsRowShown="0" dataDxfId="15" dataCellStyle="Currency">
  <autoFilter ref="O4:O5" xr:uid="{F2801567-2807-4E76-BCF3-1B96510DEC64}"/>
  <tableColumns count="1">
    <tableColumn id="1" xr3:uid="{2FBEF9E6-7E27-4F25-B050-5376333780CB}" name="Average of income" dataDxfId="14" dataCellStyle="Currency">
      <calculatedColumnFormula>AVERAGE($G$2:$G$4001)</calculatedColumnFormula>
    </tableColumn>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7C60E95D-F7C1-4A5C-A7B2-F6FD45E57F6C}" name="Table5" displayName="Table5" ref="O10:Q11" totalsRowShown="0" dataDxfId="13" tableBorderDxfId="12">
  <autoFilter ref="O10:Q11" xr:uid="{7C60E95D-F7C1-4A5C-A7B2-F6FD45E57F6C}"/>
  <tableColumns count="3">
    <tableColumn id="1" xr3:uid="{86105CDE-1EF3-4165-B6F8-FD3B75BEEB80}" name="Total Customer" dataDxfId="11">
      <calculatedColumnFormula>COUNTA(dim_customers[customer_id])</calculatedColumnFormula>
    </tableColumn>
    <tableColumn id="2" xr3:uid="{00D02BB7-7458-4B87-A819-AAD2C092A6F4}" name="Male" dataDxfId="10">
      <calculatedColumnFormula>COUNTIF(dim_customers[gender], "Male")</calculatedColumnFormula>
    </tableColumn>
    <tableColumn id="3" xr3:uid="{3F596CF0-A5BF-4D89-AE8F-EEBC5196265B}" name="Female" dataDxfId="9">
      <calculatedColumnFormula>COUNTIF(dim_customers[gender],"Female")</calculatedColumnFormula>
    </tableColumn>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7CEB5FA1-B082-483B-98DE-1C610668C613}" name="Table6" displayName="Table6" ref="O7:O8" totalsRowShown="0" headerRowDxfId="8" dataDxfId="6" headerRowBorderDxfId="7" tableBorderDxfId="5" totalsRowBorderDxfId="4">
  <autoFilter ref="O7:O8" xr:uid="{7CEB5FA1-B082-483B-98DE-1C610668C613}"/>
  <tableColumns count="1">
    <tableColumn id="1" xr3:uid="{1573FF3D-0F56-4AA1-ACB7-60F81426312C}" name="Total Income" dataDxfId="3">
      <calculatedColumnFormula>SUM($G$2:$G$4001)*6</calculatedColumnFormula>
    </tableColumn>
  </tableColumns>
  <tableStyleInfo name="TableStyleMedium2"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E7222746-65A3-42E3-AB73-FA02AFF67996}" name="Table3" displayName="Table3" ref="O14:P15" totalsRowShown="0">
  <autoFilter ref="O14:P15" xr:uid="{E7222746-65A3-42E3-AB73-FA02AFF67996}"/>
  <tableColumns count="2">
    <tableColumn id="1" xr3:uid="{4EE2E82C-FC54-4B7C-962D-EAFA317A872D}" name="Total Amount Spent" dataDxfId="2">
      <calculatedColumnFormula>SUM($H$2:$H$4001)</calculatedColumnFormula>
    </tableColumn>
    <tableColumn id="2" xr3:uid="{0BBA9BFB-8FA1-4058-A1CE-CFC66A6C1686}" name="Avg_Income Utilisation" dataDxfId="1" dataCellStyle="Percent">
      <calculatedColumnFormula array="1">SUM(Table3[[#This Row],[Total Amount Spent]]/Table6[Total Income])</calculatedColumnFormula>
    </tableColumn>
  </tableColumns>
  <tableStyleInfo name="TableStyleMedium2"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C469533-C2C4-4AEC-BD8F-8088FB0C11A3}" name="fact_spends__2_1" displayName="fact_spends__2_1" ref="A1:B4001" tableType="queryTable" totalsRowShown="0">
  <autoFilter ref="A1:B4001" xr:uid="{EC469533-C2C4-4AEC-BD8F-8088FB0C11A3}"/>
  <tableColumns count="2">
    <tableColumn id="1" xr3:uid="{07D772D2-C03A-4AE6-9E80-A770B43268E1}" uniqueName="1" name="customer_id" queryTableFieldId="1" dataDxfId="0"/>
    <tableColumn id="2" xr3:uid="{A659223B-2351-43A4-8F68-8AC4F6CAF527}" uniqueName="2" name="avg_spend" queryTableFieldId="2"/>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2" Type="http://schemas.microsoft.com/office/2007/relationships/slicer" Target="../slicers/slicer2.xml"/><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8" Type="http://schemas.openxmlformats.org/officeDocument/2006/relationships/pivotTable" Target="../pivotTables/pivotTable8.xml"/><Relationship Id="rId13" Type="http://schemas.openxmlformats.org/officeDocument/2006/relationships/pivotTable" Target="../pivotTables/pivotTable13.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openxmlformats.org/officeDocument/2006/relationships/pivotTable" Target="../pivotTables/pivotTable12.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ivotTable" Target="../pivotTables/pivotTable11.xml"/><Relationship Id="rId5" Type="http://schemas.openxmlformats.org/officeDocument/2006/relationships/pivotTable" Target="../pivotTables/pivotTable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 Id="rId14"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3" Type="http://schemas.openxmlformats.org/officeDocument/2006/relationships/table" Target="../tables/table3.xml"/><Relationship Id="rId2" Type="http://schemas.openxmlformats.org/officeDocument/2006/relationships/table" Target="../tables/table2.xml"/><Relationship Id="rId1" Type="http://schemas.openxmlformats.org/officeDocument/2006/relationships/table" Target="../tables/table1.xml"/><Relationship Id="rId5" Type="http://schemas.openxmlformats.org/officeDocument/2006/relationships/table" Target="../tables/table5.xml"/><Relationship Id="rId4" Type="http://schemas.openxmlformats.org/officeDocument/2006/relationships/table" Target="../tables/table4.xml"/></Relationships>
</file>

<file path=xl/worksheets/_rels/sheet7.xml.rels><?xml version="1.0" encoding="UTF-8" standalone="yes"?>
<Relationships xmlns="http://schemas.openxmlformats.org/package/2006/relationships"><Relationship Id="rId1" Type="http://schemas.openxmlformats.org/officeDocument/2006/relationships/table" Target="../tables/table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95AF7CE-804A-46A7-822E-03EC7A69E3AC}">
  <dimension ref="A1"/>
  <sheetViews>
    <sheetView showGridLines="0" tabSelected="1" workbookViewId="0">
      <selection activeCell="Q28" sqref="Q28"/>
    </sheetView>
  </sheetViews>
  <sheetFormatPr defaultRowHeight="14.4" x14ac:dyDescent="0.3"/>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2530ADD-4C06-40EC-A1EE-D65A120120AD}">
  <dimension ref="A1"/>
  <sheetViews>
    <sheetView showGridLines="0" workbookViewId="0"/>
  </sheetViews>
  <sheetFormatPr defaultRowHeight="14.4" x14ac:dyDescent="0.3"/>
  <sheetData/>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2D0FF2B-33AA-49FC-8D7C-1CE9153D8E11}">
  <dimension ref="A1"/>
  <sheetViews>
    <sheetView showGridLines="0" topLeftCell="A10" workbookViewId="0"/>
  </sheetViews>
  <sheetFormatPr defaultRowHeight="14.4" x14ac:dyDescent="0.3"/>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23B54B3-57F6-4FC9-AD3D-19179DE8B3D4}">
  <dimension ref="A1"/>
  <sheetViews>
    <sheetView showGridLines="0" topLeftCell="B4" workbookViewId="0"/>
  </sheetViews>
  <sheetFormatPr defaultRowHeight="14.4" x14ac:dyDescent="0.3"/>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C53CA5-E26B-4527-98DF-16FEB58FFD84}">
  <dimension ref="A3:E199"/>
  <sheetViews>
    <sheetView topLeftCell="A172" workbookViewId="0">
      <selection activeCell="O94" sqref="O94"/>
    </sheetView>
  </sheetViews>
  <sheetFormatPr defaultRowHeight="14.4" x14ac:dyDescent="0.3"/>
  <cols>
    <col min="1" max="1" width="15.6640625" bestFit="1" customWidth="1"/>
    <col min="2" max="2" width="15.5546875" bestFit="1" customWidth="1"/>
    <col min="3" max="3" width="9.88671875" bestFit="1" customWidth="1"/>
    <col min="4" max="4" width="10.88671875" bestFit="1" customWidth="1"/>
    <col min="5" max="5" width="9" bestFit="1" customWidth="1"/>
    <col min="6" max="13" width="12" bestFit="1" customWidth="1"/>
    <col min="14" max="14" width="11" bestFit="1" customWidth="1"/>
    <col min="15" max="25" width="12" bestFit="1" customWidth="1"/>
    <col min="26" max="26" width="11" bestFit="1" customWidth="1"/>
    <col min="27" max="30" width="12" bestFit="1" customWidth="1"/>
    <col min="31" max="31" width="11" bestFit="1" customWidth="1"/>
    <col min="32" max="58" width="12" bestFit="1" customWidth="1"/>
    <col min="59" max="60" width="11" bestFit="1" customWidth="1"/>
    <col min="61" max="68" width="12" bestFit="1" customWidth="1"/>
    <col min="69" max="69" width="11" bestFit="1" customWidth="1"/>
    <col min="70" max="78" width="12" bestFit="1" customWidth="1"/>
    <col min="79" max="79" width="11" bestFit="1" customWidth="1"/>
    <col min="80" max="101" width="12" bestFit="1" customWidth="1"/>
    <col min="102" max="102" width="11" bestFit="1" customWidth="1"/>
    <col min="103" max="113" width="12" bestFit="1" customWidth="1"/>
    <col min="114" max="114" width="11" bestFit="1" customWidth="1"/>
    <col min="115" max="137" width="12" bestFit="1" customWidth="1"/>
    <col min="138" max="138" width="11" bestFit="1" customWidth="1"/>
    <col min="139" max="147" width="12" bestFit="1" customWidth="1"/>
    <col min="148" max="148" width="11" bestFit="1" customWidth="1"/>
    <col min="149" max="174" width="12" bestFit="1" customWidth="1"/>
    <col min="175" max="175" width="10" bestFit="1" customWidth="1"/>
    <col min="176" max="177" width="12" bestFit="1" customWidth="1"/>
    <col min="178" max="178" width="11" bestFit="1" customWidth="1"/>
    <col min="179" max="199" width="12" bestFit="1" customWidth="1"/>
    <col min="200" max="200" width="11" bestFit="1" customWidth="1"/>
    <col min="201" max="229" width="12" bestFit="1" customWidth="1"/>
    <col min="230" max="230" width="11" bestFit="1" customWidth="1"/>
    <col min="231" max="234" width="12" bestFit="1" customWidth="1"/>
    <col min="235" max="235" width="11" bestFit="1" customWidth="1"/>
    <col min="236" max="241" width="12" bestFit="1" customWidth="1"/>
    <col min="242" max="242" width="11" bestFit="1" customWidth="1"/>
    <col min="243" max="248" width="12" bestFit="1" customWidth="1"/>
    <col min="249" max="249" width="11" bestFit="1" customWidth="1"/>
    <col min="250" max="251" width="12" bestFit="1" customWidth="1"/>
    <col min="252" max="252" width="10" bestFit="1" customWidth="1"/>
    <col min="253" max="254" width="12" bestFit="1" customWidth="1"/>
    <col min="255" max="255" width="11" bestFit="1" customWidth="1"/>
    <col min="256" max="284" width="12" bestFit="1" customWidth="1"/>
    <col min="285" max="285" width="11" bestFit="1" customWidth="1"/>
    <col min="286" max="292" width="12" bestFit="1" customWidth="1"/>
    <col min="293" max="293" width="11" bestFit="1" customWidth="1"/>
    <col min="294" max="301" width="12" bestFit="1" customWidth="1"/>
    <col min="302" max="302" width="10" bestFit="1" customWidth="1"/>
    <col min="303" max="305" width="11" bestFit="1" customWidth="1"/>
    <col min="306" max="307" width="12" bestFit="1" customWidth="1"/>
    <col min="308" max="308" width="10" bestFit="1" customWidth="1"/>
    <col min="309" max="326" width="12" bestFit="1" customWidth="1"/>
    <col min="327" max="327" width="10" bestFit="1" customWidth="1"/>
    <col min="328" max="352" width="12" bestFit="1" customWidth="1"/>
    <col min="353" max="353" width="11" bestFit="1" customWidth="1"/>
    <col min="354" max="365" width="12" bestFit="1" customWidth="1"/>
    <col min="366" max="366" width="11" bestFit="1" customWidth="1"/>
    <col min="367" max="390" width="12" bestFit="1" customWidth="1"/>
    <col min="391" max="392" width="11" bestFit="1" customWidth="1"/>
    <col min="393" max="402" width="12" bestFit="1" customWidth="1"/>
    <col min="403" max="403" width="10" bestFit="1" customWidth="1"/>
    <col min="404" max="404" width="12" bestFit="1" customWidth="1"/>
    <col min="405" max="405" width="11" bestFit="1" customWidth="1"/>
    <col min="406" max="418" width="12" bestFit="1" customWidth="1"/>
    <col min="419" max="419" width="11" bestFit="1" customWidth="1"/>
    <col min="420" max="423" width="12" bestFit="1" customWidth="1"/>
    <col min="424" max="424" width="10" bestFit="1" customWidth="1"/>
    <col min="425" max="429" width="12" bestFit="1" customWidth="1"/>
    <col min="430" max="430" width="11" bestFit="1" customWidth="1"/>
    <col min="431" max="449" width="12" bestFit="1" customWidth="1"/>
    <col min="450" max="450" width="11" bestFit="1" customWidth="1"/>
    <col min="451" max="451" width="12" bestFit="1" customWidth="1"/>
    <col min="452" max="452" width="11" bestFit="1" customWidth="1"/>
    <col min="453" max="461" width="12" bestFit="1" customWidth="1"/>
    <col min="462" max="463" width="11" bestFit="1" customWidth="1"/>
    <col min="464" max="476" width="12" bestFit="1" customWidth="1"/>
    <col min="477" max="478" width="11" bestFit="1" customWidth="1"/>
    <col min="479" max="480" width="12" bestFit="1" customWidth="1"/>
    <col min="481" max="481" width="11" bestFit="1" customWidth="1"/>
    <col min="482" max="491" width="12" bestFit="1" customWidth="1"/>
    <col min="492" max="492" width="11" bestFit="1" customWidth="1"/>
    <col min="493" max="513" width="12" bestFit="1" customWidth="1"/>
    <col min="514" max="514" width="11" bestFit="1" customWidth="1"/>
    <col min="515" max="516" width="12" bestFit="1" customWidth="1"/>
    <col min="517" max="517" width="11" bestFit="1" customWidth="1"/>
    <col min="518" max="537" width="12" bestFit="1" customWidth="1"/>
    <col min="538" max="538" width="9" bestFit="1" customWidth="1"/>
    <col min="539" max="550" width="12" bestFit="1" customWidth="1"/>
    <col min="551" max="551" width="11" bestFit="1" customWidth="1"/>
    <col min="552" max="568" width="12" bestFit="1" customWidth="1"/>
    <col min="569" max="569" width="11" bestFit="1" customWidth="1"/>
    <col min="570" max="592" width="12" bestFit="1" customWidth="1"/>
    <col min="593" max="593" width="11" bestFit="1" customWidth="1"/>
    <col min="594" max="597" width="12" bestFit="1" customWidth="1"/>
    <col min="598" max="598" width="11" bestFit="1" customWidth="1"/>
    <col min="599" max="601" width="12" bestFit="1" customWidth="1"/>
    <col min="602" max="604" width="11" bestFit="1" customWidth="1"/>
    <col min="605" max="608" width="12" bestFit="1" customWidth="1"/>
    <col min="609" max="609" width="11" bestFit="1" customWidth="1"/>
    <col min="610" max="617" width="12" bestFit="1" customWidth="1"/>
    <col min="618" max="618" width="11" bestFit="1" customWidth="1"/>
    <col min="619" max="637" width="12" bestFit="1" customWidth="1"/>
    <col min="638" max="638" width="11" bestFit="1" customWidth="1"/>
    <col min="639" max="642" width="12" bestFit="1" customWidth="1"/>
    <col min="643" max="643" width="11" bestFit="1" customWidth="1"/>
    <col min="644" max="647" width="12" bestFit="1" customWidth="1"/>
    <col min="648" max="648" width="11" bestFit="1" customWidth="1"/>
    <col min="649" max="658" width="12" bestFit="1" customWidth="1"/>
    <col min="659" max="659" width="11" bestFit="1" customWidth="1"/>
    <col min="660" max="707" width="12" bestFit="1" customWidth="1"/>
    <col min="708" max="708" width="11" bestFit="1" customWidth="1"/>
    <col min="709" max="711" width="12" bestFit="1" customWidth="1"/>
    <col min="712" max="712" width="11" bestFit="1" customWidth="1"/>
    <col min="713" max="717" width="12" bestFit="1" customWidth="1"/>
    <col min="718" max="718" width="11" bestFit="1" customWidth="1"/>
    <col min="719" max="731" width="12" bestFit="1" customWidth="1"/>
    <col min="732" max="732" width="11" bestFit="1" customWidth="1"/>
    <col min="733" max="745" width="12" bestFit="1" customWidth="1"/>
    <col min="746" max="746" width="11" bestFit="1" customWidth="1"/>
    <col min="747" max="749" width="12" bestFit="1" customWidth="1"/>
    <col min="750" max="751" width="11" bestFit="1" customWidth="1"/>
    <col min="752" max="753" width="12" bestFit="1" customWidth="1"/>
    <col min="754" max="754" width="11" bestFit="1" customWidth="1"/>
    <col min="755" max="775" width="12" bestFit="1" customWidth="1"/>
    <col min="776" max="776" width="11" bestFit="1" customWidth="1"/>
    <col min="777" max="784" width="12" bestFit="1" customWidth="1"/>
    <col min="785" max="785" width="11" bestFit="1" customWidth="1"/>
    <col min="786" max="800" width="12" bestFit="1" customWidth="1"/>
    <col min="801" max="801" width="11" bestFit="1" customWidth="1"/>
    <col min="802" max="831" width="12" bestFit="1" customWidth="1"/>
    <col min="832" max="832" width="11" bestFit="1" customWidth="1"/>
    <col min="833" max="839" width="12" bestFit="1" customWidth="1"/>
    <col min="840" max="841" width="11" bestFit="1" customWidth="1"/>
    <col min="842" max="843" width="12" bestFit="1" customWidth="1"/>
    <col min="844" max="844" width="11" bestFit="1" customWidth="1"/>
    <col min="845" max="849" width="12" bestFit="1" customWidth="1"/>
    <col min="850" max="850" width="11" bestFit="1" customWidth="1"/>
    <col min="851" max="874" width="12" bestFit="1" customWidth="1"/>
    <col min="875" max="875" width="11" bestFit="1" customWidth="1"/>
    <col min="876" max="897" width="12" bestFit="1" customWidth="1"/>
    <col min="898" max="898" width="11" bestFit="1" customWidth="1"/>
    <col min="899" max="901" width="12" bestFit="1" customWidth="1"/>
    <col min="902" max="902" width="11" bestFit="1" customWidth="1"/>
    <col min="903" max="912" width="12" bestFit="1" customWidth="1"/>
    <col min="913" max="913" width="11" bestFit="1" customWidth="1"/>
    <col min="914" max="916" width="12" bestFit="1" customWidth="1"/>
    <col min="917" max="917" width="11" bestFit="1" customWidth="1"/>
    <col min="918" max="928" width="12" bestFit="1" customWidth="1"/>
    <col min="929" max="929" width="11" bestFit="1" customWidth="1"/>
    <col min="930" max="947" width="12" bestFit="1" customWidth="1"/>
    <col min="948" max="948" width="11" bestFit="1" customWidth="1"/>
    <col min="949" max="958" width="12" bestFit="1" customWidth="1"/>
    <col min="959" max="959" width="11" bestFit="1" customWidth="1"/>
    <col min="960" max="961" width="12" bestFit="1" customWidth="1"/>
    <col min="962" max="962" width="11" bestFit="1" customWidth="1"/>
    <col min="963" max="972" width="12" bestFit="1" customWidth="1"/>
    <col min="973" max="973" width="11" bestFit="1" customWidth="1"/>
    <col min="974" max="980" width="12" bestFit="1" customWidth="1"/>
    <col min="981" max="981" width="11" bestFit="1" customWidth="1"/>
    <col min="982" max="983" width="12" bestFit="1" customWidth="1"/>
    <col min="984" max="984" width="11" bestFit="1" customWidth="1"/>
    <col min="985" max="989" width="12" bestFit="1" customWidth="1"/>
    <col min="990" max="990" width="11" bestFit="1" customWidth="1"/>
    <col min="991" max="999" width="12" bestFit="1" customWidth="1"/>
    <col min="1000" max="1000" width="11" bestFit="1" customWidth="1"/>
    <col min="1001" max="1001" width="12" bestFit="1" customWidth="1"/>
    <col min="1002" max="1002" width="11" bestFit="1" customWidth="1"/>
    <col min="1003" max="1008" width="12" bestFit="1" customWidth="1"/>
    <col min="1009" max="1009" width="11" bestFit="1" customWidth="1"/>
    <col min="1010" max="1016" width="12" bestFit="1" customWidth="1"/>
    <col min="1017" max="1017" width="11" bestFit="1" customWidth="1"/>
    <col min="1018" max="1021" width="12" bestFit="1" customWidth="1"/>
    <col min="1022" max="1022" width="11" bestFit="1" customWidth="1"/>
    <col min="1023" max="1024" width="12" bestFit="1" customWidth="1"/>
    <col min="1025" max="1025" width="11" bestFit="1" customWidth="1"/>
    <col min="1026" max="1026" width="12" bestFit="1" customWidth="1"/>
    <col min="1027" max="1027" width="11" bestFit="1" customWidth="1"/>
    <col min="1028" max="1030" width="12" bestFit="1" customWidth="1"/>
    <col min="1031" max="1031" width="11" bestFit="1" customWidth="1"/>
    <col min="1032" max="1048" width="12" bestFit="1" customWidth="1"/>
    <col min="1049" max="1049" width="11" bestFit="1" customWidth="1"/>
    <col min="1050" max="1051" width="12" bestFit="1" customWidth="1"/>
    <col min="1052" max="1052" width="11" bestFit="1" customWidth="1"/>
    <col min="1053" max="1062" width="12" bestFit="1" customWidth="1"/>
    <col min="1063" max="1063" width="11" bestFit="1" customWidth="1"/>
    <col min="1064" max="1069" width="12" bestFit="1" customWidth="1"/>
    <col min="1070" max="1070" width="10" bestFit="1" customWidth="1"/>
    <col min="1071" max="1090" width="12" bestFit="1" customWidth="1"/>
    <col min="1091" max="1091" width="10" bestFit="1" customWidth="1"/>
    <col min="1092" max="1092" width="12" bestFit="1" customWidth="1"/>
    <col min="1093" max="1093" width="11" bestFit="1" customWidth="1"/>
    <col min="1094" max="1099" width="12" bestFit="1" customWidth="1"/>
    <col min="1100" max="1100" width="11" bestFit="1" customWidth="1"/>
    <col min="1101" max="1102" width="12" bestFit="1" customWidth="1"/>
    <col min="1103" max="1103" width="11" bestFit="1" customWidth="1"/>
    <col min="1104" max="1109" width="12" bestFit="1" customWidth="1"/>
    <col min="1110" max="1110" width="11" bestFit="1" customWidth="1"/>
    <col min="1111" max="1126" width="12" bestFit="1" customWidth="1"/>
    <col min="1127" max="1127" width="11" bestFit="1" customWidth="1"/>
    <col min="1128" max="1133" width="12" bestFit="1" customWidth="1"/>
    <col min="1134" max="1134" width="11" bestFit="1" customWidth="1"/>
    <col min="1135" max="1151" width="12" bestFit="1" customWidth="1"/>
    <col min="1152" max="1152" width="11" bestFit="1" customWidth="1"/>
    <col min="1153" max="1158" width="12" bestFit="1" customWidth="1"/>
    <col min="1159" max="1159" width="10" bestFit="1" customWidth="1"/>
    <col min="1160" max="1179" width="12" bestFit="1" customWidth="1"/>
    <col min="1180" max="1180" width="11" bestFit="1" customWidth="1"/>
    <col min="1181" max="1191" width="12" bestFit="1" customWidth="1"/>
    <col min="1192" max="1192" width="11" bestFit="1" customWidth="1"/>
    <col min="1193" max="1205" width="12" bestFit="1" customWidth="1"/>
    <col min="1206" max="1206" width="11" bestFit="1" customWidth="1"/>
    <col min="1207" max="1211" width="12" bestFit="1" customWidth="1"/>
    <col min="1212" max="1212" width="11" bestFit="1" customWidth="1"/>
    <col min="1213" max="1234" width="12" bestFit="1" customWidth="1"/>
    <col min="1235" max="1235" width="11" bestFit="1" customWidth="1"/>
    <col min="1236" max="1238" width="12" bestFit="1" customWidth="1"/>
    <col min="1239" max="1239" width="11" bestFit="1" customWidth="1"/>
    <col min="1240" max="1263" width="12" bestFit="1" customWidth="1"/>
    <col min="1264" max="1264" width="11" bestFit="1" customWidth="1"/>
    <col min="1265" max="1268" width="12" bestFit="1" customWidth="1"/>
    <col min="1269" max="1269" width="11" bestFit="1" customWidth="1"/>
    <col min="1270" max="1279" width="12" bestFit="1" customWidth="1"/>
    <col min="1280" max="1280" width="10" bestFit="1" customWidth="1"/>
    <col min="1281" max="1289" width="12" bestFit="1" customWidth="1"/>
    <col min="1290" max="1290" width="11" bestFit="1" customWidth="1"/>
    <col min="1291" max="1292" width="12" bestFit="1" customWidth="1"/>
    <col min="1293" max="1293" width="11" bestFit="1" customWidth="1"/>
    <col min="1294" max="1295" width="12" bestFit="1" customWidth="1"/>
    <col min="1296" max="1296" width="11" bestFit="1" customWidth="1"/>
    <col min="1297" max="1300" width="12" bestFit="1" customWidth="1"/>
    <col min="1301" max="1301" width="11" bestFit="1" customWidth="1"/>
    <col min="1302" max="1306" width="12" bestFit="1" customWidth="1"/>
    <col min="1307" max="1307" width="11" bestFit="1" customWidth="1"/>
    <col min="1308" max="1312" width="12" bestFit="1" customWidth="1"/>
    <col min="1313" max="1314" width="11" bestFit="1" customWidth="1"/>
    <col min="1315" max="1326" width="12" bestFit="1" customWidth="1"/>
    <col min="1327" max="1327" width="11" bestFit="1" customWidth="1"/>
    <col min="1328" max="1337" width="12" bestFit="1" customWidth="1"/>
    <col min="1338" max="1338" width="10" bestFit="1" customWidth="1"/>
    <col min="1339" max="1349" width="12" bestFit="1" customWidth="1"/>
    <col min="1350" max="1350" width="10" bestFit="1" customWidth="1"/>
    <col min="1351" max="1358" width="12" bestFit="1" customWidth="1"/>
    <col min="1359" max="1359" width="11" bestFit="1" customWidth="1"/>
    <col min="1360" max="1386" width="12" bestFit="1" customWidth="1"/>
    <col min="1387" max="1387" width="11" bestFit="1" customWidth="1"/>
    <col min="1388" max="1401" width="12" bestFit="1" customWidth="1"/>
    <col min="1402" max="1402" width="11" bestFit="1" customWidth="1"/>
    <col min="1403" max="1405" width="12" bestFit="1" customWidth="1"/>
    <col min="1406" max="1407" width="11" bestFit="1" customWidth="1"/>
    <col min="1408" max="1412" width="12" bestFit="1" customWidth="1"/>
    <col min="1413" max="1413" width="10" bestFit="1" customWidth="1"/>
    <col min="1414" max="1428" width="12" bestFit="1" customWidth="1"/>
    <col min="1429" max="1429" width="11" bestFit="1" customWidth="1"/>
    <col min="1430" max="1431" width="12" bestFit="1" customWidth="1"/>
    <col min="1432" max="1432" width="11" bestFit="1" customWidth="1"/>
    <col min="1433" max="1444" width="12" bestFit="1" customWidth="1"/>
    <col min="1445" max="1445" width="11" bestFit="1" customWidth="1"/>
    <col min="1446" max="1456" width="12" bestFit="1" customWidth="1"/>
    <col min="1457" max="1458" width="11" bestFit="1" customWidth="1"/>
    <col min="1459" max="1469" width="12" bestFit="1" customWidth="1"/>
    <col min="1470" max="1471" width="11" bestFit="1" customWidth="1"/>
    <col min="1472" max="1473" width="12" bestFit="1" customWidth="1"/>
    <col min="1474" max="1474" width="10" bestFit="1" customWidth="1"/>
    <col min="1475" max="1477" width="12" bestFit="1" customWidth="1"/>
    <col min="1478" max="1478" width="11" bestFit="1" customWidth="1"/>
    <col min="1479" max="1486" width="12" bestFit="1" customWidth="1"/>
    <col min="1487" max="1487" width="11" bestFit="1" customWidth="1"/>
    <col min="1488" max="1488" width="12" bestFit="1" customWidth="1"/>
    <col min="1489" max="1489" width="11" bestFit="1" customWidth="1"/>
    <col min="1490" max="1497" width="12" bestFit="1" customWidth="1"/>
    <col min="1498" max="1498" width="11" bestFit="1" customWidth="1"/>
    <col min="1499" max="1499" width="12" bestFit="1" customWidth="1"/>
    <col min="1500" max="1500" width="11" bestFit="1" customWidth="1"/>
    <col min="1501" max="1507" width="12" bestFit="1" customWidth="1"/>
    <col min="1508" max="1508" width="11" bestFit="1" customWidth="1"/>
    <col min="1509" max="1516" width="12" bestFit="1" customWidth="1"/>
    <col min="1517" max="1518" width="11" bestFit="1" customWidth="1"/>
    <col min="1519" max="1522" width="12" bestFit="1" customWidth="1"/>
    <col min="1523" max="1523" width="10" bestFit="1" customWidth="1"/>
    <col min="1524" max="1526" width="12" bestFit="1" customWidth="1"/>
    <col min="1527" max="1527" width="11" bestFit="1" customWidth="1"/>
    <col min="1528" max="1536" width="12" bestFit="1" customWidth="1"/>
    <col min="1537" max="1537" width="11" bestFit="1" customWidth="1"/>
    <col min="1538" max="1549" width="12" bestFit="1" customWidth="1"/>
    <col min="1550" max="1550" width="9" bestFit="1" customWidth="1"/>
    <col min="1551" max="1561" width="12" bestFit="1" customWidth="1"/>
    <col min="1562" max="1562" width="10" bestFit="1" customWidth="1"/>
    <col min="1563" max="1563" width="12" bestFit="1" customWidth="1"/>
    <col min="1564" max="1564" width="11" bestFit="1" customWidth="1"/>
    <col min="1565" max="1591" width="12" bestFit="1" customWidth="1"/>
    <col min="1592" max="1592" width="10" bestFit="1" customWidth="1"/>
    <col min="1593" max="1593" width="12" bestFit="1" customWidth="1"/>
    <col min="1594" max="1595" width="11" bestFit="1" customWidth="1"/>
    <col min="1596" max="1599" width="12" bestFit="1" customWidth="1"/>
    <col min="1600" max="1600" width="11" bestFit="1" customWidth="1"/>
    <col min="1601" max="1607" width="12" bestFit="1" customWidth="1"/>
    <col min="1608" max="1608" width="7" bestFit="1" customWidth="1"/>
    <col min="1609" max="1613" width="12" bestFit="1" customWidth="1"/>
    <col min="1614" max="1615" width="11" bestFit="1" customWidth="1"/>
    <col min="1616" max="1618" width="12" bestFit="1" customWidth="1"/>
    <col min="1619" max="1619" width="11" bestFit="1" customWidth="1"/>
    <col min="1620" max="1631" width="12" bestFit="1" customWidth="1"/>
    <col min="1632" max="1632" width="11" bestFit="1" customWidth="1"/>
    <col min="1633" max="1637" width="12" bestFit="1" customWidth="1"/>
    <col min="1638" max="1638" width="11" bestFit="1" customWidth="1"/>
    <col min="1639" max="1643" width="12" bestFit="1" customWidth="1"/>
    <col min="1644" max="1645" width="11" bestFit="1" customWidth="1"/>
    <col min="1646" max="1655" width="12" bestFit="1" customWidth="1"/>
    <col min="1656" max="1656" width="11" bestFit="1" customWidth="1"/>
    <col min="1657" max="1672" width="12" bestFit="1" customWidth="1"/>
    <col min="1673" max="1673" width="11" bestFit="1" customWidth="1"/>
    <col min="1674" max="1701" width="12" bestFit="1" customWidth="1"/>
    <col min="1702" max="1702" width="11" bestFit="1" customWidth="1"/>
    <col min="1703" max="1737" width="12" bestFit="1" customWidth="1"/>
    <col min="1738" max="1739" width="11" bestFit="1" customWidth="1"/>
    <col min="1740" max="1740" width="12" bestFit="1" customWidth="1"/>
    <col min="1741" max="1741" width="11" bestFit="1" customWidth="1"/>
    <col min="1742" max="1753" width="12" bestFit="1" customWidth="1"/>
    <col min="1754" max="1754" width="11" bestFit="1" customWidth="1"/>
    <col min="1755" max="1784" width="12" bestFit="1" customWidth="1"/>
    <col min="1785" max="1785" width="11" bestFit="1" customWidth="1"/>
    <col min="1786" max="1790" width="12" bestFit="1" customWidth="1"/>
    <col min="1791" max="1791" width="11" bestFit="1" customWidth="1"/>
    <col min="1792" max="1805" width="12" bestFit="1" customWidth="1"/>
    <col min="1806" max="1806" width="11" bestFit="1" customWidth="1"/>
    <col min="1807" max="1808" width="12" bestFit="1" customWidth="1"/>
    <col min="1809" max="1809" width="11" bestFit="1" customWidth="1"/>
    <col min="1810" max="1816" width="12" bestFit="1" customWidth="1"/>
    <col min="1817" max="1817" width="11" bestFit="1" customWidth="1"/>
    <col min="1818" max="1831" width="12" bestFit="1" customWidth="1"/>
    <col min="1832" max="1833" width="11" bestFit="1" customWidth="1"/>
    <col min="1834" max="1845" width="12" bestFit="1" customWidth="1"/>
    <col min="1846" max="1846" width="11" bestFit="1" customWidth="1"/>
    <col min="1847" max="1847" width="9" bestFit="1" customWidth="1"/>
    <col min="1848" max="1849" width="12" bestFit="1" customWidth="1"/>
    <col min="1850" max="1850" width="11" bestFit="1" customWidth="1"/>
    <col min="1851" max="1863" width="12" bestFit="1" customWidth="1"/>
    <col min="1864" max="1864" width="11" bestFit="1" customWidth="1"/>
    <col min="1865" max="1865" width="12" bestFit="1" customWidth="1"/>
    <col min="1866" max="1866" width="10" bestFit="1" customWidth="1"/>
    <col min="1867" max="1887" width="12" bestFit="1" customWidth="1"/>
    <col min="1888" max="1888" width="11" bestFit="1" customWidth="1"/>
    <col min="1889" max="1893" width="12" bestFit="1" customWidth="1"/>
    <col min="1894" max="1894" width="10" bestFit="1" customWidth="1"/>
    <col min="1895" max="1903" width="12" bestFit="1" customWidth="1"/>
    <col min="1904" max="1904" width="11" bestFit="1" customWidth="1"/>
    <col min="1905" max="1906" width="12" bestFit="1" customWidth="1"/>
    <col min="1907" max="1907" width="11" bestFit="1" customWidth="1"/>
    <col min="1908" max="1911" width="12" bestFit="1" customWidth="1"/>
    <col min="1912" max="1913" width="11" bestFit="1" customWidth="1"/>
    <col min="1914" max="1920" width="12" bestFit="1" customWidth="1"/>
    <col min="1921" max="1921" width="10" bestFit="1" customWidth="1"/>
    <col min="1922" max="1925" width="12" bestFit="1" customWidth="1"/>
    <col min="1926" max="1926" width="10" bestFit="1" customWidth="1"/>
    <col min="1927" max="1955" width="12" bestFit="1" customWidth="1"/>
    <col min="1956" max="1956" width="11" bestFit="1" customWidth="1"/>
    <col min="1957" max="1981" width="12" bestFit="1" customWidth="1"/>
    <col min="1982" max="1982" width="11" bestFit="1" customWidth="1"/>
    <col min="1983" max="2004" width="12" bestFit="1" customWidth="1"/>
    <col min="2005" max="2005" width="11" bestFit="1" customWidth="1"/>
    <col min="2006" max="2006" width="12" bestFit="1" customWidth="1"/>
    <col min="2007" max="2007" width="11" bestFit="1" customWidth="1"/>
    <col min="2008" max="2008" width="12" bestFit="1" customWidth="1"/>
    <col min="2009" max="2009" width="11" bestFit="1" customWidth="1"/>
    <col min="2010" max="2010" width="12" bestFit="1" customWidth="1"/>
    <col min="2011" max="2011" width="11" bestFit="1" customWidth="1"/>
    <col min="2012" max="2024" width="12" bestFit="1" customWidth="1"/>
    <col min="2025" max="2025" width="11" bestFit="1" customWidth="1"/>
    <col min="2026" max="2031" width="12" bestFit="1" customWidth="1"/>
    <col min="2032" max="2032" width="11" bestFit="1" customWidth="1"/>
    <col min="2033" max="2042" width="12" bestFit="1" customWidth="1"/>
    <col min="2043" max="2043" width="11" bestFit="1" customWidth="1"/>
    <col min="2044" max="2058" width="12" bestFit="1" customWidth="1"/>
    <col min="2059" max="2059" width="11" bestFit="1" customWidth="1"/>
    <col min="2060" max="2065" width="12" bestFit="1" customWidth="1"/>
    <col min="2066" max="2066" width="11" bestFit="1" customWidth="1"/>
    <col min="2067" max="2072" width="12" bestFit="1" customWidth="1"/>
    <col min="2073" max="2073" width="11" bestFit="1" customWidth="1"/>
    <col min="2074" max="2079" width="12" bestFit="1" customWidth="1"/>
    <col min="2080" max="2080" width="11" bestFit="1" customWidth="1"/>
    <col min="2081" max="2084" width="12" bestFit="1" customWidth="1"/>
    <col min="2085" max="2085" width="11" bestFit="1" customWidth="1"/>
    <col min="2086" max="2088" width="12" bestFit="1" customWidth="1"/>
    <col min="2089" max="2089" width="11" bestFit="1" customWidth="1"/>
    <col min="2090" max="2096" width="12" bestFit="1" customWidth="1"/>
    <col min="2097" max="2097" width="10" bestFit="1" customWidth="1"/>
    <col min="2098" max="2101" width="12" bestFit="1" customWidth="1"/>
    <col min="2102" max="2103" width="11" bestFit="1" customWidth="1"/>
    <col min="2104" max="2129" width="12" bestFit="1" customWidth="1"/>
    <col min="2130" max="2130" width="11" bestFit="1" customWidth="1"/>
    <col min="2131" max="2154" width="12" bestFit="1" customWidth="1"/>
    <col min="2155" max="2155" width="11" bestFit="1" customWidth="1"/>
    <col min="2156" max="2162" width="12" bestFit="1" customWidth="1"/>
    <col min="2163" max="2164" width="11" bestFit="1" customWidth="1"/>
    <col min="2165" max="2171" width="12" bestFit="1" customWidth="1"/>
    <col min="2172" max="2173" width="11" bestFit="1" customWidth="1"/>
    <col min="2174" max="2186" width="12" bestFit="1" customWidth="1"/>
    <col min="2187" max="2187" width="11" bestFit="1" customWidth="1"/>
    <col min="2188" max="2191" width="12" bestFit="1" customWidth="1"/>
    <col min="2192" max="2192" width="11" bestFit="1" customWidth="1"/>
    <col min="2193" max="2203" width="12" bestFit="1" customWidth="1"/>
    <col min="2204" max="2204" width="11" bestFit="1" customWidth="1"/>
    <col min="2205" max="2206" width="12" bestFit="1" customWidth="1"/>
    <col min="2207" max="2207" width="11" bestFit="1" customWidth="1"/>
    <col min="2208" max="2209" width="12" bestFit="1" customWidth="1"/>
    <col min="2210" max="2210" width="11" bestFit="1" customWidth="1"/>
    <col min="2211" max="2215" width="12" bestFit="1" customWidth="1"/>
    <col min="2216" max="2216" width="11" bestFit="1" customWidth="1"/>
    <col min="2217" max="2218" width="12" bestFit="1" customWidth="1"/>
    <col min="2219" max="2219" width="11" bestFit="1" customWidth="1"/>
    <col min="2220" max="2220" width="12" bestFit="1" customWidth="1"/>
    <col min="2221" max="2221" width="10" bestFit="1" customWidth="1"/>
    <col min="2222" max="2222" width="11" bestFit="1" customWidth="1"/>
    <col min="2223" max="2243" width="12" bestFit="1" customWidth="1"/>
    <col min="2244" max="2244" width="11" bestFit="1" customWidth="1"/>
    <col min="2245" max="2245" width="12" bestFit="1" customWidth="1"/>
    <col min="2246" max="2246" width="11" bestFit="1" customWidth="1"/>
    <col min="2247" max="2251" width="12" bestFit="1" customWidth="1"/>
    <col min="2252" max="2253" width="11" bestFit="1" customWidth="1"/>
    <col min="2254" max="2260" width="12" bestFit="1" customWidth="1"/>
    <col min="2261" max="2261" width="10" bestFit="1" customWidth="1"/>
    <col min="2262" max="2265" width="12" bestFit="1" customWidth="1"/>
    <col min="2266" max="2266" width="11" bestFit="1" customWidth="1"/>
    <col min="2267" max="2270" width="12" bestFit="1" customWidth="1"/>
    <col min="2271" max="2271" width="11" bestFit="1" customWidth="1"/>
    <col min="2272" max="2272" width="12" bestFit="1" customWidth="1"/>
    <col min="2273" max="2273" width="11" bestFit="1" customWidth="1"/>
    <col min="2274" max="2275" width="12" bestFit="1" customWidth="1"/>
    <col min="2276" max="2276" width="11" bestFit="1" customWidth="1"/>
    <col min="2277" max="2296" width="12" bestFit="1" customWidth="1"/>
    <col min="2297" max="2297" width="11" bestFit="1" customWidth="1"/>
    <col min="2298" max="2304" width="12" bestFit="1" customWidth="1"/>
    <col min="2305" max="2305" width="10" bestFit="1" customWidth="1"/>
    <col min="2306" max="2310" width="12" bestFit="1" customWidth="1"/>
    <col min="2311" max="2312" width="11" bestFit="1" customWidth="1"/>
    <col min="2313" max="2319" width="12" bestFit="1" customWidth="1"/>
    <col min="2320" max="2321" width="11" bestFit="1" customWidth="1"/>
    <col min="2322" max="2355" width="12" bestFit="1" customWidth="1"/>
    <col min="2356" max="2356" width="10" bestFit="1" customWidth="1"/>
    <col min="2357" max="2362" width="12" bestFit="1" customWidth="1"/>
    <col min="2363" max="2363" width="11" bestFit="1" customWidth="1"/>
    <col min="2364" max="2379" width="12" bestFit="1" customWidth="1"/>
    <col min="2380" max="2380" width="11" bestFit="1" customWidth="1"/>
    <col min="2381" max="2381" width="12" bestFit="1" customWidth="1"/>
    <col min="2382" max="2382" width="11" bestFit="1" customWidth="1"/>
    <col min="2383" max="2399" width="12" bestFit="1" customWidth="1"/>
    <col min="2400" max="2400" width="11" bestFit="1" customWidth="1"/>
    <col min="2401" max="2404" width="12" bestFit="1" customWidth="1"/>
    <col min="2405" max="2405" width="11" bestFit="1" customWidth="1"/>
    <col min="2406" max="2418" width="12" bestFit="1" customWidth="1"/>
    <col min="2419" max="2419" width="11" bestFit="1" customWidth="1"/>
    <col min="2420" max="2441" width="12" bestFit="1" customWidth="1"/>
    <col min="2442" max="2442" width="11" bestFit="1" customWidth="1"/>
    <col min="2443" max="2449" width="12" bestFit="1" customWidth="1"/>
    <col min="2450" max="2450" width="11" bestFit="1" customWidth="1"/>
    <col min="2451" max="2452" width="12" bestFit="1" customWidth="1"/>
    <col min="2453" max="2453" width="10" bestFit="1" customWidth="1"/>
    <col min="2454" max="2473" width="12" bestFit="1" customWidth="1"/>
    <col min="2474" max="2474" width="11" bestFit="1" customWidth="1"/>
    <col min="2475" max="2504" width="12" bestFit="1" customWidth="1"/>
    <col min="2505" max="2505" width="11" bestFit="1" customWidth="1"/>
    <col min="2506" max="2540" width="12" bestFit="1" customWidth="1"/>
    <col min="2541" max="2541" width="11" bestFit="1" customWidth="1"/>
    <col min="2542" max="2547" width="12" bestFit="1" customWidth="1"/>
    <col min="2548" max="2548" width="11" bestFit="1" customWidth="1"/>
    <col min="2549" max="2557" width="12" bestFit="1" customWidth="1"/>
    <col min="2558" max="2559" width="11" bestFit="1" customWidth="1"/>
    <col min="2560" max="2566" width="12" bestFit="1" customWidth="1"/>
    <col min="2567" max="2567" width="11" bestFit="1" customWidth="1"/>
    <col min="2568" max="2569" width="12" bestFit="1" customWidth="1"/>
    <col min="2570" max="2570" width="11" bestFit="1" customWidth="1"/>
    <col min="2571" max="2599" width="12" bestFit="1" customWidth="1"/>
    <col min="2600" max="2600" width="10" bestFit="1" customWidth="1"/>
    <col min="2601" max="2602" width="12" bestFit="1" customWidth="1"/>
    <col min="2603" max="2603" width="11" bestFit="1" customWidth="1"/>
    <col min="2604" max="2624" width="12" bestFit="1" customWidth="1"/>
    <col min="2625" max="2625" width="11" bestFit="1" customWidth="1"/>
    <col min="2626" max="2627" width="12" bestFit="1" customWidth="1"/>
    <col min="2628" max="2628" width="11" bestFit="1" customWidth="1"/>
    <col min="2629" max="2640" width="12" bestFit="1" customWidth="1"/>
    <col min="2641" max="2641" width="11" bestFit="1" customWidth="1"/>
    <col min="2642" max="2647" width="12" bestFit="1" customWidth="1"/>
    <col min="2648" max="2648" width="11" bestFit="1" customWidth="1"/>
    <col min="2649" max="2653" width="12" bestFit="1" customWidth="1"/>
    <col min="2654" max="2654" width="11" bestFit="1" customWidth="1"/>
    <col min="2655" max="2655" width="12" bestFit="1" customWidth="1"/>
    <col min="2656" max="2656" width="11" bestFit="1" customWidth="1"/>
    <col min="2657" max="2667" width="12" bestFit="1" customWidth="1"/>
    <col min="2668" max="2668" width="11" bestFit="1" customWidth="1"/>
    <col min="2669" max="2669" width="10" bestFit="1" customWidth="1"/>
    <col min="2670" max="2672" width="12" bestFit="1" customWidth="1"/>
    <col min="2673" max="2673" width="11" bestFit="1" customWidth="1"/>
    <col min="2674" max="2675" width="12" bestFit="1" customWidth="1"/>
    <col min="2676" max="2676" width="11" bestFit="1" customWidth="1"/>
    <col min="2677" max="2685" width="12" bestFit="1" customWidth="1"/>
    <col min="2686" max="2686" width="11" bestFit="1" customWidth="1"/>
    <col min="2687" max="2695" width="12" bestFit="1" customWidth="1"/>
    <col min="2696" max="2696" width="11" bestFit="1" customWidth="1"/>
    <col min="2697" max="2707" width="12" bestFit="1" customWidth="1"/>
    <col min="2708" max="2708" width="11" bestFit="1" customWidth="1"/>
    <col min="2709" max="2709" width="10" bestFit="1" customWidth="1"/>
    <col min="2710" max="2720" width="12" bestFit="1" customWidth="1"/>
    <col min="2721" max="2721" width="11" bestFit="1" customWidth="1"/>
    <col min="2722" max="2722" width="12" bestFit="1" customWidth="1"/>
    <col min="2723" max="2724" width="11" bestFit="1" customWidth="1"/>
    <col min="2725" max="2730" width="12" bestFit="1" customWidth="1"/>
    <col min="2731" max="2731" width="10" bestFit="1" customWidth="1"/>
    <col min="2732" max="2737" width="12" bestFit="1" customWidth="1"/>
    <col min="2738" max="2738" width="11" bestFit="1" customWidth="1"/>
    <col min="2739" max="2749" width="12" bestFit="1" customWidth="1"/>
    <col min="2750" max="2750" width="11" bestFit="1" customWidth="1"/>
    <col min="2751" max="2760" width="12" bestFit="1" customWidth="1"/>
    <col min="2761" max="2762" width="11" bestFit="1" customWidth="1"/>
    <col min="2763" max="2765" width="12" bestFit="1" customWidth="1"/>
    <col min="2766" max="2766" width="11" bestFit="1" customWidth="1"/>
    <col min="2767" max="2787" width="12" bestFit="1" customWidth="1"/>
    <col min="2788" max="2788" width="10" bestFit="1" customWidth="1"/>
    <col min="2789" max="2807" width="12" bestFit="1" customWidth="1"/>
    <col min="2808" max="2808" width="11" bestFit="1" customWidth="1"/>
    <col min="2809" max="2817" width="12" bestFit="1" customWidth="1"/>
    <col min="2818" max="2818" width="11" bestFit="1" customWidth="1"/>
    <col min="2819" max="2833" width="12" bestFit="1" customWidth="1"/>
    <col min="2834" max="2834" width="10" bestFit="1" customWidth="1"/>
    <col min="2835" max="2841" width="12" bestFit="1" customWidth="1"/>
    <col min="2842" max="2842" width="11" bestFit="1" customWidth="1"/>
    <col min="2843" max="2844" width="12" bestFit="1" customWidth="1"/>
    <col min="2845" max="2845" width="11" bestFit="1" customWidth="1"/>
    <col min="2846" max="2858" width="12" bestFit="1" customWidth="1"/>
    <col min="2859" max="2859" width="11" bestFit="1" customWidth="1"/>
    <col min="2860" max="2865" width="12" bestFit="1" customWidth="1"/>
    <col min="2866" max="2866" width="11" bestFit="1" customWidth="1"/>
    <col min="2867" max="2867" width="12" bestFit="1" customWidth="1"/>
    <col min="2868" max="2868" width="11" bestFit="1" customWidth="1"/>
    <col min="2869" max="2872" width="12" bestFit="1" customWidth="1"/>
    <col min="2873" max="2873" width="11" bestFit="1" customWidth="1"/>
    <col min="2874" max="2885" width="12" bestFit="1" customWidth="1"/>
    <col min="2886" max="2887" width="11" bestFit="1" customWidth="1"/>
    <col min="2888" max="2891" width="12" bestFit="1" customWidth="1"/>
    <col min="2892" max="2893" width="11" bestFit="1" customWidth="1"/>
    <col min="2894" max="2909" width="12" bestFit="1" customWidth="1"/>
    <col min="2910" max="2910" width="11" bestFit="1" customWidth="1"/>
    <col min="2911" max="2919" width="12" bestFit="1" customWidth="1"/>
    <col min="2920" max="2920" width="11" bestFit="1" customWidth="1"/>
    <col min="2921" max="2922" width="12" bestFit="1" customWidth="1"/>
    <col min="2923" max="2923" width="11" bestFit="1" customWidth="1"/>
    <col min="2924" max="2926" width="12" bestFit="1" customWidth="1"/>
    <col min="2927" max="2927" width="10" bestFit="1" customWidth="1"/>
    <col min="2928" max="2959" width="12" bestFit="1" customWidth="1"/>
    <col min="2960" max="2960" width="11" bestFit="1" customWidth="1"/>
    <col min="2961" max="2964" width="12" bestFit="1" customWidth="1"/>
    <col min="2965" max="2965" width="11" bestFit="1" customWidth="1"/>
    <col min="2966" max="2966" width="12" bestFit="1" customWidth="1"/>
    <col min="2967" max="2967" width="11" bestFit="1" customWidth="1"/>
    <col min="2968" max="2984" width="12" bestFit="1" customWidth="1"/>
    <col min="2985" max="2985" width="11" bestFit="1" customWidth="1"/>
    <col min="2986" max="2988" width="12" bestFit="1" customWidth="1"/>
    <col min="2989" max="2990" width="11" bestFit="1" customWidth="1"/>
    <col min="2991" max="2991" width="12" bestFit="1" customWidth="1"/>
    <col min="2992" max="2992" width="11" bestFit="1" customWidth="1"/>
    <col min="2993" max="2995" width="12" bestFit="1" customWidth="1"/>
    <col min="2996" max="2996" width="11" bestFit="1" customWidth="1"/>
    <col min="2997" max="3001" width="12" bestFit="1" customWidth="1"/>
    <col min="3002" max="3002" width="11" bestFit="1" customWidth="1"/>
    <col min="3003" max="3005" width="12" bestFit="1" customWidth="1"/>
    <col min="3006" max="3006" width="10" bestFit="1" customWidth="1"/>
    <col min="3007" max="3025" width="12" bestFit="1" customWidth="1"/>
    <col min="3026" max="3026" width="11" bestFit="1" customWidth="1"/>
    <col min="3027" max="3028" width="12" bestFit="1" customWidth="1"/>
    <col min="3029" max="3029" width="10" bestFit="1" customWidth="1"/>
    <col min="3030" max="3033" width="12" bestFit="1" customWidth="1"/>
    <col min="3034" max="3035" width="11" bestFit="1" customWidth="1"/>
    <col min="3036" max="3053" width="12" bestFit="1" customWidth="1"/>
    <col min="3054" max="3054" width="11" bestFit="1" customWidth="1"/>
    <col min="3055" max="3071" width="12" bestFit="1" customWidth="1"/>
    <col min="3072" max="3072" width="11" bestFit="1" customWidth="1"/>
    <col min="3073" max="3089" width="12" bestFit="1" customWidth="1"/>
    <col min="3090" max="3090" width="11" bestFit="1" customWidth="1"/>
    <col min="3091" max="3096" width="12" bestFit="1" customWidth="1"/>
    <col min="3097" max="3097" width="11" bestFit="1" customWidth="1"/>
    <col min="3098" max="3119" width="12" bestFit="1" customWidth="1"/>
    <col min="3120" max="3120" width="11" bestFit="1" customWidth="1"/>
    <col min="3121" max="3121" width="12" bestFit="1" customWidth="1"/>
    <col min="3122" max="3122" width="11" bestFit="1" customWidth="1"/>
    <col min="3123" max="3125" width="12" bestFit="1" customWidth="1"/>
    <col min="3126" max="3126" width="11" bestFit="1" customWidth="1"/>
    <col min="3127" max="3131" width="12" bestFit="1" customWidth="1"/>
    <col min="3132" max="3132" width="11" bestFit="1" customWidth="1"/>
    <col min="3133" max="3143" width="12" bestFit="1" customWidth="1"/>
    <col min="3144" max="3144" width="11" bestFit="1" customWidth="1"/>
    <col min="3145" max="3146" width="12" bestFit="1" customWidth="1"/>
    <col min="3147" max="3149" width="11" bestFit="1" customWidth="1"/>
    <col min="3150" max="3154" width="12" bestFit="1" customWidth="1"/>
    <col min="3155" max="3155" width="11" bestFit="1" customWidth="1"/>
    <col min="3156" max="3164" width="12" bestFit="1" customWidth="1"/>
    <col min="3165" max="3165" width="11" bestFit="1" customWidth="1"/>
    <col min="3166" max="3168" width="12" bestFit="1" customWidth="1"/>
    <col min="3169" max="3169" width="11" bestFit="1" customWidth="1"/>
    <col min="3170" max="3172" width="12" bestFit="1" customWidth="1"/>
    <col min="3173" max="3173" width="11" bestFit="1" customWidth="1"/>
    <col min="3174" max="3177" width="12" bestFit="1" customWidth="1"/>
    <col min="3178" max="3178" width="11" bestFit="1" customWidth="1"/>
    <col min="3179" max="3191" width="12" bestFit="1" customWidth="1"/>
    <col min="3192" max="3192" width="11" bestFit="1" customWidth="1"/>
    <col min="3193" max="3233" width="12" bestFit="1" customWidth="1"/>
    <col min="3234" max="3234" width="9" bestFit="1" customWidth="1"/>
    <col min="3235" max="3242" width="12" bestFit="1" customWidth="1"/>
    <col min="3243" max="3243" width="11" bestFit="1" customWidth="1"/>
    <col min="3244" max="3258" width="12" bestFit="1" customWidth="1"/>
    <col min="3259" max="3259" width="11" bestFit="1" customWidth="1"/>
    <col min="3260" max="3266" width="12" bestFit="1" customWidth="1"/>
    <col min="3267" max="3267" width="11" bestFit="1" customWidth="1"/>
    <col min="3268" max="3275" width="12" bestFit="1" customWidth="1"/>
    <col min="3276" max="3276" width="11" bestFit="1" customWidth="1"/>
    <col min="3277" max="3277" width="10" bestFit="1" customWidth="1"/>
    <col min="3278" max="3287" width="12" bestFit="1" customWidth="1"/>
    <col min="3288" max="3288" width="11" bestFit="1" customWidth="1"/>
    <col min="3289" max="3295" width="12" bestFit="1" customWidth="1"/>
    <col min="3296" max="3297" width="11" bestFit="1" customWidth="1"/>
    <col min="3298" max="3298" width="12" bestFit="1" customWidth="1"/>
    <col min="3299" max="3299" width="11" bestFit="1" customWidth="1"/>
    <col min="3300" max="3324" width="12" bestFit="1" customWidth="1"/>
    <col min="3325" max="3325" width="11" bestFit="1" customWidth="1"/>
    <col min="3326" max="3340" width="12" bestFit="1" customWidth="1"/>
    <col min="3341" max="3341" width="10" bestFit="1" customWidth="1"/>
    <col min="3342" max="3348" width="12" bestFit="1" customWidth="1"/>
    <col min="3349" max="3349" width="10" bestFit="1" customWidth="1"/>
    <col min="3350" max="3352" width="12" bestFit="1" customWidth="1"/>
    <col min="3353" max="3353" width="11" bestFit="1" customWidth="1"/>
    <col min="3354" max="3358" width="12" bestFit="1" customWidth="1"/>
    <col min="3359" max="3359" width="11" bestFit="1" customWidth="1"/>
    <col min="3360" max="3368" width="12" bestFit="1" customWidth="1"/>
    <col min="3369" max="3369" width="11" bestFit="1" customWidth="1"/>
    <col min="3370" max="3391" width="12" bestFit="1" customWidth="1"/>
    <col min="3392" max="3392" width="11" bestFit="1" customWidth="1"/>
    <col min="3393" max="3410" width="12" bestFit="1" customWidth="1"/>
    <col min="3411" max="3411" width="11" bestFit="1" customWidth="1"/>
    <col min="3412" max="3426" width="12" bestFit="1" customWidth="1"/>
    <col min="3427" max="3428" width="11" bestFit="1" customWidth="1"/>
    <col min="3429" max="3430" width="12" bestFit="1" customWidth="1"/>
    <col min="3431" max="3431" width="11" bestFit="1" customWidth="1"/>
    <col min="3432" max="3432" width="12" bestFit="1" customWidth="1"/>
    <col min="3433" max="3434" width="11" bestFit="1" customWidth="1"/>
    <col min="3435" max="3443" width="12" bestFit="1" customWidth="1"/>
    <col min="3444" max="3444" width="11" bestFit="1" customWidth="1"/>
    <col min="3445" max="3451" width="12" bestFit="1" customWidth="1"/>
    <col min="3452" max="3452" width="10" bestFit="1" customWidth="1"/>
    <col min="3453" max="3454" width="12" bestFit="1" customWidth="1"/>
    <col min="3455" max="3455" width="11" bestFit="1" customWidth="1"/>
    <col min="3456" max="3458" width="12" bestFit="1" customWidth="1"/>
    <col min="3459" max="3459" width="11" bestFit="1" customWidth="1"/>
    <col min="3460" max="3466" width="12" bestFit="1" customWidth="1"/>
    <col min="3467" max="3467" width="11" bestFit="1" customWidth="1"/>
    <col min="3468" max="3473" width="12" bestFit="1" customWidth="1"/>
    <col min="3474" max="3474" width="11" bestFit="1" customWidth="1"/>
    <col min="3475" max="3476" width="12" bestFit="1" customWidth="1"/>
    <col min="3477" max="3477" width="11" bestFit="1" customWidth="1"/>
    <col min="3478" max="3485" width="12" bestFit="1" customWidth="1"/>
    <col min="3486" max="3486" width="10" bestFit="1" customWidth="1"/>
    <col min="3487" max="3487" width="11" bestFit="1" customWidth="1"/>
    <col min="3488" max="3488" width="12" bestFit="1" customWidth="1"/>
    <col min="3489" max="3489" width="11" bestFit="1" customWidth="1"/>
    <col min="3490" max="3505" width="12" bestFit="1" customWidth="1"/>
    <col min="3506" max="3506" width="11" bestFit="1" customWidth="1"/>
    <col min="3507" max="3545" width="12" bestFit="1" customWidth="1"/>
    <col min="3546" max="3546" width="11" bestFit="1" customWidth="1"/>
    <col min="3547" max="3559" width="12" bestFit="1" customWidth="1"/>
    <col min="3560" max="3560" width="11" bestFit="1" customWidth="1"/>
    <col min="3561" max="3568" width="12" bestFit="1" customWidth="1"/>
    <col min="3569" max="3569" width="11" bestFit="1" customWidth="1"/>
    <col min="3570" max="3579" width="12" bestFit="1" customWidth="1"/>
    <col min="3580" max="3580" width="11" bestFit="1" customWidth="1"/>
    <col min="3581" max="3585" width="12" bestFit="1" customWidth="1"/>
    <col min="3586" max="3586" width="11" bestFit="1" customWidth="1"/>
    <col min="3587" max="3587" width="10" bestFit="1" customWidth="1"/>
    <col min="3588" max="3591" width="12" bestFit="1" customWidth="1"/>
    <col min="3592" max="3592" width="11" bestFit="1" customWidth="1"/>
    <col min="3593" max="3604" width="12" bestFit="1" customWidth="1"/>
    <col min="3605" max="3605" width="11" bestFit="1" customWidth="1"/>
    <col min="3606" max="3623" width="12" bestFit="1" customWidth="1"/>
    <col min="3624" max="3624" width="11" bestFit="1" customWidth="1"/>
    <col min="3625" max="3640" width="12" bestFit="1" customWidth="1"/>
    <col min="3641" max="3641" width="11" bestFit="1" customWidth="1"/>
    <col min="3642" max="3656" width="12" bestFit="1" customWidth="1"/>
    <col min="3657" max="3657" width="11" bestFit="1" customWidth="1"/>
    <col min="3658" max="3659" width="12" bestFit="1" customWidth="1"/>
    <col min="3660" max="3660" width="11" bestFit="1" customWidth="1"/>
    <col min="3661" max="3664" width="12" bestFit="1" customWidth="1"/>
    <col min="3665" max="3665" width="11" bestFit="1" customWidth="1"/>
    <col min="3666" max="3674" width="12" bestFit="1" customWidth="1"/>
    <col min="3675" max="3676" width="11" bestFit="1" customWidth="1"/>
    <col min="3677" max="3681" width="12" bestFit="1" customWidth="1"/>
    <col min="3682" max="3682" width="11" bestFit="1" customWidth="1"/>
    <col min="3683" max="3727" width="12" bestFit="1" customWidth="1"/>
    <col min="3728" max="3728" width="11" bestFit="1" customWidth="1"/>
    <col min="3729" max="3745" width="12" bestFit="1" customWidth="1"/>
    <col min="3746" max="3746" width="11" bestFit="1" customWidth="1"/>
    <col min="3747" max="3776" width="12" bestFit="1" customWidth="1"/>
    <col min="3777" max="3777" width="10" bestFit="1" customWidth="1"/>
    <col min="3778" max="3808" width="12" bestFit="1" customWidth="1"/>
    <col min="3809" max="3809" width="11" bestFit="1" customWidth="1"/>
    <col min="3810" max="3814" width="12" bestFit="1" customWidth="1"/>
    <col min="3815" max="3815" width="11" bestFit="1" customWidth="1"/>
    <col min="3816" max="3824" width="12" bestFit="1" customWidth="1"/>
    <col min="3825" max="3825" width="11" bestFit="1" customWidth="1"/>
    <col min="3826" max="3841" width="12" bestFit="1" customWidth="1"/>
    <col min="3842" max="3842" width="9" bestFit="1" customWidth="1"/>
    <col min="3843" max="3844" width="12" bestFit="1" customWidth="1"/>
    <col min="3845" max="3845" width="11" bestFit="1" customWidth="1"/>
    <col min="3846" max="3855" width="12" bestFit="1" customWidth="1"/>
    <col min="3856" max="3856" width="11" bestFit="1" customWidth="1"/>
    <col min="3857" max="3868" width="12" bestFit="1" customWidth="1"/>
    <col min="3869" max="3869" width="11" bestFit="1" customWidth="1"/>
    <col min="3870" max="3888" width="12" bestFit="1" customWidth="1"/>
    <col min="3889" max="3889" width="11" bestFit="1" customWidth="1"/>
    <col min="3890" max="3898" width="12" bestFit="1" customWidth="1"/>
    <col min="3899" max="3899" width="11" bestFit="1" customWidth="1"/>
    <col min="3900" max="3903" width="12" bestFit="1" customWidth="1"/>
    <col min="3904" max="3904" width="11" bestFit="1" customWidth="1"/>
    <col min="3905" max="3912" width="12" bestFit="1" customWidth="1"/>
    <col min="3913" max="3913" width="11" bestFit="1" customWidth="1"/>
    <col min="3914" max="3918" width="12" bestFit="1" customWidth="1"/>
    <col min="3919" max="3919" width="11" bestFit="1" customWidth="1"/>
    <col min="3920" max="3922" width="12" bestFit="1" customWidth="1"/>
    <col min="3923" max="3923" width="11" bestFit="1" customWidth="1"/>
    <col min="3924" max="3924" width="12" bestFit="1" customWidth="1"/>
    <col min="3925" max="3925" width="11" bestFit="1" customWidth="1"/>
    <col min="3926" max="3980" width="12" bestFit="1" customWidth="1"/>
    <col min="3981" max="3981" width="11" bestFit="1" customWidth="1"/>
    <col min="3982" max="3983" width="12" bestFit="1" customWidth="1"/>
    <col min="3984" max="3985" width="11" bestFit="1" customWidth="1"/>
    <col min="3986" max="3995" width="12" bestFit="1" customWidth="1"/>
    <col min="3996" max="3996" width="11" bestFit="1" customWidth="1"/>
    <col min="3997" max="3998" width="12" bestFit="1" customWidth="1"/>
    <col min="3999" max="3999" width="11" bestFit="1" customWidth="1"/>
    <col min="4000" max="4001" width="12" bestFit="1" customWidth="1"/>
    <col min="4002" max="7639" width="6.109375" bestFit="1" customWidth="1"/>
  </cols>
  <sheetData>
    <row r="3" spans="1:3" x14ac:dyDescent="0.3">
      <c r="A3" s="1" t="s">
        <v>4042</v>
      </c>
      <c r="B3" s="1" t="s">
        <v>4043</v>
      </c>
    </row>
    <row r="4" spans="1:3" x14ac:dyDescent="0.3">
      <c r="A4" s="1" t="s">
        <v>4040</v>
      </c>
      <c r="B4" t="s">
        <v>11</v>
      </c>
      <c r="C4" t="s">
        <v>30</v>
      </c>
    </row>
    <row r="5" spans="1:3" x14ac:dyDescent="0.3">
      <c r="A5" s="2" t="s">
        <v>10</v>
      </c>
      <c r="B5">
        <v>721</v>
      </c>
      <c r="C5">
        <v>573</v>
      </c>
    </row>
    <row r="6" spans="1:3" x14ac:dyDescent="0.3">
      <c r="A6" s="2" t="s">
        <v>24</v>
      </c>
      <c r="B6">
        <v>585</v>
      </c>
      <c r="C6">
        <v>199</v>
      </c>
    </row>
    <row r="7" spans="1:3" x14ac:dyDescent="0.3">
      <c r="A7" s="2" t="s">
        <v>16</v>
      </c>
      <c r="B7">
        <v>541</v>
      </c>
      <c r="C7">
        <v>352</v>
      </c>
    </row>
    <row r="8" spans="1:3" x14ac:dyDescent="0.3">
      <c r="A8" s="2" t="s">
        <v>37</v>
      </c>
      <c r="B8">
        <v>503</v>
      </c>
      <c r="C8">
        <v>127</v>
      </c>
    </row>
    <row r="9" spans="1:3" x14ac:dyDescent="0.3">
      <c r="A9" s="2" t="s">
        <v>21</v>
      </c>
      <c r="B9">
        <v>247</v>
      </c>
      <c r="C9">
        <v>152</v>
      </c>
    </row>
    <row r="36" spans="1:3" x14ac:dyDescent="0.3">
      <c r="A36" s="1" t="s">
        <v>4042</v>
      </c>
      <c r="B36" s="1" t="s">
        <v>4043</v>
      </c>
    </row>
    <row r="37" spans="1:3" x14ac:dyDescent="0.3">
      <c r="A37" s="1" t="s">
        <v>4040</v>
      </c>
      <c r="B37" t="s">
        <v>30</v>
      </c>
      <c r="C37" t="s">
        <v>11</v>
      </c>
    </row>
    <row r="38" spans="1:3" x14ac:dyDescent="0.3">
      <c r="A38" s="2" t="s">
        <v>23</v>
      </c>
      <c r="B38">
        <v>257</v>
      </c>
      <c r="C38">
        <v>434</v>
      </c>
    </row>
    <row r="39" spans="1:3" x14ac:dyDescent="0.3">
      <c r="A39" s="2" t="s">
        <v>14</v>
      </c>
      <c r="B39">
        <v>532</v>
      </c>
      <c r="C39">
        <v>966</v>
      </c>
    </row>
    <row r="40" spans="1:3" x14ac:dyDescent="0.3">
      <c r="A40" s="2" t="s">
        <v>32</v>
      </c>
      <c r="B40">
        <v>439</v>
      </c>
      <c r="C40">
        <v>834</v>
      </c>
    </row>
    <row r="41" spans="1:3" x14ac:dyDescent="0.3">
      <c r="A41" s="2" t="s">
        <v>8</v>
      </c>
      <c r="B41">
        <v>175</v>
      </c>
      <c r="C41">
        <v>363</v>
      </c>
    </row>
    <row r="50" spans="1:3" x14ac:dyDescent="0.3">
      <c r="A50" s="1" t="s">
        <v>4042</v>
      </c>
      <c r="B50" s="1" t="s">
        <v>4043</v>
      </c>
    </row>
    <row r="51" spans="1:3" x14ac:dyDescent="0.3">
      <c r="A51" s="1" t="s">
        <v>4040</v>
      </c>
      <c r="B51" t="s">
        <v>30</v>
      </c>
      <c r="C51" t="s">
        <v>11</v>
      </c>
    </row>
    <row r="52" spans="1:3" x14ac:dyDescent="0.3">
      <c r="A52" s="2" t="s">
        <v>34</v>
      </c>
      <c r="B52">
        <v>385</v>
      </c>
      <c r="C52">
        <v>693</v>
      </c>
    </row>
    <row r="53" spans="1:3" x14ac:dyDescent="0.3">
      <c r="A53" s="2" t="s">
        <v>18</v>
      </c>
      <c r="B53">
        <v>297</v>
      </c>
      <c r="C53">
        <v>537</v>
      </c>
    </row>
    <row r="54" spans="1:3" x14ac:dyDescent="0.3">
      <c r="A54" s="2" t="s">
        <v>20</v>
      </c>
      <c r="B54">
        <v>270</v>
      </c>
      <c r="C54">
        <v>474</v>
      </c>
    </row>
    <row r="55" spans="1:3" x14ac:dyDescent="0.3">
      <c r="A55" s="2" t="s">
        <v>9</v>
      </c>
      <c r="B55">
        <v>255</v>
      </c>
      <c r="C55">
        <v>496</v>
      </c>
    </row>
    <row r="56" spans="1:3" x14ac:dyDescent="0.3">
      <c r="A56" s="2" t="s">
        <v>15</v>
      </c>
      <c r="B56">
        <v>196</v>
      </c>
      <c r="C56">
        <v>397</v>
      </c>
    </row>
    <row r="65" spans="1:3" x14ac:dyDescent="0.3">
      <c r="A65" s="1" t="s">
        <v>4042</v>
      </c>
      <c r="B65" s="1" t="s">
        <v>4043</v>
      </c>
    </row>
    <row r="66" spans="1:3" x14ac:dyDescent="0.3">
      <c r="A66" s="1" t="s">
        <v>4040</v>
      </c>
      <c r="B66" t="s">
        <v>30</v>
      </c>
      <c r="C66" t="s">
        <v>11</v>
      </c>
    </row>
    <row r="67" spans="1:3" x14ac:dyDescent="0.3">
      <c r="A67" s="2" t="s">
        <v>12</v>
      </c>
      <c r="B67">
        <v>1136</v>
      </c>
      <c r="C67">
        <v>2000</v>
      </c>
    </row>
    <row r="68" spans="1:3" x14ac:dyDescent="0.3">
      <c r="A68" s="2" t="s">
        <v>25</v>
      </c>
      <c r="B68">
        <v>267</v>
      </c>
      <c r="C68">
        <v>597</v>
      </c>
    </row>
    <row r="81" spans="1:5" x14ac:dyDescent="0.3">
      <c r="A81" s="1" t="s">
        <v>4041</v>
      </c>
      <c r="B81" s="1" t="s">
        <v>4043</v>
      </c>
    </row>
    <row r="82" spans="1:5" x14ac:dyDescent="0.3">
      <c r="A82" s="1" t="s">
        <v>4040</v>
      </c>
      <c r="B82" t="s">
        <v>4027</v>
      </c>
      <c r="C82" t="s">
        <v>4037</v>
      </c>
      <c r="D82" t="s">
        <v>4038</v>
      </c>
      <c r="E82" t="s">
        <v>4034</v>
      </c>
    </row>
    <row r="83" spans="1:5" x14ac:dyDescent="0.3">
      <c r="A83" s="2" t="s">
        <v>4057</v>
      </c>
      <c r="B83">
        <v>13969973</v>
      </c>
      <c r="C83">
        <v>8316791</v>
      </c>
      <c r="D83">
        <v>3522194</v>
      </c>
      <c r="E83">
        <v>8227043</v>
      </c>
    </row>
    <row r="84" spans="1:5" x14ac:dyDescent="0.3">
      <c r="A84" s="2" t="s">
        <v>4033</v>
      </c>
      <c r="B84">
        <v>46332586</v>
      </c>
      <c r="C84">
        <v>25338131</v>
      </c>
      <c r="D84">
        <v>10812900</v>
      </c>
      <c r="E84">
        <v>22429151</v>
      </c>
    </row>
    <row r="85" spans="1:5" x14ac:dyDescent="0.3">
      <c r="A85" s="2" t="s">
        <v>4031</v>
      </c>
      <c r="B85">
        <v>35183765</v>
      </c>
      <c r="C85">
        <v>15741110</v>
      </c>
      <c r="D85">
        <v>7493353</v>
      </c>
      <c r="E85">
        <v>21143992</v>
      </c>
    </row>
    <row r="86" spans="1:5" x14ac:dyDescent="0.3">
      <c r="A86" s="2" t="s">
        <v>4056</v>
      </c>
      <c r="B86">
        <v>17104914</v>
      </c>
      <c r="C86">
        <v>8275179</v>
      </c>
      <c r="D86">
        <v>4030236</v>
      </c>
      <c r="E86">
        <v>11878833</v>
      </c>
    </row>
    <row r="87" spans="1:5" x14ac:dyDescent="0.3">
      <c r="A87" s="2" t="s">
        <v>4058</v>
      </c>
      <c r="B87">
        <v>15432084</v>
      </c>
      <c r="C87">
        <v>9115056</v>
      </c>
      <c r="D87">
        <v>4505392</v>
      </c>
      <c r="E87">
        <v>14960938</v>
      </c>
    </row>
    <row r="88" spans="1:5" x14ac:dyDescent="0.3">
      <c r="A88" s="2" t="s">
        <v>4029</v>
      </c>
      <c r="B88">
        <v>27166419</v>
      </c>
      <c r="C88">
        <v>21403850</v>
      </c>
      <c r="D88">
        <v>9136798</v>
      </c>
      <c r="E88">
        <v>28596694</v>
      </c>
    </row>
    <row r="89" spans="1:5" x14ac:dyDescent="0.3">
      <c r="A89" s="2" t="s">
        <v>4026</v>
      </c>
      <c r="B89">
        <v>27676505</v>
      </c>
      <c r="C89">
        <v>16482301</v>
      </c>
      <c r="D89">
        <v>7152350</v>
      </c>
      <c r="E89">
        <v>14288711</v>
      </c>
    </row>
    <row r="90" spans="1:5" x14ac:dyDescent="0.3">
      <c r="A90" s="2" t="s">
        <v>4059</v>
      </c>
      <c r="B90">
        <v>6830584</v>
      </c>
      <c r="C90">
        <v>3287518</v>
      </c>
      <c r="D90">
        <v>1665316</v>
      </c>
      <c r="E90">
        <v>4173764</v>
      </c>
    </row>
    <row r="91" spans="1:5" x14ac:dyDescent="0.3">
      <c r="A91" s="2" t="s">
        <v>4039</v>
      </c>
      <c r="B91">
        <v>26612043</v>
      </c>
      <c r="C91">
        <v>11597293</v>
      </c>
      <c r="D91">
        <v>5889891</v>
      </c>
      <c r="E91">
        <v>15124097</v>
      </c>
    </row>
    <row r="96" spans="1:5" x14ac:dyDescent="0.3">
      <c r="A96" s="1" t="s">
        <v>4040</v>
      </c>
      <c r="B96" t="s">
        <v>4054</v>
      </c>
      <c r="C96" t="s">
        <v>4055</v>
      </c>
    </row>
    <row r="97" spans="1:3" x14ac:dyDescent="0.3">
      <c r="A97" s="2" t="s">
        <v>23</v>
      </c>
      <c r="B97" s="17">
        <v>0.21798929310061219</v>
      </c>
      <c r="C97">
        <v>1239768774</v>
      </c>
    </row>
    <row r="98" spans="1:3" x14ac:dyDescent="0.3">
      <c r="A98" s="2" t="s">
        <v>14</v>
      </c>
      <c r="B98" s="17">
        <v>0.36833729844429791</v>
      </c>
      <c r="C98">
        <v>1239768774</v>
      </c>
    </row>
    <row r="99" spans="1:3" x14ac:dyDescent="0.3">
      <c r="A99" s="2" t="s">
        <v>32</v>
      </c>
      <c r="B99" s="17">
        <v>0.30304632506924611</v>
      </c>
      <c r="C99">
        <v>1239768774</v>
      </c>
    </row>
    <row r="100" spans="1:3" x14ac:dyDescent="0.3">
      <c r="A100" s="2" t="s">
        <v>8</v>
      </c>
      <c r="B100" s="17">
        <v>0.11062708338584029</v>
      </c>
      <c r="C100">
        <v>1239768774</v>
      </c>
    </row>
    <row r="122" spans="1:1" x14ac:dyDescent="0.3">
      <c r="A122" t="s">
        <v>4051</v>
      </c>
    </row>
    <row r="123" spans="1:1" x14ac:dyDescent="0.3">
      <c r="A123" s="13">
        <v>51657.032249999997</v>
      </c>
    </row>
    <row r="126" spans="1:1" x14ac:dyDescent="0.3">
      <c r="A126" t="s">
        <v>4046</v>
      </c>
    </row>
    <row r="127" spans="1:1" x14ac:dyDescent="0.3">
      <c r="A127" s="12">
        <v>530897755</v>
      </c>
    </row>
    <row r="130" spans="1:5" x14ac:dyDescent="0.3">
      <c r="A130" t="s">
        <v>4047</v>
      </c>
      <c r="B130" t="s">
        <v>4049</v>
      </c>
      <c r="C130" t="s">
        <v>4050</v>
      </c>
      <c r="E130" s="4"/>
    </row>
    <row r="131" spans="1:5" x14ac:dyDescent="0.3">
      <c r="A131">
        <v>4000</v>
      </c>
      <c r="B131">
        <v>2597</v>
      </c>
      <c r="C131">
        <v>1403</v>
      </c>
    </row>
    <row r="133" spans="1:5" x14ac:dyDescent="0.3">
      <c r="A133" t="s">
        <v>4045</v>
      </c>
    </row>
    <row r="134" spans="1:5" x14ac:dyDescent="0.3">
      <c r="A134" s="12">
        <v>0</v>
      </c>
    </row>
    <row r="137" spans="1:5" x14ac:dyDescent="0.3">
      <c r="A137" s="14" t="s">
        <v>4040</v>
      </c>
      <c r="B137" s="18" t="s">
        <v>4055</v>
      </c>
      <c r="C137" s="18" t="s">
        <v>4054</v>
      </c>
    </row>
    <row r="138" spans="1:5" x14ac:dyDescent="0.3">
      <c r="A138" s="15" t="s">
        <v>37</v>
      </c>
      <c r="B138" s="18">
        <v>1239768774</v>
      </c>
      <c r="C138" s="17">
        <v>0.10758668354878069</v>
      </c>
    </row>
    <row r="139" spans="1:5" x14ac:dyDescent="0.3">
      <c r="A139" s="15" t="s">
        <v>24</v>
      </c>
      <c r="B139" s="18">
        <v>1239768774</v>
      </c>
      <c r="C139" s="17">
        <v>0.2700357416605722</v>
      </c>
    </row>
    <row r="140" spans="1:5" x14ac:dyDescent="0.3">
      <c r="A140" s="15" t="s">
        <v>21</v>
      </c>
      <c r="B140" s="18">
        <v>1239768774</v>
      </c>
      <c r="C140" s="17">
        <v>9.2724653002129773E-2</v>
      </c>
    </row>
    <row r="141" spans="1:5" x14ac:dyDescent="0.3">
      <c r="A141" s="15" t="s">
        <v>10</v>
      </c>
      <c r="B141" s="18">
        <v>1239768774</v>
      </c>
      <c r="C141" s="17">
        <v>0.2503440236247842</v>
      </c>
    </row>
    <row r="142" spans="1:5" x14ac:dyDescent="0.3">
      <c r="A142" s="15" t="s">
        <v>16</v>
      </c>
      <c r="B142" s="18">
        <v>1239768774</v>
      </c>
      <c r="C142" s="17">
        <v>0.27930889816373039</v>
      </c>
    </row>
    <row r="176" spans="1:3" x14ac:dyDescent="0.3">
      <c r="A176" s="1" t="s">
        <v>4040</v>
      </c>
      <c r="B176" t="s">
        <v>4060</v>
      </c>
      <c r="C176" t="s">
        <v>4054</v>
      </c>
    </row>
    <row r="177" spans="1:3" x14ac:dyDescent="0.3">
      <c r="A177" s="2" t="s">
        <v>9</v>
      </c>
      <c r="B177">
        <v>38356019</v>
      </c>
      <c r="C177" s="17">
        <v>0.19185471075043525</v>
      </c>
    </row>
    <row r="178" spans="1:3" x14ac:dyDescent="0.3">
      <c r="A178" s="2" t="s">
        <v>18</v>
      </c>
      <c r="B178">
        <v>42802041</v>
      </c>
      <c r="C178" s="17">
        <v>0.20899021560751724</v>
      </c>
    </row>
    <row r="179" spans="1:3" x14ac:dyDescent="0.3">
      <c r="A179" s="2" t="s">
        <v>20</v>
      </c>
      <c r="B179">
        <v>38675099</v>
      </c>
      <c r="C179" s="17">
        <v>0.18555182251316502</v>
      </c>
    </row>
    <row r="180" spans="1:3" x14ac:dyDescent="0.3">
      <c r="A180" s="2" t="s">
        <v>15</v>
      </c>
      <c r="B180">
        <v>31040471</v>
      </c>
      <c r="C180" s="17">
        <v>0.14383746470186201</v>
      </c>
    </row>
    <row r="181" spans="1:3" x14ac:dyDescent="0.3">
      <c r="A181" s="2" t="s">
        <v>34</v>
      </c>
      <c r="B181">
        <v>55754499</v>
      </c>
      <c r="C181" s="17">
        <v>0.26976578642701787</v>
      </c>
    </row>
    <row r="193" spans="1:2" x14ac:dyDescent="0.3">
      <c r="A193" s="1" t="s">
        <v>4040</v>
      </c>
      <c r="B193" t="s">
        <v>4041</v>
      </c>
    </row>
    <row r="194" spans="1:2" x14ac:dyDescent="0.3">
      <c r="A194" s="2" t="s">
        <v>4036</v>
      </c>
      <c r="B194">
        <v>100859350</v>
      </c>
    </row>
    <row r="195" spans="1:2" x14ac:dyDescent="0.3">
      <c r="A195" s="2" t="s">
        <v>4025</v>
      </c>
      <c r="B195">
        <v>80624751</v>
      </c>
    </row>
    <row r="196" spans="1:2" x14ac:dyDescent="0.3">
      <c r="A196" s="2" t="s">
        <v>4035</v>
      </c>
      <c r="B196">
        <v>79318104</v>
      </c>
    </row>
    <row r="197" spans="1:2" x14ac:dyDescent="0.3">
      <c r="A197" s="2" t="s">
        <v>4030</v>
      </c>
      <c r="B197">
        <v>68139836</v>
      </c>
    </row>
    <row r="198" spans="1:2" x14ac:dyDescent="0.3">
      <c r="A198" s="2" t="s">
        <v>4028</v>
      </c>
      <c r="B198">
        <v>86026137</v>
      </c>
    </row>
    <row r="199" spans="1:2" x14ac:dyDescent="0.3">
      <c r="A199" s="2" t="s">
        <v>4032</v>
      </c>
      <c r="B199">
        <v>115929577</v>
      </c>
    </row>
  </sheetData>
  <pageMargins left="0.7" right="0.7" top="0.75" bottom="0.75" header="0.3" footer="0.3"/>
  <drawing r:id="rId14"/>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58CDB17-6A2E-4D50-BCA4-6DB8A8D1F1AE}">
  <dimension ref="A1:Q4001"/>
  <sheetViews>
    <sheetView topLeftCell="D1" workbookViewId="0">
      <selection activeCell="I5" sqref="I5"/>
    </sheetView>
  </sheetViews>
  <sheetFormatPr defaultRowHeight="14.4" x14ac:dyDescent="0.3"/>
  <cols>
    <col min="1" max="1" width="13.5546875" bestFit="1" customWidth="1"/>
    <col min="2" max="2" width="11.5546875" bestFit="1" customWidth="1"/>
    <col min="3" max="3" width="9.88671875" bestFit="1" customWidth="1"/>
    <col min="4" max="4" width="21.88671875" bestFit="1" customWidth="1"/>
    <col min="5" max="5" width="8.88671875" bestFit="1" customWidth="1"/>
    <col min="6" max="6" width="14.77734375" bestFit="1" customWidth="1"/>
    <col min="7" max="7" width="13" bestFit="1" customWidth="1"/>
    <col min="8" max="8" width="11.88671875" bestFit="1" customWidth="1"/>
    <col min="9" max="9" width="22.5546875" bestFit="1" customWidth="1"/>
    <col min="14" max="14" width="19.5546875" bestFit="1" customWidth="1"/>
    <col min="15" max="15" width="11.44140625" bestFit="1" customWidth="1"/>
  </cols>
  <sheetData>
    <row r="1" spans="1:17" x14ac:dyDescent="0.3">
      <c r="A1" t="s">
        <v>0</v>
      </c>
      <c r="B1" t="s">
        <v>1</v>
      </c>
      <c r="C1" t="s">
        <v>2</v>
      </c>
      <c r="D1" t="s">
        <v>3</v>
      </c>
      <c r="E1" t="s">
        <v>4</v>
      </c>
      <c r="F1" t="s">
        <v>5</v>
      </c>
      <c r="G1" t="s">
        <v>6</v>
      </c>
      <c r="H1" t="s">
        <v>4052</v>
      </c>
      <c r="I1" t="s">
        <v>4053</v>
      </c>
    </row>
    <row r="2" spans="1:17" x14ac:dyDescent="0.3">
      <c r="A2" t="s">
        <v>7</v>
      </c>
      <c r="B2" t="s">
        <v>8</v>
      </c>
      <c r="C2" t="s">
        <v>9</v>
      </c>
      <c r="D2" t="s">
        <v>10</v>
      </c>
      <c r="E2" t="s">
        <v>11</v>
      </c>
      <c r="F2" t="s">
        <v>12</v>
      </c>
      <c r="G2">
        <v>73523</v>
      </c>
      <c r="H2" s="19">
        <f>INDEX(fact_spends__2!B2:B4001,MATCH(dim_customers[[#This Row],[customer_id]],dim_customers[customer_id],0))</f>
        <v>146804</v>
      </c>
      <c r="I2" s="16">
        <f>dim_customers[[#This Row],[avg_spend]]/(dim_customers[[#This Row],[avg_income]]*6)</f>
        <v>0.332784752163722</v>
      </c>
    </row>
    <row r="3" spans="1:17" x14ac:dyDescent="0.3">
      <c r="A3" t="s">
        <v>13</v>
      </c>
      <c r="B3" t="s">
        <v>14</v>
      </c>
      <c r="C3" t="s">
        <v>15</v>
      </c>
      <c r="D3" t="s">
        <v>16</v>
      </c>
      <c r="E3" t="s">
        <v>11</v>
      </c>
      <c r="F3" t="s">
        <v>12</v>
      </c>
      <c r="G3">
        <v>39922</v>
      </c>
      <c r="H3" s="19">
        <f>INDEX(fact_spends__2!B3:B4002,MATCH(dim_customers[[#This Row],[customer_id]],dim_customers[customer_id],0))</f>
        <v>97203</v>
      </c>
      <c r="I3" s="16">
        <f>dim_customers[[#This Row],[avg_spend]]/(dim_customers[[#This Row],[avg_income]]*6)</f>
        <v>0.40580381744401584</v>
      </c>
    </row>
    <row r="4" spans="1:17" x14ac:dyDescent="0.3">
      <c r="A4" t="s">
        <v>17</v>
      </c>
      <c r="B4" t="s">
        <v>14</v>
      </c>
      <c r="C4" t="s">
        <v>18</v>
      </c>
      <c r="D4" t="s">
        <v>16</v>
      </c>
      <c r="E4" t="s">
        <v>11</v>
      </c>
      <c r="F4" t="s">
        <v>12</v>
      </c>
      <c r="G4">
        <v>37702</v>
      </c>
      <c r="H4" s="19">
        <f>INDEX(fact_spends__2!B4:B4003,MATCH(dim_customers[[#This Row],[customer_id]],dim_customers[customer_id],0))</f>
        <v>189400</v>
      </c>
      <c r="I4" s="16">
        <f>dim_customers[[#This Row],[avg_spend]]/(dim_customers[[#This Row],[avg_income]]*6)</f>
        <v>0.8372676957897901</v>
      </c>
      <c r="L4" s="22"/>
      <c r="O4" t="s">
        <v>4044</v>
      </c>
    </row>
    <row r="5" spans="1:17" x14ac:dyDescent="0.3">
      <c r="A5" t="s">
        <v>19</v>
      </c>
      <c r="B5" t="s">
        <v>14</v>
      </c>
      <c r="C5" t="s">
        <v>20</v>
      </c>
      <c r="D5" t="s">
        <v>21</v>
      </c>
      <c r="E5" t="s">
        <v>11</v>
      </c>
      <c r="F5" t="s">
        <v>12</v>
      </c>
      <c r="G5">
        <v>54090</v>
      </c>
      <c r="H5" s="19">
        <f>INDEX(fact_spends__2!B5:B4004,MATCH(dim_customers[[#This Row],[customer_id]],dim_customers[customer_id],0))</f>
        <v>79839</v>
      </c>
      <c r="I5" s="16">
        <f>dim_customers[[#This Row],[avg_spend]]/(dim_customers[[#This Row],[avg_income]]*6)</f>
        <v>0.24600665557404325</v>
      </c>
      <c r="O5" s="5">
        <f>AVERAGE($G$2:$G$4001)</f>
        <v>51657.032249999997</v>
      </c>
    </row>
    <row r="6" spans="1:17" x14ac:dyDescent="0.3">
      <c r="A6" t="s">
        <v>22</v>
      </c>
      <c r="B6" t="s">
        <v>23</v>
      </c>
      <c r="C6" t="s">
        <v>9</v>
      </c>
      <c r="D6" t="s">
        <v>24</v>
      </c>
      <c r="E6" t="s">
        <v>11</v>
      </c>
      <c r="F6" t="s">
        <v>25</v>
      </c>
      <c r="G6" s="24">
        <v>28376</v>
      </c>
      <c r="H6" s="19">
        <f>INDEX(fact_spends__2!B6:B4005,MATCH(dim_customers[[#This Row],[customer_id]],dim_customers[customer_id],0))</f>
        <v>110778</v>
      </c>
      <c r="I6" s="16">
        <f>dim_customers[[#This Row],[avg_spend]]/(dim_customers[[#This Row],[avg_income]]*6)</f>
        <v>0.65065548350718916</v>
      </c>
    </row>
    <row r="7" spans="1:17" x14ac:dyDescent="0.3">
      <c r="A7" t="s">
        <v>26</v>
      </c>
      <c r="B7" t="s">
        <v>23</v>
      </c>
      <c r="C7" t="s">
        <v>20</v>
      </c>
      <c r="D7" t="s">
        <v>10</v>
      </c>
      <c r="E7" t="s">
        <v>11</v>
      </c>
      <c r="F7" t="s">
        <v>25</v>
      </c>
      <c r="G7" s="24">
        <v>46586</v>
      </c>
      <c r="H7" s="19">
        <f>INDEX(fact_spends__2!B7:B4006,MATCH(dim_customers[[#This Row],[customer_id]],dim_customers[customer_id],0))</f>
        <v>125418</v>
      </c>
      <c r="I7" s="16">
        <f>dim_customers[[#This Row],[avg_spend]]/(dim_customers[[#This Row],[avg_income]]*6)</f>
        <v>0.4486970334435238</v>
      </c>
      <c r="L7" s="20"/>
      <c r="M7" s="22"/>
      <c r="O7" s="8" t="s">
        <v>4045</v>
      </c>
    </row>
    <row r="8" spans="1:17" x14ac:dyDescent="0.3">
      <c r="A8" t="s">
        <v>27</v>
      </c>
      <c r="B8" t="s">
        <v>14</v>
      </c>
      <c r="C8" t="s">
        <v>18</v>
      </c>
      <c r="D8" t="s">
        <v>24</v>
      </c>
      <c r="E8" t="s">
        <v>11</v>
      </c>
      <c r="F8" t="s">
        <v>25</v>
      </c>
      <c r="G8" s="24">
        <v>34966</v>
      </c>
      <c r="H8" s="19">
        <f>INDEX(fact_spends__2!B8:B4007,MATCH(dim_customers[[#This Row],[customer_id]],dim_customers[customer_id],0))</f>
        <v>105543</v>
      </c>
      <c r="I8" s="16">
        <f>dim_customers[[#This Row],[avg_spend]]/(dim_customers[[#This Row],[avg_income]]*6)</f>
        <v>0.50307441514614193</v>
      </c>
      <c r="L8" s="21"/>
      <c r="M8" s="23"/>
      <c r="O8" s="9">
        <f>SUM($G$2:$G$4001)*6</f>
        <v>1239768774</v>
      </c>
    </row>
    <row r="9" spans="1:17" x14ac:dyDescent="0.3">
      <c r="A9" t="s">
        <v>28</v>
      </c>
      <c r="B9" t="s">
        <v>14</v>
      </c>
      <c r="C9" t="s">
        <v>18</v>
      </c>
      <c r="D9" t="s">
        <v>10</v>
      </c>
      <c r="E9" t="s">
        <v>11</v>
      </c>
      <c r="F9" t="s">
        <v>12</v>
      </c>
      <c r="G9" s="24">
        <v>59078</v>
      </c>
      <c r="H9" s="19">
        <f>INDEX(fact_spends__2!B9:B4008,MATCH(dim_customers[[#This Row],[customer_id]],dim_customers[customer_id],0))</f>
        <v>139036</v>
      </c>
      <c r="I9" s="16">
        <f>dim_customers[[#This Row],[avg_spend]]/(dim_customers[[#This Row],[avg_income]]*6)</f>
        <v>0.39223850954105871</v>
      </c>
      <c r="L9" s="20"/>
      <c r="M9" s="22"/>
    </row>
    <row r="10" spans="1:17" x14ac:dyDescent="0.3">
      <c r="A10" t="s">
        <v>29</v>
      </c>
      <c r="B10" t="s">
        <v>23</v>
      </c>
      <c r="C10" t="s">
        <v>9</v>
      </c>
      <c r="D10" t="s">
        <v>16</v>
      </c>
      <c r="E10" t="s">
        <v>30</v>
      </c>
      <c r="F10" t="s">
        <v>25</v>
      </c>
      <c r="G10" s="24">
        <v>30424</v>
      </c>
      <c r="H10" s="19">
        <f>INDEX(fact_spends__2!B10:B4009,MATCH(dim_customers[[#This Row],[customer_id]],dim_customers[customer_id],0))</f>
        <v>73880</v>
      </c>
      <c r="I10" s="16">
        <f>dim_customers[[#This Row],[avg_spend]]/(dim_customers[[#This Row],[avg_income]]*6)</f>
        <v>0.40472434043299149</v>
      </c>
      <c r="O10" t="s">
        <v>4047</v>
      </c>
      <c r="P10" t="s">
        <v>11</v>
      </c>
      <c r="Q10" t="s">
        <v>30</v>
      </c>
    </row>
    <row r="11" spans="1:17" x14ac:dyDescent="0.3">
      <c r="A11" t="s">
        <v>31</v>
      </c>
      <c r="B11" t="s">
        <v>32</v>
      </c>
      <c r="C11" t="s">
        <v>20</v>
      </c>
      <c r="D11" t="s">
        <v>10</v>
      </c>
      <c r="E11" t="s">
        <v>30</v>
      </c>
      <c r="F11" t="s">
        <v>12</v>
      </c>
      <c r="G11" s="24">
        <v>67450</v>
      </c>
      <c r="H11" s="19">
        <f>INDEX(fact_spends__2!B11:B4010,MATCH(dim_customers[[#This Row],[customer_id]],dim_customers[customer_id],0))</f>
        <v>186049</v>
      </c>
      <c r="I11" s="16">
        <f>dim_customers[[#This Row],[avg_spend]]/(dim_customers[[#This Row],[avg_income]]*6)</f>
        <v>0.45972078082530271</v>
      </c>
      <c r="O11" s="6">
        <f>COUNTA(dim_customers[customer_id])</f>
        <v>4000</v>
      </c>
      <c r="P11" s="7">
        <f>COUNTIF(dim_customers[gender], "Male")</f>
        <v>2597</v>
      </c>
      <c r="Q11" s="7">
        <f>COUNTIF(dim_customers[gender],"Female")</f>
        <v>1403</v>
      </c>
    </row>
    <row r="12" spans="1:17" x14ac:dyDescent="0.3">
      <c r="A12" t="s">
        <v>33</v>
      </c>
      <c r="B12" t="s">
        <v>8</v>
      </c>
      <c r="C12" t="s">
        <v>34</v>
      </c>
      <c r="D12" t="s">
        <v>21</v>
      </c>
      <c r="E12" t="s">
        <v>30</v>
      </c>
      <c r="F12" t="s">
        <v>12</v>
      </c>
      <c r="G12" s="24">
        <v>62542</v>
      </c>
      <c r="H12" s="19">
        <f>INDEX(fact_spends__2!B12:B4011,MATCH(dim_customers[[#This Row],[customer_id]],dim_customers[customer_id],0))</f>
        <v>74559</v>
      </c>
      <c r="I12" s="16">
        <f>dim_customers[[#This Row],[avg_spend]]/(dim_customers[[#This Row],[avg_income]]*6)</f>
        <v>0.19869047999744172</v>
      </c>
    </row>
    <row r="13" spans="1:17" x14ac:dyDescent="0.3">
      <c r="A13" t="s">
        <v>35</v>
      </c>
      <c r="B13" t="s">
        <v>14</v>
      </c>
      <c r="C13" t="s">
        <v>18</v>
      </c>
      <c r="D13" t="s">
        <v>10</v>
      </c>
      <c r="E13" t="s">
        <v>30</v>
      </c>
      <c r="F13" t="s">
        <v>12</v>
      </c>
      <c r="G13">
        <v>62738</v>
      </c>
      <c r="H13" s="19">
        <f>INDEX(fact_spends__2!B13:B4012,MATCH(dim_customers[[#This Row],[customer_id]],dim_customers[customer_id],0))</f>
        <v>104549</v>
      </c>
      <c r="I13" s="16">
        <f>dim_customers[[#This Row],[avg_spend]]/(dim_customers[[#This Row],[avg_income]]*6)</f>
        <v>0.27773970055362512</v>
      </c>
    </row>
    <row r="14" spans="1:17" x14ac:dyDescent="0.3">
      <c r="A14" t="s">
        <v>36</v>
      </c>
      <c r="B14" t="s">
        <v>32</v>
      </c>
      <c r="C14" t="s">
        <v>20</v>
      </c>
      <c r="D14" t="s">
        <v>37</v>
      </c>
      <c r="E14" t="s">
        <v>11</v>
      </c>
      <c r="F14" t="s">
        <v>12</v>
      </c>
      <c r="G14">
        <v>72301</v>
      </c>
      <c r="H14" s="19">
        <f>INDEX(fact_spends__2!B14:B4013,MATCH(dim_customers[[#This Row],[customer_id]],dim_customers[customer_id],0))</f>
        <v>69482</v>
      </c>
      <c r="I14" s="16">
        <f>dim_customers[[#This Row],[avg_spend]]/(dim_customers[[#This Row],[avg_income]]*6)</f>
        <v>0.1601683701931278</v>
      </c>
      <c r="O14" t="s">
        <v>4046</v>
      </c>
      <c r="P14" t="s">
        <v>4048</v>
      </c>
    </row>
    <row r="15" spans="1:17" x14ac:dyDescent="0.3">
      <c r="A15" t="s">
        <v>38</v>
      </c>
      <c r="B15" t="s">
        <v>32</v>
      </c>
      <c r="C15" t="s">
        <v>18</v>
      </c>
      <c r="D15" t="s">
        <v>37</v>
      </c>
      <c r="E15" t="s">
        <v>30</v>
      </c>
      <c r="F15" t="s">
        <v>12</v>
      </c>
      <c r="G15">
        <v>74783</v>
      </c>
      <c r="H15" s="19">
        <f>INDEX(fact_spends__2!B15:B4014,MATCH(dim_customers[[#This Row],[customer_id]],dim_customers[customer_id],0))</f>
        <v>54907</v>
      </c>
      <c r="I15" s="16">
        <f>dim_customers[[#This Row],[avg_spend]]/(dim_customers[[#This Row],[avg_income]]*6)</f>
        <v>0.12236961163187712</v>
      </c>
      <c r="O15" s="10">
        <f>SUM($H$2:$H$4001)</f>
        <v>265688624</v>
      </c>
      <c r="P15" s="11" cm="1">
        <f t="array" ref="P15">SUM(Table3[[#This Row],[Total Amount Spent]]/Table6[Total Income])</f>
        <v>0.21430498135775761</v>
      </c>
    </row>
    <row r="16" spans="1:17" x14ac:dyDescent="0.3">
      <c r="A16" t="s">
        <v>39</v>
      </c>
      <c r="B16" t="s">
        <v>8</v>
      </c>
      <c r="C16" t="s">
        <v>20</v>
      </c>
      <c r="D16" t="s">
        <v>10</v>
      </c>
      <c r="E16" t="s">
        <v>30</v>
      </c>
      <c r="F16" t="s">
        <v>12</v>
      </c>
      <c r="G16">
        <v>73754</v>
      </c>
      <c r="H16" s="19">
        <f>INDEX(fact_spends__2!B16:B4015,MATCH(dim_customers[[#This Row],[customer_id]],dim_customers[customer_id],0))</f>
        <v>93435</v>
      </c>
      <c r="I16" s="16">
        <f>dim_customers[[#This Row],[avg_spend]]/(dim_customers[[#This Row],[avg_income]]*6)</f>
        <v>0.21114109065271036</v>
      </c>
      <c r="K16" s="3"/>
    </row>
    <row r="17" spans="1:9" x14ac:dyDescent="0.3">
      <c r="A17" t="s">
        <v>40</v>
      </c>
      <c r="B17" t="s">
        <v>14</v>
      </c>
      <c r="C17" t="s">
        <v>18</v>
      </c>
      <c r="D17" t="s">
        <v>21</v>
      </c>
      <c r="E17" t="s">
        <v>30</v>
      </c>
      <c r="F17" t="s">
        <v>12</v>
      </c>
      <c r="G17">
        <v>54575</v>
      </c>
      <c r="H17" s="19">
        <f>INDEX(fact_spends__2!B17:B4016,MATCH(dim_customers[[#This Row],[customer_id]],dim_customers[customer_id],0))</f>
        <v>69377</v>
      </c>
      <c r="I17" s="16">
        <f>dim_customers[[#This Row],[avg_spend]]/(dim_customers[[#This Row],[avg_income]]*6)</f>
        <v>0.21187051458237899</v>
      </c>
    </row>
    <row r="18" spans="1:9" x14ac:dyDescent="0.3">
      <c r="A18" t="s">
        <v>41</v>
      </c>
      <c r="B18" t="s">
        <v>14</v>
      </c>
      <c r="C18" t="s">
        <v>20</v>
      </c>
      <c r="D18" t="s">
        <v>10</v>
      </c>
      <c r="E18" t="s">
        <v>30</v>
      </c>
      <c r="F18" t="s">
        <v>25</v>
      </c>
      <c r="G18">
        <v>60269</v>
      </c>
      <c r="H18" s="19">
        <f>INDEX(fact_spends__2!B18:B4017,MATCH(dim_customers[[#This Row],[customer_id]],dim_customers[customer_id],0))</f>
        <v>102136</v>
      </c>
      <c r="I18" s="16">
        <f>dim_customers[[#This Row],[avg_spend]]/(dim_customers[[#This Row],[avg_income]]*6)</f>
        <v>0.28244481684890521</v>
      </c>
    </row>
    <row r="19" spans="1:9" x14ac:dyDescent="0.3">
      <c r="A19" t="s">
        <v>42</v>
      </c>
      <c r="B19" t="s">
        <v>8</v>
      </c>
      <c r="C19" t="s">
        <v>34</v>
      </c>
      <c r="D19" t="s">
        <v>16</v>
      </c>
      <c r="E19" t="s">
        <v>11</v>
      </c>
      <c r="F19" t="s">
        <v>12</v>
      </c>
      <c r="G19">
        <v>41845</v>
      </c>
      <c r="H19" s="19">
        <f>INDEX(fact_spends__2!B19:B4018,MATCH(dim_customers[[#This Row],[customer_id]],dim_customers[customer_id],0))</f>
        <v>228093</v>
      </c>
      <c r="I19" s="16">
        <f>dim_customers[[#This Row],[avg_spend]]/(dim_customers[[#This Row],[avg_income]]*6)</f>
        <v>0.9084836898076234</v>
      </c>
    </row>
    <row r="20" spans="1:9" x14ac:dyDescent="0.3">
      <c r="A20" t="s">
        <v>43</v>
      </c>
      <c r="B20" t="s">
        <v>14</v>
      </c>
      <c r="C20" t="s">
        <v>18</v>
      </c>
      <c r="D20" t="s">
        <v>24</v>
      </c>
      <c r="E20" t="s">
        <v>11</v>
      </c>
      <c r="F20" t="s">
        <v>12</v>
      </c>
      <c r="G20">
        <v>33831</v>
      </c>
      <c r="H20" s="19">
        <f>INDEX(fact_spends__2!B20:B4019,MATCH(dim_customers[[#This Row],[customer_id]],dim_customers[customer_id],0))</f>
        <v>68554</v>
      </c>
      <c r="I20" s="16">
        <f>dim_customers[[#This Row],[avg_spend]]/(dim_customers[[#This Row],[avg_income]]*6)</f>
        <v>0.33772772506478277</v>
      </c>
    </row>
    <row r="21" spans="1:9" x14ac:dyDescent="0.3">
      <c r="A21" t="s">
        <v>44</v>
      </c>
      <c r="B21" t="s">
        <v>23</v>
      </c>
      <c r="C21" t="s">
        <v>9</v>
      </c>
      <c r="D21" t="s">
        <v>37</v>
      </c>
      <c r="E21" t="s">
        <v>11</v>
      </c>
      <c r="F21" t="s">
        <v>25</v>
      </c>
      <c r="G21">
        <v>54149</v>
      </c>
      <c r="H21" s="19">
        <f>INDEX(fact_spends__2!B21:B4020,MATCH(dim_customers[[#This Row],[customer_id]],dim_customers[customer_id],0))</f>
        <v>55017</v>
      </c>
      <c r="I21" s="16">
        <f>dim_customers[[#This Row],[avg_spend]]/(dim_customers[[#This Row],[avg_income]]*6)</f>
        <v>0.16933830726329202</v>
      </c>
    </row>
    <row r="22" spans="1:9" x14ac:dyDescent="0.3">
      <c r="A22" t="s">
        <v>45</v>
      </c>
      <c r="B22" t="s">
        <v>14</v>
      </c>
      <c r="C22" t="s">
        <v>15</v>
      </c>
      <c r="D22" t="s">
        <v>37</v>
      </c>
      <c r="E22" t="s">
        <v>11</v>
      </c>
      <c r="F22" t="s">
        <v>12</v>
      </c>
      <c r="G22">
        <v>68634</v>
      </c>
      <c r="H22" s="19">
        <f>INDEX(fact_spends__2!B22:B4021,MATCH(dim_customers[[#This Row],[customer_id]],dim_customers[customer_id],0))</f>
        <v>76678</v>
      </c>
      <c r="I22" s="16">
        <f>dim_customers[[#This Row],[avg_spend]]/(dim_customers[[#This Row],[avg_income]]*6)</f>
        <v>0.18620023117793902</v>
      </c>
    </row>
    <row r="23" spans="1:9" x14ac:dyDescent="0.3">
      <c r="A23" t="s">
        <v>46</v>
      </c>
      <c r="B23" t="s">
        <v>14</v>
      </c>
      <c r="C23" t="s">
        <v>15</v>
      </c>
      <c r="D23" t="s">
        <v>10</v>
      </c>
      <c r="E23" t="s">
        <v>30</v>
      </c>
      <c r="F23" t="s">
        <v>12</v>
      </c>
      <c r="G23">
        <v>65608</v>
      </c>
      <c r="H23" s="19">
        <f>INDEX(fact_spends__2!B23:B4022,MATCH(dim_customers[[#This Row],[customer_id]],dim_customers[customer_id],0))</f>
        <v>154151</v>
      </c>
      <c r="I23" s="16">
        <f>dim_customers[[#This Row],[avg_spend]]/(dim_customers[[#This Row],[avg_income]]*6)</f>
        <v>0.39159604519774011</v>
      </c>
    </row>
    <row r="24" spans="1:9" x14ac:dyDescent="0.3">
      <c r="A24" t="s">
        <v>47</v>
      </c>
      <c r="B24" t="s">
        <v>32</v>
      </c>
      <c r="C24" t="s">
        <v>34</v>
      </c>
      <c r="D24" t="s">
        <v>10</v>
      </c>
      <c r="E24" t="s">
        <v>11</v>
      </c>
      <c r="F24" t="s">
        <v>12</v>
      </c>
      <c r="G24">
        <v>63264</v>
      </c>
      <c r="H24" s="19">
        <f>INDEX(fact_spends__2!B24:B4023,MATCH(dim_customers[[#This Row],[customer_id]],dim_customers[customer_id],0))</f>
        <v>150971</v>
      </c>
      <c r="I24" s="16">
        <f>dim_customers[[#This Row],[avg_spend]]/(dim_customers[[#This Row],[avg_income]]*6)</f>
        <v>0.39772751222390829</v>
      </c>
    </row>
    <row r="25" spans="1:9" x14ac:dyDescent="0.3">
      <c r="A25" t="s">
        <v>48</v>
      </c>
      <c r="B25" t="s">
        <v>23</v>
      </c>
      <c r="C25" t="s">
        <v>34</v>
      </c>
      <c r="D25" t="s">
        <v>10</v>
      </c>
      <c r="E25" t="s">
        <v>30</v>
      </c>
      <c r="F25" t="s">
        <v>25</v>
      </c>
      <c r="G25">
        <v>47229</v>
      </c>
      <c r="H25" s="19">
        <f>INDEX(fact_spends__2!B25:B4024,MATCH(dim_customers[[#This Row],[customer_id]],dim_customers[customer_id],0))</f>
        <v>124140</v>
      </c>
      <c r="I25" s="16">
        <f>dim_customers[[#This Row],[avg_spend]]/(dim_customers[[#This Row],[avg_income]]*6)</f>
        <v>0.43807829934997566</v>
      </c>
    </row>
    <row r="26" spans="1:9" x14ac:dyDescent="0.3">
      <c r="A26" t="s">
        <v>49</v>
      </c>
      <c r="B26" t="s">
        <v>32</v>
      </c>
      <c r="C26" t="s">
        <v>9</v>
      </c>
      <c r="D26" t="s">
        <v>37</v>
      </c>
      <c r="E26" t="s">
        <v>11</v>
      </c>
      <c r="F26" t="s">
        <v>12</v>
      </c>
      <c r="G26">
        <v>74263</v>
      </c>
      <c r="H26" s="19">
        <f>INDEX(fact_spends__2!B26:B4025,MATCH(dim_customers[[#This Row],[customer_id]],dim_customers[customer_id],0))</f>
        <v>98656</v>
      </c>
      <c r="I26" s="16">
        <f>dim_customers[[#This Row],[avg_spend]]/(dim_customers[[#This Row],[avg_income]]*6)</f>
        <v>0.22141129050357064</v>
      </c>
    </row>
    <row r="27" spans="1:9" x14ac:dyDescent="0.3">
      <c r="A27" t="s">
        <v>50</v>
      </c>
      <c r="B27" t="s">
        <v>23</v>
      </c>
      <c r="C27" t="s">
        <v>18</v>
      </c>
      <c r="D27" t="s">
        <v>10</v>
      </c>
      <c r="E27" t="s">
        <v>30</v>
      </c>
      <c r="F27" t="s">
        <v>25</v>
      </c>
      <c r="G27">
        <v>48976</v>
      </c>
      <c r="H27" s="19">
        <f>INDEX(fact_spends__2!B27:B4026,MATCH(dim_customers[[#This Row],[customer_id]],dim_customers[customer_id],0))</f>
        <v>138044</v>
      </c>
      <c r="I27" s="16">
        <f>dim_customers[[#This Row],[avg_spend]]/(dim_customers[[#This Row],[avg_income]]*6)</f>
        <v>0.46976750517260157</v>
      </c>
    </row>
    <row r="28" spans="1:9" x14ac:dyDescent="0.3">
      <c r="A28" t="s">
        <v>51</v>
      </c>
      <c r="B28" t="s">
        <v>32</v>
      </c>
      <c r="C28" t="s">
        <v>18</v>
      </c>
      <c r="D28" t="s">
        <v>16</v>
      </c>
      <c r="E28" t="s">
        <v>11</v>
      </c>
      <c r="F28" t="s">
        <v>12</v>
      </c>
      <c r="G28">
        <v>42419</v>
      </c>
      <c r="H28" s="19">
        <f>INDEX(fact_spends__2!B28:B4027,MATCH(dim_customers[[#This Row],[customer_id]],dim_customers[customer_id],0))</f>
        <v>134864</v>
      </c>
      <c r="I28" s="16">
        <f>dim_customers[[#This Row],[avg_spend]]/(dim_customers[[#This Row],[avg_income]]*6)</f>
        <v>0.52988833620154485</v>
      </c>
    </row>
    <row r="29" spans="1:9" x14ac:dyDescent="0.3">
      <c r="A29" t="s">
        <v>52</v>
      </c>
      <c r="B29" t="s">
        <v>8</v>
      </c>
      <c r="C29" t="s">
        <v>34</v>
      </c>
      <c r="D29" t="s">
        <v>21</v>
      </c>
      <c r="E29" t="s">
        <v>30</v>
      </c>
      <c r="F29" t="s">
        <v>12</v>
      </c>
      <c r="G29">
        <v>56316</v>
      </c>
      <c r="H29" s="19">
        <f>INDEX(fact_spends__2!B29:B4028,MATCH(dim_customers[[#This Row],[customer_id]],dim_customers[customer_id],0))</f>
        <v>61849</v>
      </c>
      <c r="I29" s="16">
        <f>dim_customers[[#This Row],[avg_spend]]/(dim_customers[[#This Row],[avg_income]]*6)</f>
        <v>0.18304152757061345</v>
      </c>
    </row>
    <row r="30" spans="1:9" x14ac:dyDescent="0.3">
      <c r="A30" t="s">
        <v>53</v>
      </c>
      <c r="B30" t="s">
        <v>23</v>
      </c>
      <c r="C30" t="s">
        <v>18</v>
      </c>
      <c r="D30" t="s">
        <v>16</v>
      </c>
      <c r="E30" t="s">
        <v>11</v>
      </c>
      <c r="F30" t="s">
        <v>25</v>
      </c>
      <c r="G30">
        <v>29795</v>
      </c>
      <c r="H30" s="19">
        <f>INDEX(fact_spends__2!B30:B4029,MATCH(dim_customers[[#This Row],[customer_id]],dim_customers[customer_id],0))</f>
        <v>180506</v>
      </c>
      <c r="I30" s="16">
        <f>dim_customers[[#This Row],[avg_spend]]/(dim_customers[[#This Row],[avg_income]]*6)</f>
        <v>1.0097108015886334</v>
      </c>
    </row>
    <row r="31" spans="1:9" x14ac:dyDescent="0.3">
      <c r="A31" t="s">
        <v>54</v>
      </c>
      <c r="B31" t="s">
        <v>14</v>
      </c>
      <c r="C31" t="s">
        <v>34</v>
      </c>
      <c r="D31" t="s">
        <v>24</v>
      </c>
      <c r="E31" t="s">
        <v>11</v>
      </c>
      <c r="F31" t="s">
        <v>12</v>
      </c>
      <c r="G31">
        <v>33339</v>
      </c>
      <c r="H31" s="19">
        <f>INDEX(fact_spends__2!B31:B4030,MATCH(dim_customers[[#This Row],[customer_id]],dim_customers[customer_id],0))</f>
        <v>144851</v>
      </c>
      <c r="I31" s="16">
        <f>dim_customers[[#This Row],[avg_spend]]/(dim_customers[[#This Row],[avg_income]]*6)</f>
        <v>0.72413189757741181</v>
      </c>
    </row>
    <row r="32" spans="1:9" x14ac:dyDescent="0.3">
      <c r="A32" t="s">
        <v>55</v>
      </c>
      <c r="B32" t="s">
        <v>32</v>
      </c>
      <c r="C32" t="s">
        <v>18</v>
      </c>
      <c r="D32" t="s">
        <v>21</v>
      </c>
      <c r="E32" t="s">
        <v>11</v>
      </c>
      <c r="F32" t="s">
        <v>12</v>
      </c>
      <c r="G32">
        <v>56530</v>
      </c>
      <c r="H32" s="19">
        <f>INDEX(fact_spends__2!B32:B4031,MATCH(dim_customers[[#This Row],[customer_id]],dim_customers[customer_id],0))</f>
        <v>56264</v>
      </c>
      <c r="I32" s="16">
        <f>dim_customers[[#This Row],[avg_spend]]/(dim_customers[[#This Row],[avg_income]]*6)</f>
        <v>0.16588242231263636</v>
      </c>
    </row>
    <row r="33" spans="1:9" x14ac:dyDescent="0.3">
      <c r="A33" t="s">
        <v>56</v>
      </c>
      <c r="B33" t="s">
        <v>23</v>
      </c>
      <c r="C33" t="s">
        <v>34</v>
      </c>
      <c r="D33" t="s">
        <v>16</v>
      </c>
      <c r="E33" t="s">
        <v>30</v>
      </c>
      <c r="F33" t="s">
        <v>12</v>
      </c>
      <c r="G33">
        <v>29380</v>
      </c>
      <c r="H33" s="19">
        <f>INDEX(fact_spends__2!B33:B4032,MATCH(dim_customers[[#This Row],[customer_id]],dim_customers[customer_id],0))</f>
        <v>71379</v>
      </c>
      <c r="I33" s="16">
        <f>dim_customers[[#This Row],[avg_spend]]/(dim_customers[[#This Row],[avg_income]]*6)</f>
        <v>0.40491831177671883</v>
      </c>
    </row>
    <row r="34" spans="1:9" x14ac:dyDescent="0.3">
      <c r="A34" t="s">
        <v>57</v>
      </c>
      <c r="B34" t="s">
        <v>23</v>
      </c>
      <c r="C34" t="s">
        <v>34</v>
      </c>
      <c r="D34" t="s">
        <v>16</v>
      </c>
      <c r="E34" t="s">
        <v>30</v>
      </c>
      <c r="F34" t="s">
        <v>25</v>
      </c>
      <c r="G34">
        <v>31521</v>
      </c>
      <c r="H34" s="19">
        <f>INDEX(fact_spends__2!B34:B4033,MATCH(dim_customers[[#This Row],[customer_id]],dim_customers[customer_id],0))</f>
        <v>142362</v>
      </c>
      <c r="I34" s="16">
        <f>dim_customers[[#This Row],[avg_spend]]/(dim_customers[[#This Row],[avg_income]]*6)</f>
        <v>0.75273627105739027</v>
      </c>
    </row>
    <row r="35" spans="1:9" x14ac:dyDescent="0.3">
      <c r="A35" t="s">
        <v>58</v>
      </c>
      <c r="B35" t="s">
        <v>32</v>
      </c>
      <c r="C35" t="s">
        <v>15</v>
      </c>
      <c r="D35" t="s">
        <v>24</v>
      </c>
      <c r="E35" t="s">
        <v>11</v>
      </c>
      <c r="F35" t="s">
        <v>12</v>
      </c>
      <c r="G35">
        <v>36551</v>
      </c>
      <c r="H35" s="19">
        <f>INDEX(fact_spends__2!B35:B4034,MATCH(dim_customers[[#This Row],[customer_id]],dim_customers[customer_id],0))</f>
        <v>107790</v>
      </c>
      <c r="I35" s="16">
        <f>dim_customers[[#This Row],[avg_spend]]/(dim_customers[[#This Row],[avg_income]]*6)</f>
        <v>0.49150502038247929</v>
      </c>
    </row>
    <row r="36" spans="1:9" x14ac:dyDescent="0.3">
      <c r="A36" t="s">
        <v>59</v>
      </c>
      <c r="B36" t="s">
        <v>8</v>
      </c>
      <c r="C36" t="s">
        <v>15</v>
      </c>
      <c r="D36" t="s">
        <v>21</v>
      </c>
      <c r="E36" t="s">
        <v>11</v>
      </c>
      <c r="F36" t="s">
        <v>12</v>
      </c>
      <c r="G36">
        <v>58980</v>
      </c>
      <c r="H36" s="19">
        <f>INDEX(fact_spends__2!B36:B4035,MATCH(dim_customers[[#This Row],[customer_id]],dim_customers[customer_id],0))</f>
        <v>123975</v>
      </c>
      <c r="I36" s="16">
        <f>dim_customers[[#This Row],[avg_spend]]/(dim_customers[[#This Row],[avg_income]]*6)</f>
        <v>0.35033062054933878</v>
      </c>
    </row>
    <row r="37" spans="1:9" x14ac:dyDescent="0.3">
      <c r="A37" t="s">
        <v>60</v>
      </c>
      <c r="B37" t="s">
        <v>8</v>
      </c>
      <c r="C37" t="s">
        <v>34</v>
      </c>
      <c r="D37" t="s">
        <v>37</v>
      </c>
      <c r="E37" t="s">
        <v>11</v>
      </c>
      <c r="F37" t="s">
        <v>12</v>
      </c>
      <c r="G37">
        <v>74750</v>
      </c>
      <c r="H37" s="19">
        <f>INDEX(fact_spends__2!B37:B4036,MATCH(dim_customers[[#This Row],[customer_id]],dim_customers[customer_id],0))</f>
        <v>72217</v>
      </c>
      <c r="I37" s="16">
        <f>dim_customers[[#This Row],[avg_spend]]/(dim_customers[[#This Row],[avg_income]]*6)</f>
        <v>0.16101895206243033</v>
      </c>
    </row>
    <row r="38" spans="1:9" x14ac:dyDescent="0.3">
      <c r="A38" t="s">
        <v>61</v>
      </c>
      <c r="B38" t="s">
        <v>23</v>
      </c>
      <c r="C38" t="s">
        <v>34</v>
      </c>
      <c r="D38" t="s">
        <v>10</v>
      </c>
      <c r="E38" t="s">
        <v>11</v>
      </c>
      <c r="F38" t="s">
        <v>12</v>
      </c>
      <c r="G38">
        <v>46732</v>
      </c>
      <c r="H38" s="19">
        <f>INDEX(fact_spends__2!B38:B4037,MATCH(dim_customers[[#This Row],[customer_id]],dim_customers[customer_id],0))</f>
        <v>88447</v>
      </c>
      <c r="I38" s="16">
        <f>dim_customers[[#This Row],[avg_spend]]/(dim_customers[[#This Row],[avg_income]]*6)</f>
        <v>0.31544052612057405</v>
      </c>
    </row>
    <row r="39" spans="1:9" x14ac:dyDescent="0.3">
      <c r="A39" t="s">
        <v>62</v>
      </c>
      <c r="B39" t="s">
        <v>14</v>
      </c>
      <c r="C39" t="s">
        <v>18</v>
      </c>
      <c r="D39" t="s">
        <v>10</v>
      </c>
      <c r="E39" t="s">
        <v>30</v>
      </c>
      <c r="F39" t="s">
        <v>12</v>
      </c>
      <c r="G39">
        <v>65280</v>
      </c>
      <c r="H39" s="19">
        <f>INDEX(fact_spends__2!B39:B4038,MATCH(dim_customers[[#This Row],[customer_id]],dim_customers[customer_id],0))</f>
        <v>114865</v>
      </c>
      <c r="I39" s="16">
        <f>dim_customers[[#This Row],[avg_spend]]/(dim_customers[[#This Row],[avg_income]]*6)</f>
        <v>0.29326235702614378</v>
      </c>
    </row>
    <row r="40" spans="1:9" x14ac:dyDescent="0.3">
      <c r="A40" t="s">
        <v>63</v>
      </c>
      <c r="B40" t="s">
        <v>14</v>
      </c>
      <c r="C40" t="s">
        <v>18</v>
      </c>
      <c r="D40" t="s">
        <v>16</v>
      </c>
      <c r="E40" t="s">
        <v>30</v>
      </c>
      <c r="F40" t="s">
        <v>12</v>
      </c>
      <c r="G40">
        <v>39722</v>
      </c>
      <c r="H40" s="19">
        <f>INDEX(fact_spends__2!B40:B4039,MATCH(dim_customers[[#This Row],[customer_id]],dim_customers[customer_id],0))</f>
        <v>170164</v>
      </c>
      <c r="I40" s="16">
        <f>dim_customers[[#This Row],[avg_spend]]/(dim_customers[[#This Row],[avg_income]]*6)</f>
        <v>0.71397881946192709</v>
      </c>
    </row>
    <row r="41" spans="1:9" x14ac:dyDescent="0.3">
      <c r="A41" t="s">
        <v>64</v>
      </c>
      <c r="B41" t="s">
        <v>8</v>
      </c>
      <c r="C41" t="s">
        <v>15</v>
      </c>
      <c r="D41" t="s">
        <v>16</v>
      </c>
      <c r="E41" t="s">
        <v>11</v>
      </c>
      <c r="F41" t="s">
        <v>12</v>
      </c>
      <c r="G41">
        <v>45293</v>
      </c>
      <c r="H41" s="19">
        <f>INDEX(fact_spends__2!B41:B4040,MATCH(dim_customers[[#This Row],[customer_id]],dim_customers[customer_id],0))</f>
        <v>78404</v>
      </c>
      <c r="I41" s="16">
        <f>dim_customers[[#This Row],[avg_spend]]/(dim_customers[[#This Row],[avg_income]]*6)</f>
        <v>0.2885066860957175</v>
      </c>
    </row>
    <row r="42" spans="1:9" x14ac:dyDescent="0.3">
      <c r="A42" t="s">
        <v>65</v>
      </c>
      <c r="B42" t="s">
        <v>14</v>
      </c>
      <c r="C42" t="s">
        <v>34</v>
      </c>
      <c r="D42" t="s">
        <v>10</v>
      </c>
      <c r="E42" t="s">
        <v>11</v>
      </c>
      <c r="F42" t="s">
        <v>12</v>
      </c>
      <c r="G42">
        <v>62524</v>
      </c>
      <c r="H42" s="19">
        <f>INDEX(fact_spends__2!B42:B4041,MATCH(dim_customers[[#This Row],[customer_id]],dim_customers[customer_id],0))</f>
        <v>297908</v>
      </c>
      <c r="I42" s="16">
        <f>dim_customers[[#This Row],[avg_spend]]/(dim_customers[[#This Row],[avg_income]]*6)</f>
        <v>0.79411639263856015</v>
      </c>
    </row>
    <row r="43" spans="1:9" x14ac:dyDescent="0.3">
      <c r="A43" t="s">
        <v>66</v>
      </c>
      <c r="B43" t="s">
        <v>23</v>
      </c>
      <c r="C43" t="s">
        <v>20</v>
      </c>
      <c r="D43" t="s">
        <v>24</v>
      </c>
      <c r="E43" t="s">
        <v>11</v>
      </c>
      <c r="F43" t="s">
        <v>25</v>
      </c>
      <c r="G43">
        <v>25862</v>
      </c>
      <c r="H43" s="19">
        <f>INDEX(fact_spends__2!B43:B4042,MATCH(dim_customers[[#This Row],[customer_id]],dim_customers[customer_id],0))</f>
        <v>62786</v>
      </c>
      <c r="I43" s="16">
        <f>dim_customers[[#This Row],[avg_spend]]/(dim_customers[[#This Row],[avg_income]]*6)</f>
        <v>0.40462196788080323</v>
      </c>
    </row>
    <row r="44" spans="1:9" x14ac:dyDescent="0.3">
      <c r="A44" t="s">
        <v>67</v>
      </c>
      <c r="B44" t="s">
        <v>14</v>
      </c>
      <c r="C44" t="s">
        <v>18</v>
      </c>
      <c r="D44" t="s">
        <v>16</v>
      </c>
      <c r="E44" t="s">
        <v>30</v>
      </c>
      <c r="F44" t="s">
        <v>12</v>
      </c>
      <c r="G44">
        <v>38912</v>
      </c>
      <c r="H44" s="19">
        <f>INDEX(fact_spends__2!B44:B4043,MATCH(dim_customers[[#This Row],[customer_id]],dim_customers[customer_id],0))</f>
        <v>249022</v>
      </c>
      <c r="I44" s="16">
        <f>dim_customers[[#This Row],[avg_spend]]/(dim_customers[[#This Row],[avg_income]]*6)</f>
        <v>1.0666032757675439</v>
      </c>
    </row>
    <row r="45" spans="1:9" x14ac:dyDescent="0.3">
      <c r="A45" t="s">
        <v>68</v>
      </c>
      <c r="B45" t="s">
        <v>23</v>
      </c>
      <c r="C45" t="s">
        <v>34</v>
      </c>
      <c r="D45" t="s">
        <v>24</v>
      </c>
      <c r="E45" t="s">
        <v>11</v>
      </c>
      <c r="F45" t="s">
        <v>25</v>
      </c>
      <c r="G45">
        <v>28332</v>
      </c>
      <c r="H45" s="19">
        <f>INDEX(fact_spends__2!B45:B4044,MATCH(dim_customers[[#This Row],[customer_id]],dim_customers[customer_id],0))</f>
        <v>163406</v>
      </c>
      <c r="I45" s="16">
        <f>dim_customers[[#This Row],[avg_spend]]/(dim_customers[[#This Row],[avg_income]]*6)</f>
        <v>0.96125700032942729</v>
      </c>
    </row>
    <row r="46" spans="1:9" x14ac:dyDescent="0.3">
      <c r="A46" t="s">
        <v>69</v>
      </c>
      <c r="B46" t="s">
        <v>32</v>
      </c>
      <c r="C46" t="s">
        <v>18</v>
      </c>
      <c r="D46" t="s">
        <v>10</v>
      </c>
      <c r="E46" t="s">
        <v>11</v>
      </c>
      <c r="F46" t="s">
        <v>12</v>
      </c>
      <c r="G46">
        <v>68311</v>
      </c>
      <c r="H46" s="19">
        <f>INDEX(fact_spends__2!B46:B4045,MATCH(dim_customers[[#This Row],[customer_id]],dim_customers[customer_id],0))</f>
        <v>171638</v>
      </c>
      <c r="I46" s="16">
        <f>dim_customers[[#This Row],[avg_spend]]/(dim_customers[[#This Row],[avg_income]]*6)</f>
        <v>0.41876613332162221</v>
      </c>
    </row>
    <row r="47" spans="1:9" x14ac:dyDescent="0.3">
      <c r="A47" t="s">
        <v>70</v>
      </c>
      <c r="B47" t="s">
        <v>14</v>
      </c>
      <c r="C47" t="s">
        <v>9</v>
      </c>
      <c r="D47" t="s">
        <v>16</v>
      </c>
      <c r="E47" t="s">
        <v>30</v>
      </c>
      <c r="F47" t="s">
        <v>25</v>
      </c>
      <c r="G47">
        <v>39552</v>
      </c>
      <c r="H47" s="19">
        <f>INDEX(fact_spends__2!B47:B4046,MATCH(dim_customers[[#This Row],[customer_id]],dim_customers[customer_id],0))</f>
        <v>87022</v>
      </c>
      <c r="I47" s="16">
        <f>dim_customers[[#This Row],[avg_spend]]/(dim_customers[[#This Row],[avg_income]]*6)</f>
        <v>0.36669869201725996</v>
      </c>
    </row>
    <row r="48" spans="1:9" x14ac:dyDescent="0.3">
      <c r="A48" t="s">
        <v>71</v>
      </c>
      <c r="B48" t="s">
        <v>32</v>
      </c>
      <c r="C48" t="s">
        <v>18</v>
      </c>
      <c r="D48" t="s">
        <v>16</v>
      </c>
      <c r="E48" t="s">
        <v>11</v>
      </c>
      <c r="F48" t="s">
        <v>12</v>
      </c>
      <c r="G48">
        <v>39455</v>
      </c>
      <c r="H48" s="19">
        <f>INDEX(fact_spends__2!B48:B4047,MATCH(dim_customers[[#This Row],[customer_id]],dim_customers[customer_id],0))</f>
        <v>231399</v>
      </c>
      <c r="I48" s="16">
        <f>dim_customers[[#This Row],[avg_spend]]/(dim_customers[[#This Row],[avg_income]]*6)</f>
        <v>0.97748067418578122</v>
      </c>
    </row>
    <row r="49" spans="1:9" x14ac:dyDescent="0.3">
      <c r="A49" t="s">
        <v>72</v>
      </c>
      <c r="B49" t="s">
        <v>14</v>
      </c>
      <c r="C49" t="s">
        <v>9</v>
      </c>
      <c r="D49" t="s">
        <v>21</v>
      </c>
      <c r="E49" t="s">
        <v>11</v>
      </c>
      <c r="F49" t="s">
        <v>12</v>
      </c>
      <c r="G49">
        <v>51963</v>
      </c>
      <c r="H49" s="19">
        <f>INDEX(fact_spends__2!B49:B4048,MATCH(dim_customers[[#This Row],[customer_id]],dim_customers[customer_id],0))</f>
        <v>133366</v>
      </c>
      <c r="I49" s="16">
        <f>dim_customers[[#This Row],[avg_spend]]/(dim_customers[[#This Row],[avg_income]]*6)</f>
        <v>0.42775949553849213</v>
      </c>
    </row>
    <row r="50" spans="1:9" x14ac:dyDescent="0.3">
      <c r="A50" t="s">
        <v>73</v>
      </c>
      <c r="B50" t="s">
        <v>32</v>
      </c>
      <c r="C50" t="s">
        <v>34</v>
      </c>
      <c r="D50" t="s">
        <v>10</v>
      </c>
      <c r="E50" t="s">
        <v>11</v>
      </c>
      <c r="F50" t="s">
        <v>12</v>
      </c>
      <c r="G50">
        <v>62891</v>
      </c>
      <c r="H50" s="19">
        <f>INDEX(fact_spends__2!B50:B4049,MATCH(dim_customers[[#This Row],[customer_id]],dim_customers[customer_id],0))</f>
        <v>130018</v>
      </c>
      <c r="I50" s="16">
        <f>dim_customers[[#This Row],[avg_spend]]/(dim_customers[[#This Row],[avg_income]]*6)</f>
        <v>0.34455910490637243</v>
      </c>
    </row>
    <row r="51" spans="1:9" x14ac:dyDescent="0.3">
      <c r="A51" t="s">
        <v>74</v>
      </c>
      <c r="B51" t="s">
        <v>32</v>
      </c>
      <c r="C51" t="s">
        <v>34</v>
      </c>
      <c r="D51" t="s">
        <v>10</v>
      </c>
      <c r="E51" t="s">
        <v>11</v>
      </c>
      <c r="F51" t="s">
        <v>12</v>
      </c>
      <c r="G51">
        <v>64672</v>
      </c>
      <c r="H51" s="19">
        <f>INDEX(fact_spends__2!B51:B4050,MATCH(dim_customers[[#This Row],[customer_id]],dim_customers[customer_id],0))</f>
        <v>238546</v>
      </c>
      <c r="I51" s="16">
        <f>dim_customers[[#This Row],[avg_spend]]/(dim_customers[[#This Row],[avg_income]]*6)</f>
        <v>0.61475857661223821</v>
      </c>
    </row>
    <row r="52" spans="1:9" x14ac:dyDescent="0.3">
      <c r="A52" t="s">
        <v>75</v>
      </c>
      <c r="B52" t="s">
        <v>23</v>
      </c>
      <c r="C52" t="s">
        <v>15</v>
      </c>
      <c r="D52" t="s">
        <v>10</v>
      </c>
      <c r="E52" t="s">
        <v>30</v>
      </c>
      <c r="F52" t="s">
        <v>12</v>
      </c>
      <c r="G52">
        <v>46827</v>
      </c>
      <c r="H52" s="19">
        <f>INDEX(fact_spends__2!B52:B4051,MATCH(dim_customers[[#This Row],[customer_id]],dim_customers[customer_id],0))</f>
        <v>72005</v>
      </c>
      <c r="I52" s="16">
        <f>dim_customers[[#This Row],[avg_spend]]/(dim_customers[[#This Row],[avg_income]]*6)</f>
        <v>0.25628020871149837</v>
      </c>
    </row>
    <row r="53" spans="1:9" x14ac:dyDescent="0.3">
      <c r="A53" t="s">
        <v>76</v>
      </c>
      <c r="B53" t="s">
        <v>8</v>
      </c>
      <c r="C53" t="s">
        <v>34</v>
      </c>
      <c r="D53" t="s">
        <v>10</v>
      </c>
      <c r="E53" t="s">
        <v>30</v>
      </c>
      <c r="F53" t="s">
        <v>12</v>
      </c>
      <c r="G53">
        <v>75315</v>
      </c>
      <c r="H53" s="19">
        <f>INDEX(fact_spends__2!B53:B4052,MATCH(dim_customers[[#This Row],[customer_id]],dim_customers[customer_id],0))</f>
        <v>114884</v>
      </c>
      <c r="I53" s="16">
        <f>dim_customers[[#This Row],[avg_spend]]/(dim_customers[[#This Row],[avg_income]]*6)</f>
        <v>0.254230011728518</v>
      </c>
    </row>
    <row r="54" spans="1:9" x14ac:dyDescent="0.3">
      <c r="A54" t="s">
        <v>77</v>
      </c>
      <c r="B54" t="s">
        <v>32</v>
      </c>
      <c r="C54" t="s">
        <v>9</v>
      </c>
      <c r="D54" t="s">
        <v>24</v>
      </c>
      <c r="E54" t="s">
        <v>11</v>
      </c>
      <c r="F54" t="s">
        <v>12</v>
      </c>
      <c r="G54">
        <v>39726</v>
      </c>
      <c r="H54" s="19">
        <f>INDEX(fact_spends__2!B54:B4053,MATCH(dim_customers[[#This Row],[customer_id]],dim_customers[customer_id],0))</f>
        <v>103587</v>
      </c>
      <c r="I54" s="16">
        <f>dim_customers[[#This Row],[avg_spend]]/(dim_customers[[#This Row],[avg_income]]*6)</f>
        <v>0.43458943764788804</v>
      </c>
    </row>
    <row r="55" spans="1:9" x14ac:dyDescent="0.3">
      <c r="A55" t="s">
        <v>78</v>
      </c>
      <c r="B55" t="s">
        <v>32</v>
      </c>
      <c r="C55" t="s">
        <v>15</v>
      </c>
      <c r="D55" t="s">
        <v>24</v>
      </c>
      <c r="E55" t="s">
        <v>30</v>
      </c>
      <c r="F55" t="s">
        <v>12</v>
      </c>
      <c r="G55">
        <v>36189</v>
      </c>
      <c r="H55" s="19">
        <f>INDEX(fact_spends__2!B55:B4054,MATCH(dim_customers[[#This Row],[customer_id]],dim_customers[customer_id],0))</f>
        <v>111250</v>
      </c>
      <c r="I55" s="16">
        <f>dim_customers[[#This Row],[avg_spend]]/(dim_customers[[#This Row],[avg_income]]*6)</f>
        <v>0.51235642506470658</v>
      </c>
    </row>
    <row r="56" spans="1:9" x14ac:dyDescent="0.3">
      <c r="A56" t="s">
        <v>79</v>
      </c>
      <c r="B56" t="s">
        <v>14</v>
      </c>
      <c r="C56" t="s">
        <v>15</v>
      </c>
      <c r="D56" t="s">
        <v>37</v>
      </c>
      <c r="E56" t="s">
        <v>11</v>
      </c>
      <c r="F56" t="s">
        <v>12</v>
      </c>
      <c r="G56">
        <v>66800</v>
      </c>
      <c r="H56" s="19">
        <f>INDEX(fact_spends__2!B56:B4055,MATCH(dim_customers[[#This Row],[customer_id]],dim_customers[customer_id],0))</f>
        <v>87294</v>
      </c>
      <c r="I56" s="16">
        <f>dim_customers[[#This Row],[avg_spend]]/(dim_customers[[#This Row],[avg_income]]*6)</f>
        <v>0.2177994011976048</v>
      </c>
    </row>
    <row r="57" spans="1:9" x14ac:dyDescent="0.3">
      <c r="A57" t="s">
        <v>80</v>
      </c>
      <c r="B57" t="s">
        <v>14</v>
      </c>
      <c r="C57" t="s">
        <v>34</v>
      </c>
      <c r="D57" t="s">
        <v>21</v>
      </c>
      <c r="E57" t="s">
        <v>30</v>
      </c>
      <c r="F57" t="s">
        <v>12</v>
      </c>
      <c r="G57">
        <v>52218</v>
      </c>
      <c r="H57" s="19">
        <f>INDEX(fact_spends__2!B57:B4056,MATCH(dim_customers[[#This Row],[customer_id]],dim_customers[customer_id],0))</f>
        <v>122799</v>
      </c>
      <c r="I57" s="16">
        <f>dim_customers[[#This Row],[avg_spend]]/(dim_customers[[#This Row],[avg_income]]*6)</f>
        <v>0.39194339116779653</v>
      </c>
    </row>
    <row r="58" spans="1:9" x14ac:dyDescent="0.3">
      <c r="A58" t="s">
        <v>81</v>
      </c>
      <c r="B58" t="s">
        <v>14</v>
      </c>
      <c r="C58" t="s">
        <v>20</v>
      </c>
      <c r="D58" t="s">
        <v>16</v>
      </c>
      <c r="E58" t="s">
        <v>11</v>
      </c>
      <c r="F58" t="s">
        <v>12</v>
      </c>
      <c r="G58">
        <v>37383</v>
      </c>
      <c r="H58" s="19">
        <f>INDEX(fact_spends__2!B58:B4057,MATCH(dim_customers[[#This Row],[customer_id]],dim_customers[customer_id],0))</f>
        <v>98579</v>
      </c>
      <c r="I58" s="16">
        <f>dim_customers[[#This Row],[avg_spend]]/(dim_customers[[#This Row],[avg_income]]*6)</f>
        <v>0.43950012929228083</v>
      </c>
    </row>
    <row r="59" spans="1:9" x14ac:dyDescent="0.3">
      <c r="A59" t="s">
        <v>82</v>
      </c>
      <c r="B59" t="s">
        <v>32</v>
      </c>
      <c r="C59" t="s">
        <v>20</v>
      </c>
      <c r="D59" t="s">
        <v>10</v>
      </c>
      <c r="E59" t="s">
        <v>30</v>
      </c>
      <c r="F59" t="s">
        <v>12</v>
      </c>
      <c r="G59">
        <v>62735</v>
      </c>
      <c r="H59" s="19">
        <f>INDEX(fact_spends__2!B59:B4058,MATCH(dim_customers[[#This Row],[customer_id]],dim_customers[customer_id],0))</f>
        <v>119040</v>
      </c>
      <c r="I59" s="16">
        <f>dim_customers[[#This Row],[avg_spend]]/(dim_customers[[#This Row],[avg_income]]*6)</f>
        <v>0.31625089662867617</v>
      </c>
    </row>
    <row r="60" spans="1:9" x14ac:dyDescent="0.3">
      <c r="A60" t="s">
        <v>83</v>
      </c>
      <c r="B60" t="s">
        <v>32</v>
      </c>
      <c r="C60" t="s">
        <v>20</v>
      </c>
      <c r="D60" t="s">
        <v>10</v>
      </c>
      <c r="E60" t="s">
        <v>11</v>
      </c>
      <c r="F60" t="s">
        <v>12</v>
      </c>
      <c r="G60">
        <v>62738</v>
      </c>
      <c r="H60" s="19">
        <f>INDEX(fact_spends__2!B60:B4059,MATCH(dim_customers[[#This Row],[customer_id]],dim_customers[customer_id],0))</f>
        <v>113769</v>
      </c>
      <c r="I60" s="16">
        <f>dim_customers[[#This Row],[avg_spend]]/(dim_customers[[#This Row],[avg_income]]*6)</f>
        <v>0.30223309636902673</v>
      </c>
    </row>
    <row r="61" spans="1:9" x14ac:dyDescent="0.3">
      <c r="A61" t="s">
        <v>84</v>
      </c>
      <c r="B61" t="s">
        <v>23</v>
      </c>
      <c r="C61" t="s">
        <v>34</v>
      </c>
      <c r="D61" t="s">
        <v>24</v>
      </c>
      <c r="E61" t="s">
        <v>30</v>
      </c>
      <c r="F61" t="s">
        <v>25</v>
      </c>
      <c r="G61">
        <v>27803</v>
      </c>
      <c r="H61" s="19">
        <f>INDEX(fact_spends__2!B61:B4060,MATCH(dim_customers[[#This Row],[customer_id]],dim_customers[customer_id],0))</f>
        <v>63354</v>
      </c>
      <c r="I61" s="16">
        <f>dim_customers[[#This Row],[avg_spend]]/(dim_customers[[#This Row],[avg_income]]*6)</f>
        <v>0.37977916052224581</v>
      </c>
    </row>
    <row r="62" spans="1:9" x14ac:dyDescent="0.3">
      <c r="A62" t="s">
        <v>85</v>
      </c>
      <c r="B62" t="s">
        <v>32</v>
      </c>
      <c r="C62" t="s">
        <v>34</v>
      </c>
      <c r="D62" t="s">
        <v>10</v>
      </c>
      <c r="E62" t="s">
        <v>11</v>
      </c>
      <c r="F62" t="s">
        <v>12</v>
      </c>
      <c r="G62">
        <v>66601</v>
      </c>
      <c r="H62" s="19">
        <f>INDEX(fact_spends__2!B62:B4061,MATCH(dim_customers[[#This Row],[customer_id]],dim_customers[customer_id],0))</f>
        <v>212866</v>
      </c>
      <c r="I62" s="16">
        <f>dim_customers[[#This Row],[avg_spend]]/(dim_customers[[#This Row],[avg_income]]*6)</f>
        <v>0.53268969935386357</v>
      </c>
    </row>
    <row r="63" spans="1:9" x14ac:dyDescent="0.3">
      <c r="A63" t="s">
        <v>86</v>
      </c>
      <c r="B63" t="s">
        <v>32</v>
      </c>
      <c r="C63" t="s">
        <v>34</v>
      </c>
      <c r="D63" t="s">
        <v>16</v>
      </c>
      <c r="E63" t="s">
        <v>11</v>
      </c>
      <c r="F63" t="s">
        <v>12</v>
      </c>
      <c r="G63">
        <v>40937</v>
      </c>
      <c r="H63" s="19">
        <f>INDEX(fact_spends__2!B63:B4062,MATCH(dim_customers[[#This Row],[customer_id]],dim_customers[customer_id],0))</f>
        <v>152664</v>
      </c>
      <c r="I63" s="16">
        <f>dim_customers[[#This Row],[avg_spend]]/(dim_customers[[#This Row],[avg_income]]*6)</f>
        <v>0.62154041576080321</v>
      </c>
    </row>
    <row r="64" spans="1:9" x14ac:dyDescent="0.3">
      <c r="A64" t="s">
        <v>87</v>
      </c>
      <c r="B64" t="s">
        <v>23</v>
      </c>
      <c r="C64" t="s">
        <v>34</v>
      </c>
      <c r="D64" t="s">
        <v>16</v>
      </c>
      <c r="E64" t="s">
        <v>11</v>
      </c>
      <c r="F64" t="s">
        <v>25</v>
      </c>
      <c r="G64">
        <v>28747</v>
      </c>
      <c r="H64" s="19">
        <f>INDEX(fact_spends__2!B64:B4063,MATCH(dim_customers[[#This Row],[customer_id]],dim_customers[customer_id],0))</f>
        <v>96266</v>
      </c>
      <c r="I64" s="16">
        <f>dim_customers[[#This Row],[avg_spend]]/(dim_customers[[#This Row],[avg_income]]*6)</f>
        <v>0.55812200693405689</v>
      </c>
    </row>
    <row r="65" spans="1:9" x14ac:dyDescent="0.3">
      <c r="A65" t="s">
        <v>88</v>
      </c>
      <c r="B65" t="s">
        <v>14</v>
      </c>
      <c r="C65" t="s">
        <v>34</v>
      </c>
      <c r="D65" t="s">
        <v>10</v>
      </c>
      <c r="E65" t="s">
        <v>11</v>
      </c>
      <c r="F65" t="s">
        <v>25</v>
      </c>
      <c r="G65">
        <v>62174</v>
      </c>
      <c r="H65" s="19">
        <f>INDEX(fact_spends__2!B65:B4064,MATCH(dim_customers[[#This Row],[customer_id]],dim_customers[customer_id],0))</f>
        <v>117329</v>
      </c>
      <c r="I65" s="16">
        <f>dim_customers[[#This Row],[avg_spend]]/(dim_customers[[#This Row],[avg_income]]*6)</f>
        <v>0.31451785848318159</v>
      </c>
    </row>
    <row r="66" spans="1:9" x14ac:dyDescent="0.3">
      <c r="A66" t="s">
        <v>89</v>
      </c>
      <c r="B66" t="s">
        <v>14</v>
      </c>
      <c r="C66" t="s">
        <v>18</v>
      </c>
      <c r="D66" t="s">
        <v>24</v>
      </c>
      <c r="E66" t="s">
        <v>11</v>
      </c>
      <c r="F66" t="s">
        <v>12</v>
      </c>
      <c r="G66">
        <v>33594</v>
      </c>
      <c r="H66" s="19">
        <f>INDEX(fact_spends__2!B66:B4065,MATCH(dim_customers[[#This Row],[customer_id]],dim_customers[customer_id],0))</f>
        <v>123121</v>
      </c>
      <c r="I66" s="16">
        <f>dim_customers[[#This Row],[avg_spend]]/(dim_customers[[#This Row],[avg_income]]*6)</f>
        <v>0.61082832251790997</v>
      </c>
    </row>
    <row r="67" spans="1:9" x14ac:dyDescent="0.3">
      <c r="A67" t="s">
        <v>90</v>
      </c>
      <c r="B67" t="s">
        <v>23</v>
      </c>
      <c r="C67" t="s">
        <v>18</v>
      </c>
      <c r="D67" t="s">
        <v>10</v>
      </c>
      <c r="E67" t="s">
        <v>11</v>
      </c>
      <c r="F67" t="s">
        <v>12</v>
      </c>
      <c r="G67">
        <v>49735</v>
      </c>
      <c r="H67" s="19">
        <f>INDEX(fact_spends__2!B67:B4066,MATCH(dim_customers[[#This Row],[customer_id]],dim_customers[customer_id],0))</f>
        <v>263982</v>
      </c>
      <c r="I67" s="16">
        <f>dim_customers[[#This Row],[avg_spend]]/(dim_customers[[#This Row],[avg_income]]*6)</f>
        <v>0.88462853121544183</v>
      </c>
    </row>
    <row r="68" spans="1:9" x14ac:dyDescent="0.3">
      <c r="A68" t="s">
        <v>91</v>
      </c>
      <c r="B68" t="s">
        <v>32</v>
      </c>
      <c r="C68" t="s">
        <v>9</v>
      </c>
      <c r="D68" t="s">
        <v>16</v>
      </c>
      <c r="E68" t="s">
        <v>30</v>
      </c>
      <c r="F68" t="s">
        <v>12</v>
      </c>
      <c r="G68">
        <v>39307</v>
      </c>
      <c r="H68" s="19">
        <f>INDEX(fact_spends__2!B68:B4067,MATCH(dim_customers[[#This Row],[customer_id]],dim_customers[customer_id],0))</f>
        <v>98371</v>
      </c>
      <c r="I68" s="16">
        <f>dim_customers[[#This Row],[avg_spend]]/(dim_customers[[#This Row],[avg_income]]*6)</f>
        <v>0.41710551979715232</v>
      </c>
    </row>
    <row r="69" spans="1:9" x14ac:dyDescent="0.3">
      <c r="A69" t="s">
        <v>92</v>
      </c>
      <c r="B69" t="s">
        <v>8</v>
      </c>
      <c r="C69" t="s">
        <v>34</v>
      </c>
      <c r="D69" t="s">
        <v>37</v>
      </c>
      <c r="E69" t="s">
        <v>11</v>
      </c>
      <c r="F69" t="s">
        <v>12</v>
      </c>
      <c r="G69">
        <v>81122</v>
      </c>
      <c r="H69" s="19">
        <f>INDEX(fact_spends__2!B69:B4068,MATCH(dim_customers[[#This Row],[customer_id]],dim_customers[customer_id],0))</f>
        <v>82022</v>
      </c>
      <c r="I69" s="16">
        <f>dim_customers[[#This Row],[avg_spend]]/(dim_customers[[#This Row],[avg_income]]*6)</f>
        <v>0.16851573350426929</v>
      </c>
    </row>
    <row r="70" spans="1:9" x14ac:dyDescent="0.3">
      <c r="A70" t="s">
        <v>93</v>
      </c>
      <c r="B70" t="s">
        <v>8</v>
      </c>
      <c r="C70" t="s">
        <v>18</v>
      </c>
      <c r="D70" t="s">
        <v>16</v>
      </c>
      <c r="E70" t="s">
        <v>30</v>
      </c>
      <c r="F70" t="s">
        <v>12</v>
      </c>
      <c r="G70">
        <v>44719</v>
      </c>
      <c r="H70" s="19">
        <f>INDEX(fact_spends__2!B70:B4069,MATCH(dim_customers[[#This Row],[customer_id]],dim_customers[customer_id],0))</f>
        <v>119079</v>
      </c>
      <c r="I70" s="16">
        <f>dim_customers[[#This Row],[avg_spend]]/(dim_customers[[#This Row],[avg_income]]*6)</f>
        <v>0.44380464679442744</v>
      </c>
    </row>
    <row r="71" spans="1:9" x14ac:dyDescent="0.3">
      <c r="A71" t="s">
        <v>94</v>
      </c>
      <c r="B71" t="s">
        <v>14</v>
      </c>
      <c r="C71" t="s">
        <v>18</v>
      </c>
      <c r="D71" t="s">
        <v>24</v>
      </c>
      <c r="E71" t="s">
        <v>30</v>
      </c>
      <c r="F71" t="s">
        <v>12</v>
      </c>
      <c r="G71">
        <v>36434</v>
      </c>
      <c r="H71" s="19">
        <f>INDEX(fact_spends__2!B71:B4070,MATCH(dim_customers[[#This Row],[customer_id]],dim_customers[customer_id],0))</f>
        <v>97916</v>
      </c>
      <c r="I71" s="16">
        <f>dim_customers[[#This Row],[avg_spend]]/(dim_customers[[#This Row],[avg_income]]*6)</f>
        <v>0.44791495123602498</v>
      </c>
    </row>
    <row r="72" spans="1:9" x14ac:dyDescent="0.3">
      <c r="A72" t="s">
        <v>95</v>
      </c>
      <c r="B72" t="s">
        <v>32</v>
      </c>
      <c r="C72" t="s">
        <v>34</v>
      </c>
      <c r="D72" t="s">
        <v>24</v>
      </c>
      <c r="E72" t="s">
        <v>11</v>
      </c>
      <c r="F72" t="s">
        <v>12</v>
      </c>
      <c r="G72">
        <v>36321</v>
      </c>
      <c r="H72" s="19">
        <f>INDEX(fact_spends__2!B72:B4071,MATCH(dim_customers[[#This Row],[customer_id]],dim_customers[customer_id],0))</f>
        <v>156364</v>
      </c>
      <c r="I72" s="16">
        <f>dim_customers[[#This Row],[avg_spend]]/(dim_customers[[#This Row],[avg_income]]*6)</f>
        <v>0.71750961335499208</v>
      </c>
    </row>
    <row r="73" spans="1:9" x14ac:dyDescent="0.3">
      <c r="A73" t="s">
        <v>96</v>
      </c>
      <c r="B73" t="s">
        <v>14</v>
      </c>
      <c r="C73" t="s">
        <v>18</v>
      </c>
      <c r="D73" t="s">
        <v>24</v>
      </c>
      <c r="E73" t="s">
        <v>30</v>
      </c>
      <c r="F73" t="s">
        <v>12</v>
      </c>
      <c r="G73">
        <v>35389</v>
      </c>
      <c r="H73" s="19">
        <f>INDEX(fact_spends__2!B73:B4072,MATCH(dim_customers[[#This Row],[customer_id]],dim_customers[customer_id],0))</f>
        <v>88706</v>
      </c>
      <c r="I73" s="16">
        <f>dim_customers[[#This Row],[avg_spend]]/(dim_customers[[#This Row],[avg_income]]*6)</f>
        <v>0.4177663492422316</v>
      </c>
    </row>
    <row r="74" spans="1:9" x14ac:dyDescent="0.3">
      <c r="A74" t="s">
        <v>97</v>
      </c>
      <c r="B74" t="s">
        <v>8</v>
      </c>
      <c r="C74" t="s">
        <v>18</v>
      </c>
      <c r="D74" t="s">
        <v>16</v>
      </c>
      <c r="E74" t="s">
        <v>11</v>
      </c>
      <c r="F74" t="s">
        <v>12</v>
      </c>
      <c r="G74">
        <v>41532</v>
      </c>
      <c r="H74" s="19">
        <f>INDEX(fact_spends__2!B74:B4073,MATCH(dim_customers[[#This Row],[customer_id]],dim_customers[customer_id],0))</f>
        <v>120563</v>
      </c>
      <c r="I74" s="16">
        <f>dim_customers[[#This Row],[avg_spend]]/(dim_customers[[#This Row],[avg_income]]*6)</f>
        <v>0.48381569231757038</v>
      </c>
    </row>
    <row r="75" spans="1:9" x14ac:dyDescent="0.3">
      <c r="A75" t="s">
        <v>98</v>
      </c>
      <c r="B75" t="s">
        <v>23</v>
      </c>
      <c r="C75" t="s">
        <v>9</v>
      </c>
      <c r="D75" t="s">
        <v>24</v>
      </c>
      <c r="E75" t="s">
        <v>11</v>
      </c>
      <c r="F75" t="s">
        <v>25</v>
      </c>
      <c r="G75">
        <v>24888</v>
      </c>
      <c r="H75" s="19">
        <f>INDEX(fact_spends__2!B75:B4074,MATCH(dim_customers[[#This Row],[customer_id]],dim_customers[customer_id],0))</f>
        <v>140395</v>
      </c>
      <c r="I75" s="16">
        <f>dim_customers[[#This Row],[avg_spend]]/(dim_customers[[#This Row],[avg_income]]*6)</f>
        <v>0.94017866709525344</v>
      </c>
    </row>
    <row r="76" spans="1:9" x14ac:dyDescent="0.3">
      <c r="A76" t="s">
        <v>99</v>
      </c>
      <c r="B76" t="s">
        <v>32</v>
      </c>
      <c r="C76" t="s">
        <v>34</v>
      </c>
      <c r="D76" t="s">
        <v>10</v>
      </c>
      <c r="E76" t="s">
        <v>11</v>
      </c>
      <c r="F76" t="s">
        <v>12</v>
      </c>
      <c r="G76">
        <v>69738</v>
      </c>
      <c r="H76" s="19">
        <f>INDEX(fact_spends__2!B76:B4075,MATCH(dim_customers[[#This Row],[customer_id]],dim_customers[customer_id],0))</f>
        <v>71305</v>
      </c>
      <c r="I76" s="16">
        <f>dim_customers[[#This Row],[avg_spend]]/(dim_customers[[#This Row],[avg_income]]*6)</f>
        <v>0.17041163593258576</v>
      </c>
    </row>
    <row r="77" spans="1:9" x14ac:dyDescent="0.3">
      <c r="A77" t="s">
        <v>100</v>
      </c>
      <c r="B77" t="s">
        <v>14</v>
      </c>
      <c r="C77" t="s">
        <v>9</v>
      </c>
      <c r="D77" t="s">
        <v>24</v>
      </c>
      <c r="E77" t="s">
        <v>30</v>
      </c>
      <c r="F77" t="s">
        <v>12</v>
      </c>
      <c r="G77">
        <v>36307</v>
      </c>
      <c r="H77" s="19">
        <f>INDEX(fact_spends__2!B77:B4076,MATCH(dim_customers[[#This Row],[customer_id]],dim_customers[customer_id],0))</f>
        <v>106017</v>
      </c>
      <c r="I77" s="16">
        <f>dim_customers[[#This Row],[avg_spend]]/(dim_customers[[#This Row],[avg_income]]*6)</f>
        <v>0.48666923733715262</v>
      </c>
    </row>
    <row r="78" spans="1:9" x14ac:dyDescent="0.3">
      <c r="A78" t="s">
        <v>101</v>
      </c>
      <c r="B78" t="s">
        <v>14</v>
      </c>
      <c r="C78" t="s">
        <v>9</v>
      </c>
      <c r="D78" t="s">
        <v>16</v>
      </c>
      <c r="E78" t="s">
        <v>11</v>
      </c>
      <c r="F78" t="s">
        <v>12</v>
      </c>
      <c r="G78">
        <v>40683</v>
      </c>
      <c r="H78" s="19">
        <f>INDEX(fact_spends__2!B78:B4077,MATCH(dim_customers[[#This Row],[customer_id]],dim_customers[customer_id],0))</f>
        <v>95202</v>
      </c>
      <c r="I78" s="16">
        <f>dim_customers[[#This Row],[avg_spend]]/(dim_customers[[#This Row],[avg_income]]*6)</f>
        <v>0.39001548558365901</v>
      </c>
    </row>
    <row r="79" spans="1:9" x14ac:dyDescent="0.3">
      <c r="A79" t="s">
        <v>102</v>
      </c>
      <c r="B79" t="s">
        <v>14</v>
      </c>
      <c r="C79" t="s">
        <v>18</v>
      </c>
      <c r="D79" t="s">
        <v>37</v>
      </c>
      <c r="E79" t="s">
        <v>30</v>
      </c>
      <c r="F79" t="s">
        <v>12</v>
      </c>
      <c r="G79">
        <v>73119</v>
      </c>
      <c r="H79" s="19">
        <f>INDEX(fact_spends__2!B79:B4078,MATCH(dim_customers[[#This Row],[customer_id]],dim_customers[customer_id],0))</f>
        <v>122461</v>
      </c>
      <c r="I79" s="16">
        <f>dim_customers[[#This Row],[avg_spend]]/(dim_customers[[#This Row],[avg_income]]*6)</f>
        <v>0.27913629380416399</v>
      </c>
    </row>
    <row r="80" spans="1:9" x14ac:dyDescent="0.3">
      <c r="A80" t="s">
        <v>103</v>
      </c>
      <c r="B80" t="s">
        <v>23</v>
      </c>
      <c r="C80" t="s">
        <v>20</v>
      </c>
      <c r="D80" t="s">
        <v>10</v>
      </c>
      <c r="E80" t="s">
        <v>30</v>
      </c>
      <c r="F80" t="s">
        <v>25</v>
      </c>
      <c r="G80">
        <v>47151</v>
      </c>
      <c r="H80" s="19">
        <f>INDEX(fact_spends__2!B80:B4079,MATCH(dim_customers[[#This Row],[customer_id]],dim_customers[customer_id],0))</f>
        <v>119012</v>
      </c>
      <c r="I80" s="16">
        <f>dim_customers[[#This Row],[avg_spend]]/(dim_customers[[#This Row],[avg_income]]*6)</f>
        <v>0.42067683258750255</v>
      </c>
    </row>
    <row r="81" spans="1:9" x14ac:dyDescent="0.3">
      <c r="A81" t="s">
        <v>104</v>
      </c>
      <c r="B81" t="s">
        <v>14</v>
      </c>
      <c r="C81" t="s">
        <v>15</v>
      </c>
      <c r="D81" t="s">
        <v>10</v>
      </c>
      <c r="E81" t="s">
        <v>11</v>
      </c>
      <c r="F81" t="s">
        <v>12</v>
      </c>
      <c r="G81">
        <v>59666</v>
      </c>
      <c r="H81" s="19">
        <f>INDEX(fact_spends__2!B81:B4080,MATCH(dim_customers[[#This Row],[customer_id]],dim_customers[customer_id],0))</f>
        <v>108454</v>
      </c>
      <c r="I81" s="16">
        <f>dim_customers[[#This Row],[avg_spend]]/(dim_customers[[#This Row],[avg_income]]*6)</f>
        <v>0.30294751896669236</v>
      </c>
    </row>
    <row r="82" spans="1:9" x14ac:dyDescent="0.3">
      <c r="A82" t="s">
        <v>105</v>
      </c>
      <c r="B82" t="s">
        <v>14</v>
      </c>
      <c r="C82" t="s">
        <v>34</v>
      </c>
      <c r="D82" t="s">
        <v>10</v>
      </c>
      <c r="E82" t="s">
        <v>30</v>
      </c>
      <c r="F82" t="s">
        <v>25</v>
      </c>
      <c r="G82">
        <v>60324</v>
      </c>
      <c r="H82" s="19">
        <f>INDEX(fact_spends__2!B82:B4081,MATCH(dim_customers[[#This Row],[customer_id]],dim_customers[customer_id],0))</f>
        <v>98188</v>
      </c>
      <c r="I82" s="16">
        <f>dim_customers[[#This Row],[avg_spend]]/(dim_customers[[#This Row],[avg_income]]*6)</f>
        <v>0.27127953495568374</v>
      </c>
    </row>
    <row r="83" spans="1:9" x14ac:dyDescent="0.3">
      <c r="A83" t="s">
        <v>106</v>
      </c>
      <c r="B83" t="s">
        <v>14</v>
      </c>
      <c r="C83" t="s">
        <v>9</v>
      </c>
      <c r="D83" t="s">
        <v>10</v>
      </c>
      <c r="E83" t="s">
        <v>11</v>
      </c>
      <c r="F83" t="s">
        <v>25</v>
      </c>
      <c r="G83">
        <v>63024</v>
      </c>
      <c r="H83" s="19">
        <f>INDEX(fact_spends__2!B83:B4082,MATCH(dim_customers[[#This Row],[customer_id]],dim_customers[customer_id],0))</f>
        <v>226829</v>
      </c>
      <c r="I83" s="16">
        <f>dim_customers[[#This Row],[avg_spend]]/(dim_customers[[#This Row],[avg_income]]*6)</f>
        <v>0.59984820597444355</v>
      </c>
    </row>
    <row r="84" spans="1:9" x14ac:dyDescent="0.3">
      <c r="A84" t="s">
        <v>107</v>
      </c>
      <c r="B84" t="s">
        <v>32</v>
      </c>
      <c r="C84" t="s">
        <v>20</v>
      </c>
      <c r="D84" t="s">
        <v>24</v>
      </c>
      <c r="E84" t="s">
        <v>11</v>
      </c>
      <c r="F84" t="s">
        <v>12</v>
      </c>
      <c r="G84">
        <v>36294</v>
      </c>
      <c r="H84" s="19">
        <f>INDEX(fact_spends__2!B84:B4083,MATCH(dim_customers[[#This Row],[customer_id]],dim_customers[customer_id],0))</f>
        <v>205761</v>
      </c>
      <c r="I84" s="16">
        <f>dim_customers[[#This Row],[avg_spend]]/(dim_customers[[#This Row],[avg_income]]*6)</f>
        <v>0.94488069653386231</v>
      </c>
    </row>
    <row r="85" spans="1:9" x14ac:dyDescent="0.3">
      <c r="A85" t="s">
        <v>108</v>
      </c>
      <c r="B85" t="s">
        <v>14</v>
      </c>
      <c r="C85" t="s">
        <v>20</v>
      </c>
      <c r="D85" t="s">
        <v>10</v>
      </c>
      <c r="E85" t="s">
        <v>30</v>
      </c>
      <c r="F85" t="s">
        <v>12</v>
      </c>
      <c r="G85">
        <v>65784</v>
      </c>
      <c r="H85" s="19">
        <f>INDEX(fact_spends__2!B85:B4084,MATCH(dim_customers[[#This Row],[customer_id]],dim_customers[customer_id],0))</f>
        <v>113641</v>
      </c>
      <c r="I85" s="16">
        <f>dim_customers[[#This Row],[avg_spend]]/(dim_customers[[#This Row],[avg_income]]*6)</f>
        <v>0.28791448781871987</v>
      </c>
    </row>
    <row r="86" spans="1:9" x14ac:dyDescent="0.3">
      <c r="A86" t="s">
        <v>109</v>
      </c>
      <c r="B86" t="s">
        <v>32</v>
      </c>
      <c r="C86" t="s">
        <v>18</v>
      </c>
      <c r="D86" t="s">
        <v>37</v>
      </c>
      <c r="E86" t="s">
        <v>11</v>
      </c>
      <c r="F86" t="s">
        <v>12</v>
      </c>
      <c r="G86">
        <v>74451</v>
      </c>
      <c r="H86" s="19">
        <f>INDEX(fact_spends__2!B86:B4085,MATCH(dim_customers[[#This Row],[customer_id]],dim_customers[customer_id],0))</f>
        <v>117272</v>
      </c>
      <c r="I86" s="16">
        <f>dim_customers[[#This Row],[avg_spend]]/(dim_customers[[#This Row],[avg_income]]*6)</f>
        <v>0.26252613575819445</v>
      </c>
    </row>
    <row r="87" spans="1:9" x14ac:dyDescent="0.3">
      <c r="A87" t="s">
        <v>110</v>
      </c>
      <c r="B87" t="s">
        <v>32</v>
      </c>
      <c r="C87" t="s">
        <v>15</v>
      </c>
      <c r="D87" t="s">
        <v>10</v>
      </c>
      <c r="E87" t="s">
        <v>11</v>
      </c>
      <c r="F87" t="s">
        <v>12</v>
      </c>
      <c r="G87">
        <v>64930</v>
      </c>
      <c r="H87" s="19">
        <f>INDEX(fact_spends__2!B87:B4086,MATCH(dim_customers[[#This Row],[customer_id]],dim_customers[customer_id],0))</f>
        <v>90452</v>
      </c>
      <c r="I87" s="16">
        <f>dim_customers[[#This Row],[avg_spend]]/(dim_customers[[#This Row],[avg_income]]*6)</f>
        <v>0.23217824323630576</v>
      </c>
    </row>
    <row r="88" spans="1:9" x14ac:dyDescent="0.3">
      <c r="A88" t="s">
        <v>111</v>
      </c>
      <c r="B88" t="s">
        <v>32</v>
      </c>
      <c r="C88" t="s">
        <v>15</v>
      </c>
      <c r="D88" t="s">
        <v>16</v>
      </c>
      <c r="E88" t="s">
        <v>30</v>
      </c>
      <c r="F88" t="s">
        <v>12</v>
      </c>
      <c r="G88">
        <v>39913</v>
      </c>
      <c r="H88" s="19">
        <f>INDEX(fact_spends__2!B88:B4087,MATCH(dim_customers[[#This Row],[customer_id]],dim_customers[customer_id],0))</f>
        <v>123844</v>
      </c>
      <c r="I88" s="16">
        <f>dim_customers[[#This Row],[avg_spend]]/(dim_customers[[#This Row],[avg_income]]*6)</f>
        <v>0.51714144931893535</v>
      </c>
    </row>
    <row r="89" spans="1:9" x14ac:dyDescent="0.3">
      <c r="A89" t="s">
        <v>112</v>
      </c>
      <c r="B89" t="s">
        <v>32</v>
      </c>
      <c r="C89" t="s">
        <v>18</v>
      </c>
      <c r="D89" t="s">
        <v>24</v>
      </c>
      <c r="E89" t="s">
        <v>11</v>
      </c>
      <c r="F89" t="s">
        <v>12</v>
      </c>
      <c r="G89">
        <v>38803</v>
      </c>
      <c r="H89" s="19">
        <f>INDEX(fact_spends__2!B89:B4088,MATCH(dim_customers[[#This Row],[customer_id]],dim_customers[customer_id],0))</f>
        <v>104384</v>
      </c>
      <c r="I89" s="16">
        <f>dim_customers[[#This Row],[avg_spend]]/(dim_customers[[#This Row],[avg_income]]*6)</f>
        <v>0.44835021347146697</v>
      </c>
    </row>
    <row r="90" spans="1:9" x14ac:dyDescent="0.3">
      <c r="A90" t="s">
        <v>113</v>
      </c>
      <c r="B90" t="s">
        <v>23</v>
      </c>
      <c r="C90" t="s">
        <v>9</v>
      </c>
      <c r="D90" t="s">
        <v>37</v>
      </c>
      <c r="E90" t="s">
        <v>11</v>
      </c>
      <c r="F90" t="s">
        <v>25</v>
      </c>
      <c r="G90">
        <v>53441</v>
      </c>
      <c r="H90" s="19">
        <f>INDEX(fact_spends__2!B90:B4089,MATCH(dim_customers[[#This Row],[customer_id]],dim_customers[customer_id],0))</f>
        <v>100432</v>
      </c>
      <c r="I90" s="16">
        <f>dim_customers[[#This Row],[avg_spend]]/(dim_customers[[#This Row],[avg_income]]*6)</f>
        <v>0.3132176917847096</v>
      </c>
    </row>
    <row r="91" spans="1:9" x14ac:dyDescent="0.3">
      <c r="A91" t="s">
        <v>114</v>
      </c>
      <c r="B91" t="s">
        <v>23</v>
      </c>
      <c r="C91" t="s">
        <v>34</v>
      </c>
      <c r="D91" t="s">
        <v>10</v>
      </c>
      <c r="E91" t="s">
        <v>30</v>
      </c>
      <c r="F91" t="s">
        <v>25</v>
      </c>
      <c r="G91">
        <v>48270</v>
      </c>
      <c r="H91" s="19">
        <f>INDEX(fact_spends__2!B91:B4090,MATCH(dim_customers[[#This Row],[customer_id]],dim_customers[customer_id],0))</f>
        <v>136281</v>
      </c>
      <c r="I91" s="16">
        <f>dim_customers[[#This Row],[avg_spend]]/(dim_customers[[#This Row],[avg_income]]*6)</f>
        <v>0.47055106691526827</v>
      </c>
    </row>
    <row r="92" spans="1:9" x14ac:dyDescent="0.3">
      <c r="A92" t="s">
        <v>115</v>
      </c>
      <c r="B92" t="s">
        <v>32</v>
      </c>
      <c r="C92" t="s">
        <v>9</v>
      </c>
      <c r="D92" t="s">
        <v>10</v>
      </c>
      <c r="E92" t="s">
        <v>30</v>
      </c>
      <c r="F92" t="s">
        <v>12</v>
      </c>
      <c r="G92">
        <v>60789</v>
      </c>
      <c r="H92" s="19">
        <f>INDEX(fact_spends__2!B92:B4091,MATCH(dim_customers[[#This Row],[customer_id]],dim_customers[customer_id],0))</f>
        <v>142277</v>
      </c>
      <c r="I92" s="16">
        <f>dim_customers[[#This Row],[avg_spend]]/(dim_customers[[#This Row],[avg_income]]*6)</f>
        <v>0.3900842805990119</v>
      </c>
    </row>
    <row r="93" spans="1:9" x14ac:dyDescent="0.3">
      <c r="A93" t="s">
        <v>116</v>
      </c>
      <c r="B93" t="s">
        <v>23</v>
      </c>
      <c r="C93" t="s">
        <v>9</v>
      </c>
      <c r="D93" t="s">
        <v>10</v>
      </c>
      <c r="E93" t="s">
        <v>30</v>
      </c>
      <c r="F93" t="s">
        <v>25</v>
      </c>
      <c r="G93">
        <v>50962</v>
      </c>
      <c r="H93" s="19">
        <f>INDEX(fact_spends__2!B93:B4092,MATCH(dim_customers[[#This Row],[customer_id]],dim_customers[customer_id],0))</f>
        <v>82141</v>
      </c>
      <c r="I93" s="16">
        <f>dim_customers[[#This Row],[avg_spend]]/(dim_customers[[#This Row],[avg_income]]*6)</f>
        <v>0.26863479978546106</v>
      </c>
    </row>
    <row r="94" spans="1:9" x14ac:dyDescent="0.3">
      <c r="A94" t="s">
        <v>117</v>
      </c>
      <c r="B94" t="s">
        <v>14</v>
      </c>
      <c r="C94" t="s">
        <v>20</v>
      </c>
      <c r="D94" t="s">
        <v>16</v>
      </c>
      <c r="E94" t="s">
        <v>11</v>
      </c>
      <c r="F94" t="s">
        <v>12</v>
      </c>
      <c r="G94">
        <v>38958</v>
      </c>
      <c r="H94" s="19">
        <f>INDEX(fact_spends__2!B94:B4093,MATCH(dim_customers[[#This Row],[customer_id]],dim_customers[customer_id],0))</f>
        <v>110603</v>
      </c>
      <c r="I94" s="16">
        <f>dim_customers[[#This Row],[avg_spend]]/(dim_customers[[#This Row],[avg_income]]*6)</f>
        <v>0.47317196296866709</v>
      </c>
    </row>
    <row r="95" spans="1:9" x14ac:dyDescent="0.3">
      <c r="A95" t="s">
        <v>118</v>
      </c>
      <c r="B95" t="s">
        <v>32</v>
      </c>
      <c r="C95" t="s">
        <v>34</v>
      </c>
      <c r="D95" t="s">
        <v>37</v>
      </c>
      <c r="E95" t="s">
        <v>30</v>
      </c>
      <c r="F95" t="s">
        <v>12</v>
      </c>
      <c r="G95">
        <v>72494</v>
      </c>
      <c r="H95" s="19">
        <f>INDEX(fact_spends__2!B95:B4094,MATCH(dim_customers[[#This Row],[customer_id]],dim_customers[customer_id],0))</f>
        <v>130346</v>
      </c>
      <c r="I95" s="16">
        <f>dim_customers[[#This Row],[avg_spend]]/(dim_customers[[#This Row],[avg_income]]*6)</f>
        <v>0.2996707773516889</v>
      </c>
    </row>
    <row r="96" spans="1:9" x14ac:dyDescent="0.3">
      <c r="A96" t="s">
        <v>119</v>
      </c>
      <c r="B96" t="s">
        <v>32</v>
      </c>
      <c r="C96" t="s">
        <v>20</v>
      </c>
      <c r="D96" t="s">
        <v>16</v>
      </c>
      <c r="E96" t="s">
        <v>30</v>
      </c>
      <c r="F96" t="s">
        <v>12</v>
      </c>
      <c r="G96">
        <v>40111</v>
      </c>
      <c r="H96" s="19">
        <f>INDEX(fact_spends__2!B96:B4095,MATCH(dim_customers[[#This Row],[customer_id]],dim_customers[customer_id],0))</f>
        <v>118338</v>
      </c>
      <c r="I96" s="16">
        <f>dim_customers[[#This Row],[avg_spend]]/(dim_customers[[#This Row],[avg_income]]*6)</f>
        <v>0.49171050335319488</v>
      </c>
    </row>
    <row r="97" spans="1:9" x14ac:dyDescent="0.3">
      <c r="A97" t="s">
        <v>120</v>
      </c>
      <c r="B97" t="s">
        <v>32</v>
      </c>
      <c r="C97" t="s">
        <v>34</v>
      </c>
      <c r="D97" t="s">
        <v>37</v>
      </c>
      <c r="E97" t="s">
        <v>11</v>
      </c>
      <c r="F97" t="s">
        <v>25</v>
      </c>
      <c r="G97">
        <v>77916</v>
      </c>
      <c r="H97" s="19">
        <f>INDEX(fact_spends__2!B97:B4096,MATCH(dim_customers[[#This Row],[customer_id]],dim_customers[customer_id],0))</f>
        <v>66932</v>
      </c>
      <c r="I97" s="16">
        <f>dim_customers[[#This Row],[avg_spend]]/(dim_customers[[#This Row],[avg_income]]*6)</f>
        <v>0.14317127847083183</v>
      </c>
    </row>
    <row r="98" spans="1:9" x14ac:dyDescent="0.3">
      <c r="A98" t="s">
        <v>121</v>
      </c>
      <c r="B98" t="s">
        <v>32</v>
      </c>
      <c r="C98" t="s">
        <v>15</v>
      </c>
      <c r="D98" t="s">
        <v>24</v>
      </c>
      <c r="E98" t="s">
        <v>11</v>
      </c>
      <c r="F98" t="s">
        <v>12</v>
      </c>
      <c r="G98">
        <v>37202</v>
      </c>
      <c r="H98" s="19">
        <f>INDEX(fact_spends__2!B98:B4097,MATCH(dim_customers[[#This Row],[customer_id]],dim_customers[customer_id],0))</f>
        <v>165611</v>
      </c>
      <c r="I98" s="16">
        <f>dim_customers[[#This Row],[avg_spend]]/(dim_customers[[#This Row],[avg_income]]*6)</f>
        <v>0.74194487751554572</v>
      </c>
    </row>
    <row r="99" spans="1:9" x14ac:dyDescent="0.3">
      <c r="A99" t="s">
        <v>122</v>
      </c>
      <c r="B99" t="s">
        <v>14</v>
      </c>
      <c r="C99" t="s">
        <v>34</v>
      </c>
      <c r="D99" t="s">
        <v>24</v>
      </c>
      <c r="E99" t="s">
        <v>11</v>
      </c>
      <c r="F99" t="s">
        <v>12</v>
      </c>
      <c r="G99">
        <v>34571</v>
      </c>
      <c r="H99" s="19">
        <f>INDEX(fact_spends__2!B99:B4098,MATCH(dim_customers[[#This Row],[customer_id]],dim_customers[customer_id],0))</f>
        <v>160127</v>
      </c>
      <c r="I99" s="16">
        <f>dim_customers[[#This Row],[avg_spend]]/(dim_customers[[#This Row],[avg_income]]*6)</f>
        <v>0.77197169110911845</v>
      </c>
    </row>
    <row r="100" spans="1:9" x14ac:dyDescent="0.3">
      <c r="A100" t="s">
        <v>123</v>
      </c>
      <c r="B100" t="s">
        <v>32</v>
      </c>
      <c r="C100" t="s">
        <v>9</v>
      </c>
      <c r="D100" t="s">
        <v>10</v>
      </c>
      <c r="E100" t="s">
        <v>11</v>
      </c>
      <c r="F100" t="s">
        <v>12</v>
      </c>
      <c r="G100">
        <v>64773</v>
      </c>
      <c r="H100" s="19">
        <f>INDEX(fact_spends__2!B100:B4099,MATCH(dim_customers[[#This Row],[customer_id]],dim_customers[customer_id],0))</f>
        <v>81812</v>
      </c>
      <c r="I100" s="16">
        <f>dim_customers[[#This Row],[avg_spend]]/(dim_customers[[#This Row],[avg_income]]*6)</f>
        <v>0.21050952300083883</v>
      </c>
    </row>
    <row r="101" spans="1:9" x14ac:dyDescent="0.3">
      <c r="A101" t="s">
        <v>124</v>
      </c>
      <c r="B101" t="s">
        <v>8</v>
      </c>
      <c r="C101" t="s">
        <v>34</v>
      </c>
      <c r="D101" t="s">
        <v>37</v>
      </c>
      <c r="E101" t="s">
        <v>30</v>
      </c>
      <c r="F101" t="s">
        <v>12</v>
      </c>
      <c r="G101">
        <v>77714</v>
      </c>
      <c r="H101" s="19">
        <f>INDEX(fact_spends__2!B101:B4100,MATCH(dim_customers[[#This Row],[customer_id]],dim_customers[customer_id],0))</f>
        <v>106557</v>
      </c>
      <c r="I101" s="16">
        <f>dim_customers[[#This Row],[avg_spend]]/(dim_customers[[#This Row],[avg_income]]*6)</f>
        <v>0.22852381810227243</v>
      </c>
    </row>
    <row r="102" spans="1:9" x14ac:dyDescent="0.3">
      <c r="A102" t="s">
        <v>125</v>
      </c>
      <c r="B102" t="s">
        <v>14</v>
      </c>
      <c r="C102" t="s">
        <v>34</v>
      </c>
      <c r="D102" t="s">
        <v>37</v>
      </c>
      <c r="E102" t="s">
        <v>11</v>
      </c>
      <c r="F102" t="s">
        <v>12</v>
      </c>
      <c r="G102">
        <v>69308</v>
      </c>
      <c r="H102" s="19">
        <f>INDEX(fact_spends__2!B102:B4101,MATCH(dim_customers[[#This Row],[customer_id]],dim_customers[customer_id],0))</f>
        <v>103109</v>
      </c>
      <c r="I102" s="16">
        <f>dim_customers[[#This Row],[avg_spend]]/(dim_customers[[#This Row],[avg_income]]*6)</f>
        <v>0.24794876974279065</v>
      </c>
    </row>
    <row r="103" spans="1:9" x14ac:dyDescent="0.3">
      <c r="A103" t="s">
        <v>126</v>
      </c>
      <c r="B103" t="s">
        <v>14</v>
      </c>
      <c r="C103" t="s">
        <v>34</v>
      </c>
      <c r="D103" t="s">
        <v>10</v>
      </c>
      <c r="E103" t="s">
        <v>11</v>
      </c>
      <c r="F103" t="s">
        <v>12</v>
      </c>
      <c r="G103">
        <v>60555</v>
      </c>
      <c r="H103" s="19">
        <f>INDEX(fact_spends__2!B103:B4102,MATCH(dim_customers[[#This Row],[customer_id]],dim_customers[customer_id],0))</f>
        <v>127140</v>
      </c>
      <c r="I103" s="16">
        <f>dim_customers[[#This Row],[avg_spend]]/(dim_customers[[#This Row],[avg_income]]*6)</f>
        <v>0.34992981586987038</v>
      </c>
    </row>
    <row r="104" spans="1:9" x14ac:dyDescent="0.3">
      <c r="A104" t="s">
        <v>127</v>
      </c>
      <c r="B104" t="s">
        <v>32</v>
      </c>
      <c r="C104" t="s">
        <v>18</v>
      </c>
      <c r="D104" t="s">
        <v>10</v>
      </c>
      <c r="E104" t="s">
        <v>11</v>
      </c>
      <c r="F104" t="s">
        <v>12</v>
      </c>
      <c r="G104">
        <v>68681</v>
      </c>
      <c r="H104" s="19">
        <f>INDEX(fact_spends__2!B104:B4103,MATCH(dim_customers[[#This Row],[customer_id]],dim_customers[customer_id],0))</f>
        <v>204157</v>
      </c>
      <c r="I104" s="16">
        <f>dim_customers[[#This Row],[avg_spend]]/(dim_customers[[#This Row],[avg_income]]*6)</f>
        <v>0.49542328543071107</v>
      </c>
    </row>
    <row r="105" spans="1:9" x14ac:dyDescent="0.3">
      <c r="A105" t="s">
        <v>128</v>
      </c>
      <c r="B105" t="s">
        <v>14</v>
      </c>
      <c r="C105" t="s">
        <v>18</v>
      </c>
      <c r="D105" t="s">
        <v>10</v>
      </c>
      <c r="E105" t="s">
        <v>11</v>
      </c>
      <c r="F105" t="s">
        <v>12</v>
      </c>
      <c r="G105">
        <v>59934</v>
      </c>
      <c r="H105" s="19">
        <f>INDEX(fact_spends__2!B105:B4104,MATCH(dim_customers[[#This Row],[customer_id]],dim_customers[customer_id],0))</f>
        <v>55313</v>
      </c>
      <c r="I105" s="16">
        <f>dim_customers[[#This Row],[avg_spend]]/(dim_customers[[#This Row],[avg_income]]*6)</f>
        <v>0.15381642028453521</v>
      </c>
    </row>
    <row r="106" spans="1:9" x14ac:dyDescent="0.3">
      <c r="A106" t="s">
        <v>129</v>
      </c>
      <c r="B106" t="s">
        <v>14</v>
      </c>
      <c r="C106" t="s">
        <v>20</v>
      </c>
      <c r="D106" t="s">
        <v>24</v>
      </c>
      <c r="E106" t="s">
        <v>11</v>
      </c>
      <c r="F106" t="s">
        <v>25</v>
      </c>
      <c r="G106">
        <v>36083</v>
      </c>
      <c r="H106" s="19">
        <f>INDEX(fact_spends__2!B106:B4105,MATCH(dim_customers[[#This Row],[customer_id]],dim_customers[customer_id],0))</f>
        <v>110636</v>
      </c>
      <c r="I106" s="16">
        <f>dim_customers[[#This Row],[avg_spend]]/(dim_customers[[#This Row],[avg_income]]*6)</f>
        <v>0.51102550600929342</v>
      </c>
    </row>
    <row r="107" spans="1:9" x14ac:dyDescent="0.3">
      <c r="A107" t="s">
        <v>130</v>
      </c>
      <c r="B107" t="s">
        <v>14</v>
      </c>
      <c r="C107" t="s">
        <v>18</v>
      </c>
      <c r="D107" t="s">
        <v>10</v>
      </c>
      <c r="E107" t="s">
        <v>30</v>
      </c>
      <c r="F107" t="s">
        <v>12</v>
      </c>
      <c r="G107">
        <v>61140</v>
      </c>
      <c r="H107" s="19">
        <f>INDEX(fact_spends__2!B107:B4106,MATCH(dim_customers[[#This Row],[customer_id]],dim_customers[customer_id],0))</f>
        <v>135404</v>
      </c>
      <c r="I107" s="16">
        <f>dim_customers[[#This Row],[avg_spend]]/(dim_customers[[#This Row],[avg_income]]*6)</f>
        <v>0.36910914840257331</v>
      </c>
    </row>
    <row r="108" spans="1:9" x14ac:dyDescent="0.3">
      <c r="A108" t="s">
        <v>131</v>
      </c>
      <c r="B108" t="s">
        <v>23</v>
      </c>
      <c r="C108" t="s">
        <v>34</v>
      </c>
      <c r="D108" t="s">
        <v>10</v>
      </c>
      <c r="E108" t="s">
        <v>11</v>
      </c>
      <c r="F108" t="s">
        <v>25</v>
      </c>
      <c r="G108">
        <v>49500</v>
      </c>
      <c r="H108" s="19">
        <f>INDEX(fact_spends__2!B108:B4107,MATCH(dim_customers[[#This Row],[customer_id]],dim_customers[customer_id],0))</f>
        <v>223317</v>
      </c>
      <c r="I108" s="16">
        <f>dim_customers[[#This Row],[avg_spend]]/(dim_customers[[#This Row],[avg_income]]*6)</f>
        <v>0.75190909090909086</v>
      </c>
    </row>
    <row r="109" spans="1:9" x14ac:dyDescent="0.3">
      <c r="A109" t="s">
        <v>132</v>
      </c>
      <c r="B109" t="s">
        <v>14</v>
      </c>
      <c r="C109" t="s">
        <v>15</v>
      </c>
      <c r="D109" t="s">
        <v>10</v>
      </c>
      <c r="E109" t="s">
        <v>11</v>
      </c>
      <c r="F109" t="s">
        <v>12</v>
      </c>
      <c r="G109">
        <v>63075</v>
      </c>
      <c r="H109" s="19">
        <f>INDEX(fact_spends__2!B109:B4108,MATCH(dim_customers[[#This Row],[customer_id]],dim_customers[customer_id],0))</f>
        <v>105787</v>
      </c>
      <c r="I109" s="16">
        <f>dim_customers[[#This Row],[avg_spend]]/(dim_customers[[#This Row],[avg_income]]*6)</f>
        <v>0.27952701810014535</v>
      </c>
    </row>
    <row r="110" spans="1:9" x14ac:dyDescent="0.3">
      <c r="A110" t="s">
        <v>133</v>
      </c>
      <c r="B110" t="s">
        <v>32</v>
      </c>
      <c r="C110" t="s">
        <v>20</v>
      </c>
      <c r="D110" t="s">
        <v>16</v>
      </c>
      <c r="E110" t="s">
        <v>30</v>
      </c>
      <c r="F110" t="s">
        <v>12</v>
      </c>
      <c r="G110">
        <v>38678</v>
      </c>
      <c r="H110" s="19">
        <f>INDEX(fact_spends__2!B110:B4109,MATCH(dim_customers[[#This Row],[customer_id]],dim_customers[customer_id],0))</f>
        <v>103608</v>
      </c>
      <c r="I110" s="16">
        <f>dim_customers[[#This Row],[avg_spend]]/(dim_customers[[#This Row],[avg_income]]*6)</f>
        <v>0.44645534929417241</v>
      </c>
    </row>
    <row r="111" spans="1:9" x14ac:dyDescent="0.3">
      <c r="A111" t="s">
        <v>134</v>
      </c>
      <c r="B111" t="s">
        <v>32</v>
      </c>
      <c r="C111" t="s">
        <v>34</v>
      </c>
      <c r="D111" t="s">
        <v>16</v>
      </c>
      <c r="E111" t="s">
        <v>11</v>
      </c>
      <c r="F111" t="s">
        <v>12</v>
      </c>
      <c r="G111">
        <v>43849</v>
      </c>
      <c r="H111" s="19">
        <f>INDEX(fact_spends__2!B111:B4110,MATCH(dim_customers[[#This Row],[customer_id]],dim_customers[customer_id],0))</f>
        <v>61599</v>
      </c>
      <c r="I111" s="16">
        <f>dim_customers[[#This Row],[avg_spend]]/(dim_customers[[#This Row],[avg_income]]*6)</f>
        <v>0.23413304750393396</v>
      </c>
    </row>
    <row r="112" spans="1:9" x14ac:dyDescent="0.3">
      <c r="A112" t="s">
        <v>135</v>
      </c>
      <c r="B112" t="s">
        <v>14</v>
      </c>
      <c r="C112" t="s">
        <v>9</v>
      </c>
      <c r="D112" t="s">
        <v>16</v>
      </c>
      <c r="E112" t="s">
        <v>11</v>
      </c>
      <c r="F112" t="s">
        <v>12</v>
      </c>
      <c r="G112">
        <v>39782</v>
      </c>
      <c r="H112" s="19">
        <f>INDEX(fact_spends__2!B112:B4111,MATCH(dim_customers[[#This Row],[customer_id]],dim_customers[customer_id],0))</f>
        <v>213357</v>
      </c>
      <c r="I112" s="16">
        <f>dim_customers[[#This Row],[avg_spend]]/(dim_customers[[#This Row],[avg_income]]*6)</f>
        <v>0.89385903172288972</v>
      </c>
    </row>
    <row r="113" spans="1:9" x14ac:dyDescent="0.3">
      <c r="A113" t="s">
        <v>136</v>
      </c>
      <c r="B113" t="s">
        <v>32</v>
      </c>
      <c r="C113" t="s">
        <v>15</v>
      </c>
      <c r="D113" t="s">
        <v>10</v>
      </c>
      <c r="E113" t="s">
        <v>30</v>
      </c>
      <c r="F113" t="s">
        <v>12</v>
      </c>
      <c r="G113">
        <v>67054</v>
      </c>
      <c r="H113" s="19">
        <f>INDEX(fact_spends__2!B113:B4112,MATCH(dim_customers[[#This Row],[customer_id]],dim_customers[customer_id],0))</f>
        <v>170806</v>
      </c>
      <c r="I113" s="16">
        <f>dim_customers[[#This Row],[avg_spend]]/(dim_customers[[#This Row],[avg_income]]*6)</f>
        <v>0.42454837394736583</v>
      </c>
    </row>
    <row r="114" spans="1:9" x14ac:dyDescent="0.3">
      <c r="A114" t="s">
        <v>137</v>
      </c>
      <c r="B114" t="s">
        <v>8</v>
      </c>
      <c r="C114" t="s">
        <v>9</v>
      </c>
      <c r="D114" t="s">
        <v>16</v>
      </c>
      <c r="E114" t="s">
        <v>11</v>
      </c>
      <c r="F114" t="s">
        <v>12</v>
      </c>
      <c r="G114">
        <v>43884</v>
      </c>
      <c r="H114" s="19">
        <f>INDEX(fact_spends__2!B114:B4113,MATCH(dim_customers[[#This Row],[customer_id]],dim_customers[customer_id],0))</f>
        <v>131493</v>
      </c>
      <c r="I114" s="16">
        <f>dim_customers[[#This Row],[avg_spend]]/(dim_customers[[#This Row],[avg_income]]*6)</f>
        <v>0.49939613526570048</v>
      </c>
    </row>
    <row r="115" spans="1:9" x14ac:dyDescent="0.3">
      <c r="A115" t="s">
        <v>138</v>
      </c>
      <c r="B115" t="s">
        <v>32</v>
      </c>
      <c r="C115" t="s">
        <v>20</v>
      </c>
      <c r="D115" t="s">
        <v>37</v>
      </c>
      <c r="E115" t="s">
        <v>11</v>
      </c>
      <c r="F115" t="s">
        <v>12</v>
      </c>
      <c r="G115">
        <v>77512</v>
      </c>
      <c r="H115" s="19">
        <f>INDEX(fact_spends__2!B115:B4114,MATCH(dim_customers[[#This Row],[customer_id]],dim_customers[customer_id],0))</f>
        <v>98192</v>
      </c>
      <c r="I115" s="16">
        <f>dim_customers[[#This Row],[avg_spend]]/(dim_customers[[#This Row],[avg_income]]*6)</f>
        <v>0.2111328998520659</v>
      </c>
    </row>
    <row r="116" spans="1:9" x14ac:dyDescent="0.3">
      <c r="A116" t="s">
        <v>139</v>
      </c>
      <c r="B116" t="s">
        <v>32</v>
      </c>
      <c r="C116" t="s">
        <v>18</v>
      </c>
      <c r="D116" t="s">
        <v>21</v>
      </c>
      <c r="E116" t="s">
        <v>11</v>
      </c>
      <c r="F116" t="s">
        <v>12</v>
      </c>
      <c r="G116">
        <v>55324</v>
      </c>
      <c r="H116" s="19">
        <f>INDEX(fact_spends__2!B116:B4115,MATCH(dim_customers[[#This Row],[customer_id]],dim_customers[customer_id],0))</f>
        <v>186443</v>
      </c>
      <c r="I116" s="16">
        <f>dim_customers[[#This Row],[avg_spend]]/(dim_customers[[#This Row],[avg_income]]*6)</f>
        <v>0.56167004072976168</v>
      </c>
    </row>
    <row r="117" spans="1:9" x14ac:dyDescent="0.3">
      <c r="A117" t="s">
        <v>140</v>
      </c>
      <c r="B117" t="s">
        <v>32</v>
      </c>
      <c r="C117" t="s">
        <v>15</v>
      </c>
      <c r="D117" t="s">
        <v>16</v>
      </c>
      <c r="E117" t="s">
        <v>30</v>
      </c>
      <c r="F117" t="s">
        <v>12</v>
      </c>
      <c r="G117">
        <v>42861</v>
      </c>
      <c r="H117" s="19">
        <f>INDEX(fact_spends__2!B117:B4116,MATCH(dim_customers[[#This Row],[customer_id]],dim_customers[customer_id],0))</f>
        <v>74929</v>
      </c>
      <c r="I117" s="16">
        <f>dim_customers[[#This Row],[avg_spend]]/(dim_customers[[#This Row],[avg_income]]*6)</f>
        <v>0.29136433276560664</v>
      </c>
    </row>
    <row r="118" spans="1:9" x14ac:dyDescent="0.3">
      <c r="A118" t="s">
        <v>141</v>
      </c>
      <c r="B118" t="s">
        <v>32</v>
      </c>
      <c r="C118" t="s">
        <v>18</v>
      </c>
      <c r="D118" t="s">
        <v>24</v>
      </c>
      <c r="E118" t="s">
        <v>11</v>
      </c>
      <c r="F118" t="s">
        <v>12</v>
      </c>
      <c r="G118">
        <v>37606</v>
      </c>
      <c r="H118" s="19">
        <f>INDEX(fact_spends__2!B118:B4117,MATCH(dim_customers[[#This Row],[customer_id]],dim_customers[customer_id],0))</f>
        <v>236268</v>
      </c>
      <c r="I118" s="16">
        <f>dim_customers[[#This Row],[avg_spend]]/(dim_customers[[#This Row],[avg_income]]*6)</f>
        <v>1.0471201404031272</v>
      </c>
    </row>
    <row r="119" spans="1:9" x14ac:dyDescent="0.3">
      <c r="A119" t="s">
        <v>142</v>
      </c>
      <c r="B119" t="s">
        <v>14</v>
      </c>
      <c r="C119" t="s">
        <v>9</v>
      </c>
      <c r="D119" t="s">
        <v>37</v>
      </c>
      <c r="E119" t="s">
        <v>11</v>
      </c>
      <c r="F119" t="s">
        <v>12</v>
      </c>
      <c r="G119">
        <v>66810</v>
      </c>
      <c r="H119" s="19">
        <f>INDEX(fact_spends__2!B119:B4118,MATCH(dim_customers[[#This Row],[customer_id]],dim_customers[customer_id],0))</f>
        <v>91524</v>
      </c>
      <c r="I119" s="16">
        <f>dim_customers[[#This Row],[avg_spend]]/(dim_customers[[#This Row],[avg_income]]*6)</f>
        <v>0.22831911390510404</v>
      </c>
    </row>
    <row r="120" spans="1:9" x14ac:dyDescent="0.3">
      <c r="A120" t="s">
        <v>143</v>
      </c>
      <c r="B120" t="s">
        <v>23</v>
      </c>
      <c r="C120" t="s">
        <v>18</v>
      </c>
      <c r="D120" t="s">
        <v>24</v>
      </c>
      <c r="E120" t="s">
        <v>11</v>
      </c>
      <c r="F120" t="s">
        <v>12</v>
      </c>
      <c r="G120">
        <v>26433</v>
      </c>
      <c r="H120" s="19">
        <f>INDEX(fact_spends__2!B120:B4119,MATCH(dim_customers[[#This Row],[customer_id]],dim_customers[customer_id],0))</f>
        <v>67680</v>
      </c>
      <c r="I120" s="16">
        <f>dim_customers[[#This Row],[avg_spend]]/(dim_customers[[#This Row],[avg_income]]*6)</f>
        <v>0.42673930314379754</v>
      </c>
    </row>
    <row r="121" spans="1:9" x14ac:dyDescent="0.3">
      <c r="A121" t="s">
        <v>144</v>
      </c>
      <c r="B121" t="s">
        <v>14</v>
      </c>
      <c r="C121" t="s">
        <v>9</v>
      </c>
      <c r="D121" t="s">
        <v>24</v>
      </c>
      <c r="E121" t="s">
        <v>11</v>
      </c>
      <c r="F121" t="s">
        <v>12</v>
      </c>
      <c r="G121">
        <v>36642</v>
      </c>
      <c r="H121" s="19">
        <f>INDEX(fact_spends__2!B121:B4120,MATCH(dim_customers[[#This Row],[customer_id]],dim_customers[customer_id],0))</f>
        <v>143225</v>
      </c>
      <c r="I121" s="16">
        <f>dim_customers[[#This Row],[avg_spend]]/(dim_customers[[#This Row],[avg_income]]*6)</f>
        <v>0.65146098284300347</v>
      </c>
    </row>
    <row r="122" spans="1:9" x14ac:dyDescent="0.3">
      <c r="A122" t="s">
        <v>145</v>
      </c>
      <c r="B122" t="s">
        <v>23</v>
      </c>
      <c r="C122" t="s">
        <v>18</v>
      </c>
      <c r="D122" t="s">
        <v>24</v>
      </c>
      <c r="E122" t="s">
        <v>11</v>
      </c>
      <c r="F122" t="s">
        <v>25</v>
      </c>
      <c r="G122">
        <v>24816</v>
      </c>
      <c r="H122" s="19">
        <f>INDEX(fact_spends__2!B122:B4121,MATCH(dim_customers[[#This Row],[customer_id]],dim_customers[customer_id],0))</f>
        <v>106809</v>
      </c>
      <c r="I122" s="16">
        <f>dim_customers[[#This Row],[avg_spend]]/(dim_customers[[#This Row],[avg_income]]*6)</f>
        <v>0.71733961960025794</v>
      </c>
    </row>
    <row r="123" spans="1:9" x14ac:dyDescent="0.3">
      <c r="A123" t="s">
        <v>146</v>
      </c>
      <c r="B123" t="s">
        <v>14</v>
      </c>
      <c r="C123" t="s">
        <v>20</v>
      </c>
      <c r="D123" t="s">
        <v>24</v>
      </c>
      <c r="E123" t="s">
        <v>11</v>
      </c>
      <c r="F123" t="s">
        <v>12</v>
      </c>
      <c r="G123">
        <v>35999</v>
      </c>
      <c r="H123" s="19">
        <f>INDEX(fact_spends__2!B123:B4122,MATCH(dim_customers[[#This Row],[customer_id]],dim_customers[customer_id],0))</f>
        <v>162301</v>
      </c>
      <c r="I123" s="16">
        <f>dim_customers[[#This Row],[avg_spend]]/(dim_customers[[#This Row],[avg_income]]*6)</f>
        <v>0.75141439114049469</v>
      </c>
    </row>
    <row r="124" spans="1:9" x14ac:dyDescent="0.3">
      <c r="A124" t="s">
        <v>147</v>
      </c>
      <c r="B124" t="s">
        <v>14</v>
      </c>
      <c r="C124" t="s">
        <v>9</v>
      </c>
      <c r="D124" t="s">
        <v>16</v>
      </c>
      <c r="E124" t="s">
        <v>11</v>
      </c>
      <c r="F124" t="s">
        <v>12</v>
      </c>
      <c r="G124">
        <v>36313</v>
      </c>
      <c r="H124" s="19">
        <f>INDEX(fact_spends__2!B124:B4123,MATCH(dim_customers[[#This Row],[customer_id]],dim_customers[customer_id],0))</f>
        <v>65266</v>
      </c>
      <c r="I124" s="16">
        <f>dim_customers[[#This Row],[avg_spend]]/(dim_customers[[#This Row],[avg_income]]*6)</f>
        <v>0.2995529608312909</v>
      </c>
    </row>
    <row r="125" spans="1:9" x14ac:dyDescent="0.3">
      <c r="A125" t="s">
        <v>148</v>
      </c>
      <c r="B125" t="s">
        <v>32</v>
      </c>
      <c r="C125" t="s">
        <v>34</v>
      </c>
      <c r="D125" t="s">
        <v>37</v>
      </c>
      <c r="E125" t="s">
        <v>11</v>
      </c>
      <c r="F125" t="s">
        <v>12</v>
      </c>
      <c r="G125">
        <v>71600</v>
      </c>
      <c r="H125" s="19">
        <f>INDEX(fact_spends__2!B125:B4124,MATCH(dim_customers[[#This Row],[customer_id]],dim_customers[customer_id],0))</f>
        <v>136852</v>
      </c>
      <c r="I125" s="16">
        <f>dim_customers[[#This Row],[avg_spend]]/(dim_customers[[#This Row],[avg_income]]*6)</f>
        <v>0.31855679702048417</v>
      </c>
    </row>
    <row r="126" spans="1:9" x14ac:dyDescent="0.3">
      <c r="A126" t="s">
        <v>149</v>
      </c>
      <c r="B126" t="s">
        <v>14</v>
      </c>
      <c r="C126" t="s">
        <v>34</v>
      </c>
      <c r="D126" t="s">
        <v>16</v>
      </c>
      <c r="E126" t="s">
        <v>30</v>
      </c>
      <c r="F126" t="s">
        <v>25</v>
      </c>
      <c r="G126">
        <v>39973</v>
      </c>
      <c r="H126" s="19">
        <f>INDEX(fact_spends__2!B126:B4125,MATCH(dim_customers[[#This Row],[customer_id]],dim_customers[customer_id],0))</f>
        <v>71118</v>
      </c>
      <c r="I126" s="16">
        <f>dim_customers[[#This Row],[avg_spend]]/(dim_customers[[#This Row],[avg_income]]*6)</f>
        <v>0.29652515447927352</v>
      </c>
    </row>
    <row r="127" spans="1:9" x14ac:dyDescent="0.3">
      <c r="A127" t="s">
        <v>150</v>
      </c>
      <c r="B127" t="s">
        <v>14</v>
      </c>
      <c r="C127" t="s">
        <v>9</v>
      </c>
      <c r="D127" t="s">
        <v>16</v>
      </c>
      <c r="E127" t="s">
        <v>11</v>
      </c>
      <c r="F127" t="s">
        <v>12</v>
      </c>
      <c r="G127">
        <v>38241</v>
      </c>
      <c r="H127" s="19">
        <f>INDEX(fact_spends__2!B127:B4126,MATCH(dim_customers[[#This Row],[customer_id]],dim_customers[customer_id],0))</f>
        <v>153037</v>
      </c>
      <c r="I127" s="16">
        <f>dim_customers[[#This Row],[avg_spend]]/(dim_customers[[#This Row],[avg_income]]*6)</f>
        <v>0.66698482431596107</v>
      </c>
    </row>
    <row r="128" spans="1:9" x14ac:dyDescent="0.3">
      <c r="A128" t="s">
        <v>151</v>
      </c>
      <c r="B128" t="s">
        <v>14</v>
      </c>
      <c r="C128" t="s">
        <v>9</v>
      </c>
      <c r="D128" t="s">
        <v>24</v>
      </c>
      <c r="E128" t="s">
        <v>30</v>
      </c>
      <c r="F128" t="s">
        <v>25</v>
      </c>
      <c r="G128">
        <v>34085</v>
      </c>
      <c r="H128" s="19">
        <f>INDEX(fact_spends__2!B128:B4127,MATCH(dim_customers[[#This Row],[customer_id]],dim_customers[customer_id],0))</f>
        <v>162358</v>
      </c>
      <c r="I128" s="16">
        <f>dim_customers[[#This Row],[avg_spend]]/(dim_customers[[#This Row],[avg_income]]*6)</f>
        <v>0.7938878294459929</v>
      </c>
    </row>
    <row r="129" spans="1:9" x14ac:dyDescent="0.3">
      <c r="A129" t="s">
        <v>152</v>
      </c>
      <c r="B129" t="s">
        <v>23</v>
      </c>
      <c r="C129" t="s">
        <v>34</v>
      </c>
      <c r="D129" t="s">
        <v>10</v>
      </c>
      <c r="E129" t="s">
        <v>11</v>
      </c>
      <c r="F129" t="s">
        <v>12</v>
      </c>
      <c r="G129">
        <v>45444</v>
      </c>
      <c r="H129" s="19">
        <f>INDEX(fact_spends__2!B129:B4128,MATCH(dim_customers[[#This Row],[customer_id]],dim_customers[customer_id],0))</f>
        <v>140120</v>
      </c>
      <c r="I129" s="16">
        <f>dim_customers[[#This Row],[avg_spend]]/(dim_customers[[#This Row],[avg_income]]*6)</f>
        <v>0.51389255640641962</v>
      </c>
    </row>
    <row r="130" spans="1:9" x14ac:dyDescent="0.3">
      <c r="A130" t="s">
        <v>153</v>
      </c>
      <c r="B130" t="s">
        <v>32</v>
      </c>
      <c r="C130" t="s">
        <v>18</v>
      </c>
      <c r="D130" t="s">
        <v>24</v>
      </c>
      <c r="E130" t="s">
        <v>11</v>
      </c>
      <c r="F130" t="s">
        <v>12</v>
      </c>
      <c r="G130">
        <v>37514</v>
      </c>
      <c r="H130" s="19">
        <f>INDEX(fact_spends__2!B130:B4129,MATCH(dim_customers[[#This Row],[customer_id]],dim_customers[customer_id],0))</f>
        <v>140255</v>
      </c>
      <c r="I130" s="16">
        <f>dim_customers[[#This Row],[avg_spend]]/(dim_customers[[#This Row],[avg_income]]*6)</f>
        <v>0.62312292299763639</v>
      </c>
    </row>
    <row r="131" spans="1:9" x14ac:dyDescent="0.3">
      <c r="A131" t="s">
        <v>154</v>
      </c>
      <c r="B131" t="s">
        <v>14</v>
      </c>
      <c r="C131" t="s">
        <v>18</v>
      </c>
      <c r="D131" t="s">
        <v>24</v>
      </c>
      <c r="E131" t="s">
        <v>11</v>
      </c>
      <c r="F131" t="s">
        <v>12</v>
      </c>
      <c r="G131">
        <v>33603</v>
      </c>
      <c r="H131" s="19">
        <f>INDEX(fact_spends__2!B131:B4130,MATCH(dim_customers[[#This Row],[customer_id]],dim_customers[customer_id],0))</f>
        <v>55121</v>
      </c>
      <c r="I131" s="16">
        <f>dim_customers[[#This Row],[avg_spend]]/(dim_customers[[#This Row],[avg_income]]*6)</f>
        <v>0.27339324861867492</v>
      </c>
    </row>
    <row r="132" spans="1:9" x14ac:dyDescent="0.3">
      <c r="A132" t="s">
        <v>155</v>
      </c>
      <c r="B132" t="s">
        <v>14</v>
      </c>
      <c r="C132" t="s">
        <v>34</v>
      </c>
      <c r="D132" t="s">
        <v>10</v>
      </c>
      <c r="E132" t="s">
        <v>30</v>
      </c>
      <c r="F132" t="s">
        <v>12</v>
      </c>
      <c r="G132">
        <v>61814</v>
      </c>
      <c r="H132" s="19">
        <f>INDEX(fact_spends__2!B132:B4131,MATCH(dim_customers[[#This Row],[customer_id]],dim_customers[customer_id],0))</f>
        <v>254308</v>
      </c>
      <c r="I132" s="16">
        <f>dim_customers[[#This Row],[avg_spend]]/(dim_customers[[#This Row],[avg_income]]*6)</f>
        <v>0.68568069800800246</v>
      </c>
    </row>
    <row r="133" spans="1:9" x14ac:dyDescent="0.3">
      <c r="A133" t="s">
        <v>156</v>
      </c>
      <c r="B133" t="s">
        <v>23</v>
      </c>
      <c r="C133" t="s">
        <v>18</v>
      </c>
      <c r="D133" t="s">
        <v>24</v>
      </c>
      <c r="E133" t="s">
        <v>11</v>
      </c>
      <c r="F133" t="s">
        <v>12</v>
      </c>
      <c r="G133">
        <v>27352</v>
      </c>
      <c r="H133" s="19">
        <f>INDEX(fact_spends__2!B133:B4132,MATCH(dim_customers[[#This Row],[customer_id]],dim_customers[customer_id],0))</f>
        <v>94380</v>
      </c>
      <c r="I133" s="16">
        <f>dim_customers[[#This Row],[avg_spend]]/(dim_customers[[#This Row],[avg_income]]*6)</f>
        <v>0.57509505703422048</v>
      </c>
    </row>
    <row r="134" spans="1:9" x14ac:dyDescent="0.3">
      <c r="A134" t="s">
        <v>157</v>
      </c>
      <c r="B134" t="s">
        <v>14</v>
      </c>
      <c r="C134" t="s">
        <v>34</v>
      </c>
      <c r="D134" t="s">
        <v>16</v>
      </c>
      <c r="E134" t="s">
        <v>30</v>
      </c>
      <c r="F134" t="s">
        <v>12</v>
      </c>
      <c r="G134">
        <v>40170</v>
      </c>
      <c r="H134" s="19">
        <f>INDEX(fact_spends__2!B134:B4133,MATCH(dim_customers[[#This Row],[customer_id]],dim_customers[customer_id],0))</f>
        <v>133920</v>
      </c>
      <c r="I134" s="16">
        <f>dim_customers[[#This Row],[avg_spend]]/(dim_customers[[#This Row],[avg_income]]*6)</f>
        <v>0.55563853622106052</v>
      </c>
    </row>
    <row r="135" spans="1:9" x14ac:dyDescent="0.3">
      <c r="A135" t="s">
        <v>158</v>
      </c>
      <c r="B135" t="s">
        <v>32</v>
      </c>
      <c r="C135" t="s">
        <v>15</v>
      </c>
      <c r="D135" t="s">
        <v>16</v>
      </c>
      <c r="E135" t="s">
        <v>11</v>
      </c>
      <c r="F135" t="s">
        <v>12</v>
      </c>
      <c r="G135">
        <v>39682</v>
      </c>
      <c r="H135" s="19">
        <f>INDEX(fact_spends__2!B135:B4134,MATCH(dim_customers[[#This Row],[customer_id]],dim_customers[customer_id],0))</f>
        <v>121230</v>
      </c>
      <c r="I135" s="16">
        <f>dim_customers[[#This Row],[avg_spend]]/(dim_customers[[#This Row],[avg_income]]*6)</f>
        <v>0.50917292475177667</v>
      </c>
    </row>
    <row r="136" spans="1:9" x14ac:dyDescent="0.3">
      <c r="A136" t="s">
        <v>159</v>
      </c>
      <c r="B136" t="s">
        <v>14</v>
      </c>
      <c r="C136" t="s">
        <v>15</v>
      </c>
      <c r="D136" t="s">
        <v>21</v>
      </c>
      <c r="E136" t="s">
        <v>30</v>
      </c>
      <c r="F136" t="s">
        <v>12</v>
      </c>
      <c r="G136">
        <v>53546</v>
      </c>
      <c r="H136" s="19">
        <f>INDEX(fact_spends__2!B136:B4135,MATCH(dim_customers[[#This Row],[customer_id]],dim_customers[customer_id],0))</f>
        <v>134298</v>
      </c>
      <c r="I136" s="16">
        <f>dim_customers[[#This Row],[avg_spend]]/(dim_customers[[#This Row],[avg_income]]*6)</f>
        <v>0.41801441751017815</v>
      </c>
    </row>
    <row r="137" spans="1:9" x14ac:dyDescent="0.3">
      <c r="A137" t="s">
        <v>160</v>
      </c>
      <c r="B137" t="s">
        <v>32</v>
      </c>
      <c r="C137" t="s">
        <v>20</v>
      </c>
      <c r="D137" t="s">
        <v>16</v>
      </c>
      <c r="E137" t="s">
        <v>11</v>
      </c>
      <c r="F137" t="s">
        <v>12</v>
      </c>
      <c r="G137">
        <v>43122</v>
      </c>
      <c r="H137" s="19">
        <f>INDEX(fact_spends__2!B137:B4136,MATCH(dim_customers[[#This Row],[customer_id]],dim_customers[customer_id],0))</f>
        <v>98704</v>
      </c>
      <c r="I137" s="16">
        <f>dim_customers[[#This Row],[avg_spend]]/(dim_customers[[#This Row],[avg_income]]*6)</f>
        <v>0.38149127282284373</v>
      </c>
    </row>
    <row r="138" spans="1:9" x14ac:dyDescent="0.3">
      <c r="A138" t="s">
        <v>161</v>
      </c>
      <c r="B138" t="s">
        <v>14</v>
      </c>
      <c r="C138" t="s">
        <v>9</v>
      </c>
      <c r="D138" t="s">
        <v>16</v>
      </c>
      <c r="E138" t="s">
        <v>11</v>
      </c>
      <c r="F138" t="s">
        <v>12</v>
      </c>
      <c r="G138">
        <v>39550</v>
      </c>
      <c r="H138" s="19">
        <f>INDEX(fact_spends__2!B138:B4137,MATCH(dim_customers[[#This Row],[customer_id]],dim_customers[customer_id],0))</f>
        <v>239803</v>
      </c>
      <c r="I138" s="16">
        <f>dim_customers[[#This Row],[avg_spend]]/(dim_customers[[#This Row],[avg_income]]*6)</f>
        <v>1.0105478297513695</v>
      </c>
    </row>
    <row r="139" spans="1:9" x14ac:dyDescent="0.3">
      <c r="A139" t="s">
        <v>162</v>
      </c>
      <c r="B139" t="s">
        <v>32</v>
      </c>
      <c r="C139" t="s">
        <v>9</v>
      </c>
      <c r="D139" t="s">
        <v>24</v>
      </c>
      <c r="E139" t="s">
        <v>11</v>
      </c>
      <c r="F139" t="s">
        <v>12</v>
      </c>
      <c r="G139">
        <v>39072</v>
      </c>
      <c r="H139" s="19">
        <f>INDEX(fact_spends__2!B139:B4138,MATCH(dim_customers[[#This Row],[customer_id]],dim_customers[customer_id],0))</f>
        <v>67330</v>
      </c>
      <c r="I139" s="16">
        <f>dim_customers[[#This Row],[avg_spend]]/(dim_customers[[#This Row],[avg_income]]*6)</f>
        <v>0.28720481845481843</v>
      </c>
    </row>
    <row r="140" spans="1:9" x14ac:dyDescent="0.3">
      <c r="A140" t="s">
        <v>163</v>
      </c>
      <c r="B140" t="s">
        <v>14</v>
      </c>
      <c r="C140" t="s">
        <v>20</v>
      </c>
      <c r="D140" t="s">
        <v>16</v>
      </c>
      <c r="E140" t="s">
        <v>30</v>
      </c>
      <c r="F140" t="s">
        <v>12</v>
      </c>
      <c r="G140">
        <v>38873</v>
      </c>
      <c r="H140" s="19">
        <f>INDEX(fact_spends__2!B140:B4139,MATCH(dim_customers[[#This Row],[customer_id]],dim_customers[customer_id],0))</f>
        <v>242111</v>
      </c>
      <c r="I140" s="16">
        <f>dim_customers[[#This Row],[avg_spend]]/(dim_customers[[#This Row],[avg_income]]*6)</f>
        <v>1.0380426860117133</v>
      </c>
    </row>
    <row r="141" spans="1:9" x14ac:dyDescent="0.3">
      <c r="A141" t="s">
        <v>164</v>
      </c>
      <c r="B141" t="s">
        <v>32</v>
      </c>
      <c r="C141" t="s">
        <v>18</v>
      </c>
      <c r="D141" t="s">
        <v>16</v>
      </c>
      <c r="E141" t="s">
        <v>11</v>
      </c>
      <c r="F141" t="s">
        <v>12</v>
      </c>
      <c r="G141">
        <v>41569</v>
      </c>
      <c r="H141" s="19">
        <f>INDEX(fact_spends__2!B141:B4140,MATCH(dim_customers[[#This Row],[customer_id]],dim_customers[customer_id],0))</f>
        <v>75877</v>
      </c>
      <c r="I141" s="16">
        <f>dim_customers[[#This Row],[avg_spend]]/(dim_customers[[#This Row],[avg_income]]*6)</f>
        <v>0.30422109424491006</v>
      </c>
    </row>
    <row r="142" spans="1:9" x14ac:dyDescent="0.3">
      <c r="A142" t="s">
        <v>165</v>
      </c>
      <c r="B142" t="s">
        <v>14</v>
      </c>
      <c r="C142" t="s">
        <v>9</v>
      </c>
      <c r="D142" t="s">
        <v>21</v>
      </c>
      <c r="E142" t="s">
        <v>30</v>
      </c>
      <c r="F142" t="s">
        <v>12</v>
      </c>
      <c r="G142">
        <v>50813</v>
      </c>
      <c r="H142" s="19">
        <f>INDEX(fact_spends__2!B142:B4141,MATCH(dim_customers[[#This Row],[customer_id]],dim_customers[customer_id],0))</f>
        <v>130459</v>
      </c>
      <c r="I142" s="16">
        <f>dim_customers[[#This Row],[avg_spend]]/(dim_customers[[#This Row],[avg_income]]*6)</f>
        <v>0.42790558846489418</v>
      </c>
    </row>
    <row r="143" spans="1:9" x14ac:dyDescent="0.3">
      <c r="A143" t="s">
        <v>166</v>
      </c>
      <c r="B143" t="s">
        <v>14</v>
      </c>
      <c r="C143" t="s">
        <v>20</v>
      </c>
      <c r="D143" t="s">
        <v>24</v>
      </c>
      <c r="E143" t="s">
        <v>11</v>
      </c>
      <c r="F143" t="s">
        <v>12</v>
      </c>
      <c r="G143">
        <v>34277</v>
      </c>
      <c r="H143" s="19">
        <f>INDEX(fact_spends__2!B143:B4142,MATCH(dim_customers[[#This Row],[customer_id]],dim_customers[customer_id],0))</f>
        <v>227917</v>
      </c>
      <c r="I143" s="16">
        <f>dim_customers[[#This Row],[avg_spend]]/(dim_customers[[#This Row],[avg_income]]*6)</f>
        <v>1.1082115315420447</v>
      </c>
    </row>
    <row r="144" spans="1:9" x14ac:dyDescent="0.3">
      <c r="A144" t="s">
        <v>167</v>
      </c>
      <c r="B144" t="s">
        <v>14</v>
      </c>
      <c r="C144" t="s">
        <v>18</v>
      </c>
      <c r="D144" t="s">
        <v>24</v>
      </c>
      <c r="E144" t="s">
        <v>11</v>
      </c>
      <c r="F144" t="s">
        <v>12</v>
      </c>
      <c r="G144">
        <v>35619</v>
      </c>
      <c r="H144" s="19">
        <f>INDEX(fact_spends__2!B144:B4143,MATCH(dim_customers[[#This Row],[customer_id]],dim_customers[customer_id],0))</f>
        <v>210967</v>
      </c>
      <c r="I144" s="16">
        <f>dim_customers[[#This Row],[avg_spend]]/(dim_customers[[#This Row],[avg_income]]*6)</f>
        <v>0.98714637319033849</v>
      </c>
    </row>
    <row r="145" spans="1:9" x14ac:dyDescent="0.3">
      <c r="A145" t="s">
        <v>168</v>
      </c>
      <c r="B145" t="s">
        <v>8</v>
      </c>
      <c r="C145" t="s">
        <v>9</v>
      </c>
      <c r="D145" t="s">
        <v>21</v>
      </c>
      <c r="E145" t="s">
        <v>30</v>
      </c>
      <c r="F145" t="s">
        <v>12</v>
      </c>
      <c r="G145">
        <v>62197</v>
      </c>
      <c r="H145" s="19">
        <f>INDEX(fact_spends__2!B145:B4144,MATCH(dim_customers[[#This Row],[customer_id]],dim_customers[customer_id],0))</f>
        <v>89532</v>
      </c>
      <c r="I145" s="16">
        <f>dim_customers[[#This Row],[avg_spend]]/(dim_customers[[#This Row],[avg_income]]*6)</f>
        <v>0.23991510844574498</v>
      </c>
    </row>
    <row r="146" spans="1:9" x14ac:dyDescent="0.3">
      <c r="A146" t="s">
        <v>169</v>
      </c>
      <c r="B146" t="s">
        <v>32</v>
      </c>
      <c r="C146" t="s">
        <v>34</v>
      </c>
      <c r="D146" t="s">
        <v>24</v>
      </c>
      <c r="E146" t="s">
        <v>30</v>
      </c>
      <c r="F146" t="s">
        <v>12</v>
      </c>
      <c r="G146">
        <v>36957</v>
      </c>
      <c r="H146" s="19">
        <f>INDEX(fact_spends__2!B146:B4145,MATCH(dim_customers[[#This Row],[customer_id]],dim_customers[customer_id],0))</f>
        <v>72433</v>
      </c>
      <c r="I146" s="16">
        <f>dim_customers[[#This Row],[avg_spend]]/(dim_customers[[#This Row],[avg_income]]*6)</f>
        <v>0.32665440015874303</v>
      </c>
    </row>
    <row r="147" spans="1:9" x14ac:dyDescent="0.3">
      <c r="A147" t="s">
        <v>170</v>
      </c>
      <c r="B147" t="s">
        <v>32</v>
      </c>
      <c r="C147" t="s">
        <v>15</v>
      </c>
      <c r="D147" t="s">
        <v>21</v>
      </c>
      <c r="E147" t="s">
        <v>11</v>
      </c>
      <c r="F147" t="s">
        <v>12</v>
      </c>
      <c r="G147">
        <v>53237</v>
      </c>
      <c r="H147" s="19">
        <f>INDEX(fact_spends__2!B147:B4146,MATCH(dim_customers[[#This Row],[customer_id]],dim_customers[customer_id],0))</f>
        <v>163443</v>
      </c>
      <c r="I147" s="16">
        <f>dim_customers[[#This Row],[avg_spend]]/(dim_customers[[#This Row],[avg_income]]*6)</f>
        <v>0.51168360350883779</v>
      </c>
    </row>
    <row r="148" spans="1:9" x14ac:dyDescent="0.3">
      <c r="A148" t="s">
        <v>171</v>
      </c>
      <c r="B148" t="s">
        <v>23</v>
      </c>
      <c r="C148" t="s">
        <v>34</v>
      </c>
      <c r="D148" t="s">
        <v>10</v>
      </c>
      <c r="E148" t="s">
        <v>11</v>
      </c>
      <c r="F148" t="s">
        <v>25</v>
      </c>
      <c r="G148">
        <v>48707</v>
      </c>
      <c r="H148" s="19">
        <f>INDEX(fact_spends__2!B148:B4147,MATCH(dim_customers[[#This Row],[customer_id]],dim_customers[customer_id],0))</f>
        <v>51327</v>
      </c>
      <c r="I148" s="16">
        <f>dim_customers[[#This Row],[avg_spend]]/(dim_customers[[#This Row],[avg_income]]*6)</f>
        <v>0.17563183936600488</v>
      </c>
    </row>
    <row r="149" spans="1:9" x14ac:dyDescent="0.3">
      <c r="A149" t="s">
        <v>172</v>
      </c>
      <c r="B149" t="s">
        <v>32</v>
      </c>
      <c r="C149" t="s">
        <v>34</v>
      </c>
      <c r="D149" t="s">
        <v>16</v>
      </c>
      <c r="E149" t="s">
        <v>11</v>
      </c>
      <c r="F149" t="s">
        <v>12</v>
      </c>
      <c r="G149">
        <v>40365</v>
      </c>
      <c r="H149" s="19">
        <f>INDEX(fact_spends__2!B149:B4148,MATCH(dim_customers[[#This Row],[customer_id]],dim_customers[customer_id],0))</f>
        <v>163610</v>
      </c>
      <c r="I149" s="16">
        <f>dim_customers[[#This Row],[avg_spend]]/(dim_customers[[#This Row],[avg_income]]*6)</f>
        <v>0.67554399438457413</v>
      </c>
    </row>
    <row r="150" spans="1:9" x14ac:dyDescent="0.3">
      <c r="A150" t="s">
        <v>173</v>
      </c>
      <c r="B150" t="s">
        <v>32</v>
      </c>
      <c r="C150" t="s">
        <v>34</v>
      </c>
      <c r="D150" t="s">
        <v>16</v>
      </c>
      <c r="E150" t="s">
        <v>11</v>
      </c>
      <c r="F150" t="s">
        <v>12</v>
      </c>
      <c r="G150">
        <v>43081</v>
      </c>
      <c r="H150" s="19">
        <f>INDEX(fact_spends__2!B150:B4149,MATCH(dim_customers[[#This Row],[customer_id]],dim_customers[customer_id],0))</f>
        <v>159664</v>
      </c>
      <c r="I150" s="16">
        <f>dim_customers[[#This Row],[avg_spend]]/(dim_customers[[#This Row],[avg_income]]*6)</f>
        <v>0.61768915918076805</v>
      </c>
    </row>
    <row r="151" spans="1:9" x14ac:dyDescent="0.3">
      <c r="A151" t="s">
        <v>174</v>
      </c>
      <c r="B151" t="s">
        <v>32</v>
      </c>
      <c r="C151" t="s">
        <v>15</v>
      </c>
      <c r="D151" t="s">
        <v>37</v>
      </c>
      <c r="E151" t="s">
        <v>11</v>
      </c>
      <c r="F151" t="s">
        <v>12</v>
      </c>
      <c r="G151">
        <v>78132</v>
      </c>
      <c r="H151" s="19">
        <f>INDEX(fact_spends__2!B151:B4150,MATCH(dim_customers[[#This Row],[customer_id]],dim_customers[customer_id],0))</f>
        <v>126178</v>
      </c>
      <c r="I151" s="16">
        <f>dim_customers[[#This Row],[avg_spend]]/(dim_customers[[#This Row],[avg_income]]*6)</f>
        <v>0.26915561699005103</v>
      </c>
    </row>
    <row r="152" spans="1:9" x14ac:dyDescent="0.3">
      <c r="A152" t="s">
        <v>175</v>
      </c>
      <c r="B152" t="s">
        <v>14</v>
      </c>
      <c r="C152" t="s">
        <v>9</v>
      </c>
      <c r="D152" t="s">
        <v>37</v>
      </c>
      <c r="E152" t="s">
        <v>30</v>
      </c>
      <c r="F152" t="s">
        <v>12</v>
      </c>
      <c r="G152">
        <v>70018</v>
      </c>
      <c r="H152" s="19">
        <f>INDEX(fact_spends__2!B152:B4151,MATCH(dim_customers[[#This Row],[customer_id]],dim_customers[customer_id],0))</f>
        <v>133975</v>
      </c>
      <c r="I152" s="16">
        <f>dim_customers[[#This Row],[avg_spend]]/(dim_customers[[#This Row],[avg_income]]*6)</f>
        <v>0.31890609081474286</v>
      </c>
    </row>
    <row r="153" spans="1:9" x14ac:dyDescent="0.3">
      <c r="A153" t="s">
        <v>176</v>
      </c>
      <c r="B153" t="s">
        <v>23</v>
      </c>
      <c r="C153" t="s">
        <v>34</v>
      </c>
      <c r="D153" t="s">
        <v>24</v>
      </c>
      <c r="E153" t="s">
        <v>30</v>
      </c>
      <c r="F153" t="s">
        <v>25</v>
      </c>
      <c r="G153">
        <v>26417</v>
      </c>
      <c r="H153" s="19">
        <f>INDEX(fact_spends__2!B153:B4152,MATCH(dim_customers[[#This Row],[customer_id]],dim_customers[customer_id],0))</f>
        <v>117557</v>
      </c>
      <c r="I153" s="16">
        <f>dim_customers[[#This Row],[avg_spend]]/(dim_customers[[#This Row],[avg_income]]*6)</f>
        <v>0.74167518390935128</v>
      </c>
    </row>
    <row r="154" spans="1:9" x14ac:dyDescent="0.3">
      <c r="A154" t="s">
        <v>177</v>
      </c>
      <c r="B154" t="s">
        <v>8</v>
      </c>
      <c r="C154" t="s">
        <v>34</v>
      </c>
      <c r="D154" t="s">
        <v>16</v>
      </c>
      <c r="E154" t="s">
        <v>11</v>
      </c>
      <c r="F154" t="s">
        <v>12</v>
      </c>
      <c r="G154">
        <v>46665</v>
      </c>
      <c r="H154" s="19">
        <f>INDEX(fact_spends__2!B154:B4153,MATCH(dim_customers[[#This Row],[customer_id]],dim_customers[customer_id],0))</f>
        <v>85715</v>
      </c>
      <c r="I154" s="16">
        <f>dim_customers[[#This Row],[avg_spend]]/(dim_customers[[#This Row],[avg_income]]*6)</f>
        <v>0.30613593342619377</v>
      </c>
    </row>
    <row r="155" spans="1:9" x14ac:dyDescent="0.3">
      <c r="A155" t="s">
        <v>178</v>
      </c>
      <c r="B155" t="s">
        <v>14</v>
      </c>
      <c r="C155" t="s">
        <v>18</v>
      </c>
      <c r="D155" t="s">
        <v>10</v>
      </c>
      <c r="E155" t="s">
        <v>30</v>
      </c>
      <c r="F155" t="s">
        <v>12</v>
      </c>
      <c r="G155">
        <v>59238</v>
      </c>
      <c r="H155" s="19">
        <f>INDEX(fact_spends__2!B155:B4154,MATCH(dim_customers[[#This Row],[customer_id]],dim_customers[customer_id],0))</f>
        <v>87269</v>
      </c>
      <c r="I155" s="16">
        <f>dim_customers[[#This Row],[avg_spend]]/(dim_customers[[#This Row],[avg_income]]*6)</f>
        <v>0.24553214715779287</v>
      </c>
    </row>
    <row r="156" spans="1:9" x14ac:dyDescent="0.3">
      <c r="A156" t="s">
        <v>179</v>
      </c>
      <c r="B156" t="s">
        <v>8</v>
      </c>
      <c r="C156" t="s">
        <v>20</v>
      </c>
      <c r="D156" t="s">
        <v>10</v>
      </c>
      <c r="E156" t="s">
        <v>11</v>
      </c>
      <c r="F156" t="s">
        <v>12</v>
      </c>
      <c r="G156">
        <v>66755</v>
      </c>
      <c r="H156" s="19">
        <f>INDEX(fact_spends__2!B156:B4155,MATCH(dim_customers[[#This Row],[customer_id]],dim_customers[customer_id],0))</f>
        <v>115132</v>
      </c>
      <c r="I156" s="16">
        <f>dim_customers[[#This Row],[avg_spend]]/(dim_customers[[#This Row],[avg_income]]*6)</f>
        <v>0.28744912990287869</v>
      </c>
    </row>
    <row r="157" spans="1:9" x14ac:dyDescent="0.3">
      <c r="A157" t="s">
        <v>180</v>
      </c>
      <c r="B157" t="s">
        <v>32</v>
      </c>
      <c r="C157" t="s">
        <v>34</v>
      </c>
      <c r="D157" t="s">
        <v>24</v>
      </c>
      <c r="E157" t="s">
        <v>11</v>
      </c>
      <c r="F157" t="s">
        <v>12</v>
      </c>
      <c r="G157">
        <v>35532</v>
      </c>
      <c r="H157" s="19">
        <f>INDEX(fact_spends__2!B157:B4156,MATCH(dim_customers[[#This Row],[customer_id]],dim_customers[customer_id],0))</f>
        <v>75359</v>
      </c>
      <c r="I157" s="16">
        <f>dim_customers[[#This Row],[avg_spend]]/(dim_customers[[#This Row],[avg_income]]*6)</f>
        <v>0.35347949266388984</v>
      </c>
    </row>
    <row r="158" spans="1:9" x14ac:dyDescent="0.3">
      <c r="A158" t="s">
        <v>181</v>
      </c>
      <c r="B158" t="s">
        <v>23</v>
      </c>
      <c r="C158" t="s">
        <v>20</v>
      </c>
      <c r="D158" t="s">
        <v>37</v>
      </c>
      <c r="E158" t="s">
        <v>11</v>
      </c>
      <c r="F158" t="s">
        <v>25</v>
      </c>
      <c r="G158">
        <v>56785</v>
      </c>
      <c r="H158" s="19">
        <f>INDEX(fact_spends__2!B158:B4157,MATCH(dim_customers[[#This Row],[customer_id]],dim_customers[customer_id],0))</f>
        <v>139906</v>
      </c>
      <c r="I158" s="16">
        <f>dim_customers[[#This Row],[avg_spend]]/(dim_customers[[#This Row],[avg_income]]*6)</f>
        <v>0.41063074168647823</v>
      </c>
    </row>
    <row r="159" spans="1:9" x14ac:dyDescent="0.3">
      <c r="A159" t="s">
        <v>182</v>
      </c>
      <c r="B159" t="s">
        <v>14</v>
      </c>
      <c r="C159" t="s">
        <v>34</v>
      </c>
      <c r="D159" t="s">
        <v>21</v>
      </c>
      <c r="E159" t="s">
        <v>30</v>
      </c>
      <c r="F159" t="s">
        <v>12</v>
      </c>
      <c r="G159">
        <v>51986</v>
      </c>
      <c r="H159" s="19">
        <f>INDEX(fact_spends__2!B159:B4158,MATCH(dim_customers[[#This Row],[customer_id]],dim_customers[customer_id],0))</f>
        <v>120205</v>
      </c>
      <c r="I159" s="16">
        <f>dim_customers[[#This Row],[avg_spend]]/(dim_customers[[#This Row],[avg_income]]*6)</f>
        <v>0.38537619102578902</v>
      </c>
    </row>
    <row r="160" spans="1:9" x14ac:dyDescent="0.3">
      <c r="A160" t="s">
        <v>183</v>
      </c>
      <c r="B160" t="s">
        <v>32</v>
      </c>
      <c r="C160" t="s">
        <v>15</v>
      </c>
      <c r="D160" t="s">
        <v>24</v>
      </c>
      <c r="E160" t="s">
        <v>11</v>
      </c>
      <c r="F160" t="s">
        <v>12</v>
      </c>
      <c r="G160">
        <v>37121</v>
      </c>
      <c r="H160" s="19">
        <f>INDEX(fact_spends__2!B160:B4159,MATCH(dim_customers[[#This Row],[customer_id]],dim_customers[customer_id],0))</f>
        <v>174841</v>
      </c>
      <c r="I160" s="16">
        <f>dim_customers[[#This Row],[avg_spend]]/(dim_customers[[#This Row],[avg_income]]*6)</f>
        <v>0.7850048939055162</v>
      </c>
    </row>
    <row r="161" spans="1:9" x14ac:dyDescent="0.3">
      <c r="A161" t="s">
        <v>184</v>
      </c>
      <c r="B161" t="s">
        <v>14</v>
      </c>
      <c r="C161" t="s">
        <v>15</v>
      </c>
      <c r="D161" t="s">
        <v>37</v>
      </c>
      <c r="E161" t="s">
        <v>11</v>
      </c>
      <c r="F161" t="s">
        <v>12</v>
      </c>
      <c r="G161">
        <v>72761</v>
      </c>
      <c r="H161" s="19">
        <f>INDEX(fact_spends__2!B161:B4160,MATCH(dim_customers[[#This Row],[customer_id]],dim_customers[customer_id],0))</f>
        <v>201446</v>
      </c>
      <c r="I161" s="16">
        <f>dim_customers[[#This Row],[avg_spend]]/(dim_customers[[#This Row],[avg_income]]*6)</f>
        <v>0.46143309373611319</v>
      </c>
    </row>
    <row r="162" spans="1:9" x14ac:dyDescent="0.3">
      <c r="A162" t="s">
        <v>185</v>
      </c>
      <c r="B162" t="s">
        <v>32</v>
      </c>
      <c r="C162" t="s">
        <v>18</v>
      </c>
      <c r="D162" t="s">
        <v>37</v>
      </c>
      <c r="E162" t="s">
        <v>11</v>
      </c>
      <c r="F162" t="s">
        <v>12</v>
      </c>
      <c r="G162">
        <v>75279</v>
      </c>
      <c r="H162" s="19">
        <f>INDEX(fact_spends__2!B162:B4161,MATCH(dim_customers[[#This Row],[customer_id]],dim_customers[customer_id],0))</f>
        <v>112044</v>
      </c>
      <c r="I162" s="16">
        <f>dim_customers[[#This Row],[avg_spend]]/(dim_customers[[#This Row],[avg_income]]*6)</f>
        <v>0.24806386907371245</v>
      </c>
    </row>
    <row r="163" spans="1:9" x14ac:dyDescent="0.3">
      <c r="A163" t="s">
        <v>186</v>
      </c>
      <c r="B163" t="s">
        <v>14</v>
      </c>
      <c r="C163" t="s">
        <v>18</v>
      </c>
      <c r="D163" t="s">
        <v>37</v>
      </c>
      <c r="E163" t="s">
        <v>11</v>
      </c>
      <c r="F163" t="s">
        <v>12</v>
      </c>
      <c r="G163">
        <v>71665</v>
      </c>
      <c r="H163" s="19">
        <f>INDEX(fact_spends__2!B163:B4162,MATCH(dim_customers[[#This Row],[customer_id]],dim_customers[customer_id],0))</f>
        <v>114211</v>
      </c>
      <c r="I163" s="16">
        <f>dim_customers[[#This Row],[avg_spend]]/(dim_customers[[#This Row],[avg_income]]*6)</f>
        <v>0.2656131537942743</v>
      </c>
    </row>
    <row r="164" spans="1:9" x14ac:dyDescent="0.3">
      <c r="A164" t="s">
        <v>187</v>
      </c>
      <c r="B164" t="s">
        <v>14</v>
      </c>
      <c r="C164" t="s">
        <v>18</v>
      </c>
      <c r="D164" t="s">
        <v>10</v>
      </c>
      <c r="E164" t="s">
        <v>11</v>
      </c>
      <c r="F164" t="s">
        <v>12</v>
      </c>
      <c r="G164">
        <v>62725</v>
      </c>
      <c r="H164" s="19">
        <f>INDEX(fact_spends__2!B164:B4163,MATCH(dim_customers[[#This Row],[customer_id]],dim_customers[customer_id],0))</f>
        <v>163798</v>
      </c>
      <c r="I164" s="16">
        <f>dim_customers[[#This Row],[avg_spend]]/(dim_customers[[#This Row],[avg_income]]*6)</f>
        <v>0.43522784641955625</v>
      </c>
    </row>
    <row r="165" spans="1:9" x14ac:dyDescent="0.3">
      <c r="A165" t="s">
        <v>188</v>
      </c>
      <c r="B165" t="s">
        <v>23</v>
      </c>
      <c r="C165" t="s">
        <v>20</v>
      </c>
      <c r="D165" t="s">
        <v>37</v>
      </c>
      <c r="E165" t="s">
        <v>11</v>
      </c>
      <c r="F165" t="s">
        <v>12</v>
      </c>
      <c r="G165">
        <v>51203</v>
      </c>
      <c r="H165" s="19">
        <f>INDEX(fact_spends__2!B165:B4164,MATCH(dim_customers[[#This Row],[customer_id]],dim_customers[customer_id],0))</f>
        <v>132365</v>
      </c>
      <c r="I165" s="16">
        <f>dim_customers[[#This Row],[avg_spend]]/(dim_customers[[#This Row],[avg_income]]*6)</f>
        <v>0.4308504059006959</v>
      </c>
    </row>
    <row r="166" spans="1:9" x14ac:dyDescent="0.3">
      <c r="A166" t="s">
        <v>189</v>
      </c>
      <c r="B166" t="s">
        <v>23</v>
      </c>
      <c r="C166" t="s">
        <v>9</v>
      </c>
      <c r="D166" t="s">
        <v>16</v>
      </c>
      <c r="E166" t="s">
        <v>30</v>
      </c>
      <c r="F166" t="s">
        <v>25</v>
      </c>
      <c r="G166">
        <v>28939</v>
      </c>
      <c r="H166" s="19">
        <f>INDEX(fact_spends__2!B166:B4165,MATCH(dim_customers[[#This Row],[customer_id]],dim_customers[customer_id],0))</f>
        <v>141568</v>
      </c>
      <c r="I166" s="16">
        <f>dim_customers[[#This Row],[avg_spend]]/(dim_customers[[#This Row],[avg_income]]*6)</f>
        <v>0.81532418765909898</v>
      </c>
    </row>
    <row r="167" spans="1:9" x14ac:dyDescent="0.3">
      <c r="A167" t="s">
        <v>190</v>
      </c>
      <c r="B167" t="s">
        <v>32</v>
      </c>
      <c r="C167" t="s">
        <v>20</v>
      </c>
      <c r="D167" t="s">
        <v>37</v>
      </c>
      <c r="E167" t="s">
        <v>11</v>
      </c>
      <c r="F167" t="s">
        <v>12</v>
      </c>
      <c r="G167">
        <v>72119</v>
      </c>
      <c r="H167" s="19">
        <f>INDEX(fact_spends__2!B167:B4166,MATCH(dim_customers[[#This Row],[customer_id]],dim_customers[customer_id],0))</f>
        <v>129734</v>
      </c>
      <c r="I167" s="16">
        <f>dim_customers[[#This Row],[avg_spend]]/(dim_customers[[#This Row],[avg_income]]*6)</f>
        <v>0.29981465818069208</v>
      </c>
    </row>
    <row r="168" spans="1:9" x14ac:dyDescent="0.3">
      <c r="A168" t="s">
        <v>191</v>
      </c>
      <c r="B168" t="s">
        <v>8</v>
      </c>
      <c r="C168" t="s">
        <v>9</v>
      </c>
      <c r="D168" t="s">
        <v>24</v>
      </c>
      <c r="E168" t="s">
        <v>11</v>
      </c>
      <c r="F168" t="s">
        <v>12</v>
      </c>
      <c r="G168">
        <v>39054</v>
      </c>
      <c r="H168" s="19">
        <f>INDEX(fact_spends__2!B168:B4167,MATCH(dim_customers[[#This Row],[customer_id]],dim_customers[customer_id],0))</f>
        <v>254159</v>
      </c>
      <c r="I168" s="16">
        <f>dim_customers[[#This Row],[avg_spend]]/(dim_customers[[#This Row],[avg_income]]*6)</f>
        <v>1.0846477526843175</v>
      </c>
    </row>
    <row r="169" spans="1:9" x14ac:dyDescent="0.3">
      <c r="A169" t="s">
        <v>192</v>
      </c>
      <c r="B169" t="s">
        <v>32</v>
      </c>
      <c r="C169" t="s">
        <v>18</v>
      </c>
      <c r="D169" t="s">
        <v>10</v>
      </c>
      <c r="E169" t="s">
        <v>30</v>
      </c>
      <c r="F169" t="s">
        <v>12</v>
      </c>
      <c r="G169">
        <v>61486</v>
      </c>
      <c r="H169" s="19">
        <f>INDEX(fact_spends__2!B169:B4168,MATCH(dim_customers[[#This Row],[customer_id]],dim_customers[customer_id],0))</f>
        <v>139930</v>
      </c>
      <c r="I169" s="16">
        <f>dim_customers[[#This Row],[avg_spend]]/(dim_customers[[#This Row],[avg_income]]*6)</f>
        <v>0.3793004369558382</v>
      </c>
    </row>
    <row r="170" spans="1:9" x14ac:dyDescent="0.3">
      <c r="A170" t="s">
        <v>193</v>
      </c>
      <c r="B170" t="s">
        <v>8</v>
      </c>
      <c r="C170" t="s">
        <v>9</v>
      </c>
      <c r="D170" t="s">
        <v>10</v>
      </c>
      <c r="E170" t="s">
        <v>30</v>
      </c>
      <c r="F170" t="s">
        <v>12</v>
      </c>
      <c r="G170">
        <v>73513</v>
      </c>
      <c r="H170" s="19">
        <f>INDEX(fact_spends__2!B170:B4169,MATCH(dim_customers[[#This Row],[customer_id]],dim_customers[customer_id],0))</f>
        <v>113783</v>
      </c>
      <c r="I170" s="16">
        <f>dim_customers[[#This Row],[avg_spend]]/(dim_customers[[#This Row],[avg_income]]*6)</f>
        <v>0.25796571128009105</v>
      </c>
    </row>
    <row r="171" spans="1:9" x14ac:dyDescent="0.3">
      <c r="A171" t="s">
        <v>194</v>
      </c>
      <c r="B171" t="s">
        <v>32</v>
      </c>
      <c r="C171" t="s">
        <v>34</v>
      </c>
      <c r="D171" t="s">
        <v>16</v>
      </c>
      <c r="E171" t="s">
        <v>30</v>
      </c>
      <c r="F171" t="s">
        <v>12</v>
      </c>
      <c r="G171">
        <v>42364</v>
      </c>
      <c r="H171" s="19">
        <f>INDEX(fact_spends__2!B171:B4170,MATCH(dim_customers[[#This Row],[customer_id]],dim_customers[customer_id],0))</f>
        <v>239656</v>
      </c>
      <c r="I171" s="16">
        <f>dim_customers[[#This Row],[avg_spend]]/(dim_customers[[#This Row],[avg_income]]*6)</f>
        <v>0.94284455355175778</v>
      </c>
    </row>
    <row r="172" spans="1:9" x14ac:dyDescent="0.3">
      <c r="A172" t="s">
        <v>195</v>
      </c>
      <c r="B172" t="s">
        <v>14</v>
      </c>
      <c r="C172" t="s">
        <v>18</v>
      </c>
      <c r="D172" t="s">
        <v>24</v>
      </c>
      <c r="E172" t="s">
        <v>30</v>
      </c>
      <c r="F172" t="s">
        <v>12</v>
      </c>
      <c r="G172">
        <v>32675</v>
      </c>
      <c r="H172" s="19">
        <f>INDEX(fact_spends__2!B172:B4171,MATCH(dim_customers[[#This Row],[customer_id]],dim_customers[customer_id],0))</f>
        <v>114858</v>
      </c>
      <c r="I172" s="16">
        <f>dim_customers[[#This Row],[avg_spend]]/(dim_customers[[#This Row],[avg_income]]*6)</f>
        <v>0.58586074980872227</v>
      </c>
    </row>
    <row r="173" spans="1:9" x14ac:dyDescent="0.3">
      <c r="A173" t="s">
        <v>196</v>
      </c>
      <c r="B173" t="s">
        <v>32</v>
      </c>
      <c r="C173" t="s">
        <v>9</v>
      </c>
      <c r="D173" t="s">
        <v>10</v>
      </c>
      <c r="E173" t="s">
        <v>30</v>
      </c>
      <c r="F173" t="s">
        <v>12</v>
      </c>
      <c r="G173">
        <v>64386</v>
      </c>
      <c r="H173" s="19">
        <f>INDEX(fact_spends__2!B173:B4172,MATCH(dim_customers[[#This Row],[customer_id]],dim_customers[customer_id],0))</f>
        <v>140236</v>
      </c>
      <c r="I173" s="16">
        <f>dim_customers[[#This Row],[avg_spend]]/(dim_customers[[#This Row],[avg_income]]*6)</f>
        <v>0.36300852152124169</v>
      </c>
    </row>
    <row r="174" spans="1:9" x14ac:dyDescent="0.3">
      <c r="A174" t="s">
        <v>197</v>
      </c>
      <c r="B174" t="s">
        <v>32</v>
      </c>
      <c r="C174" t="s">
        <v>15</v>
      </c>
      <c r="D174" t="s">
        <v>10</v>
      </c>
      <c r="E174" t="s">
        <v>11</v>
      </c>
      <c r="F174" t="s">
        <v>12</v>
      </c>
      <c r="G174">
        <v>67145</v>
      </c>
      <c r="H174" s="19">
        <f>INDEX(fact_spends__2!B174:B4173,MATCH(dim_customers[[#This Row],[customer_id]],dim_customers[customer_id],0))</f>
        <v>85517</v>
      </c>
      <c r="I174" s="16">
        <f>dim_customers[[#This Row],[avg_spend]]/(dim_customers[[#This Row],[avg_income]]*6)</f>
        <v>0.2122694665773078</v>
      </c>
    </row>
    <row r="175" spans="1:9" x14ac:dyDescent="0.3">
      <c r="A175" t="s">
        <v>198</v>
      </c>
      <c r="B175" t="s">
        <v>32</v>
      </c>
      <c r="C175" t="s">
        <v>34</v>
      </c>
      <c r="D175" t="s">
        <v>24</v>
      </c>
      <c r="E175" t="s">
        <v>11</v>
      </c>
      <c r="F175" t="s">
        <v>12</v>
      </c>
      <c r="G175">
        <v>36239</v>
      </c>
      <c r="H175" s="19">
        <f>INDEX(fact_spends__2!B175:B4174,MATCH(dim_customers[[#This Row],[customer_id]],dim_customers[customer_id],0))</f>
        <v>119444</v>
      </c>
      <c r="I175" s="16">
        <f>dim_customers[[#This Row],[avg_spend]]/(dim_customers[[#This Row],[avg_income]]*6)</f>
        <v>0.54933451070209816</v>
      </c>
    </row>
    <row r="176" spans="1:9" x14ac:dyDescent="0.3">
      <c r="A176" t="s">
        <v>199</v>
      </c>
      <c r="B176" t="s">
        <v>14</v>
      </c>
      <c r="C176" t="s">
        <v>15</v>
      </c>
      <c r="D176" t="s">
        <v>37</v>
      </c>
      <c r="E176" t="s">
        <v>30</v>
      </c>
      <c r="F176" t="s">
        <v>12</v>
      </c>
      <c r="G176">
        <v>71171</v>
      </c>
      <c r="H176" s="19">
        <f>INDEX(fact_spends__2!B176:B4175,MATCH(dim_customers[[#This Row],[customer_id]],dim_customers[customer_id],0))</f>
        <v>123921</v>
      </c>
      <c r="I176" s="16">
        <f>dim_customers[[#This Row],[avg_spend]]/(dim_customers[[#This Row],[avg_income]]*6)</f>
        <v>0.29019544477385451</v>
      </c>
    </row>
    <row r="177" spans="1:9" x14ac:dyDescent="0.3">
      <c r="A177" t="s">
        <v>200</v>
      </c>
      <c r="B177" t="s">
        <v>14</v>
      </c>
      <c r="C177" t="s">
        <v>34</v>
      </c>
      <c r="D177" t="s">
        <v>10</v>
      </c>
      <c r="E177" t="s">
        <v>11</v>
      </c>
      <c r="F177" t="s">
        <v>12</v>
      </c>
      <c r="G177">
        <v>60592</v>
      </c>
      <c r="H177" s="19">
        <f>INDEX(fact_spends__2!B177:B4176,MATCH(dim_customers[[#This Row],[customer_id]],dim_customers[customer_id],0))</f>
        <v>131270</v>
      </c>
      <c r="I177" s="16">
        <f>dim_customers[[#This Row],[avg_spend]]/(dim_customers[[#This Row],[avg_income]]*6)</f>
        <v>0.36107626969456913</v>
      </c>
    </row>
    <row r="178" spans="1:9" x14ac:dyDescent="0.3">
      <c r="A178" t="s">
        <v>201</v>
      </c>
      <c r="B178" t="s">
        <v>32</v>
      </c>
      <c r="C178" t="s">
        <v>18</v>
      </c>
      <c r="D178" t="s">
        <v>16</v>
      </c>
      <c r="E178" t="s">
        <v>30</v>
      </c>
      <c r="F178" t="s">
        <v>12</v>
      </c>
      <c r="G178">
        <v>44692</v>
      </c>
      <c r="H178" s="19">
        <f>INDEX(fact_spends__2!B178:B4177,MATCH(dim_customers[[#This Row],[customer_id]],dim_customers[customer_id],0))</f>
        <v>190225</v>
      </c>
      <c r="I178" s="16">
        <f>dim_customers[[#This Row],[avg_spend]]/(dim_customers[[#This Row],[avg_income]]*6)</f>
        <v>0.70939243414182995</v>
      </c>
    </row>
    <row r="179" spans="1:9" x14ac:dyDescent="0.3">
      <c r="A179" t="s">
        <v>202</v>
      </c>
      <c r="B179" t="s">
        <v>14</v>
      </c>
      <c r="C179" t="s">
        <v>20</v>
      </c>
      <c r="D179" t="s">
        <v>10</v>
      </c>
      <c r="E179" t="s">
        <v>30</v>
      </c>
      <c r="F179" t="s">
        <v>12</v>
      </c>
      <c r="G179">
        <v>64078</v>
      </c>
      <c r="H179" s="19">
        <f>INDEX(fact_spends__2!B179:B4178,MATCH(dim_customers[[#This Row],[customer_id]],dim_customers[customer_id],0))</f>
        <v>148043</v>
      </c>
      <c r="I179" s="16">
        <f>dim_customers[[#This Row],[avg_spend]]/(dim_customers[[#This Row],[avg_income]]*6)</f>
        <v>0.38505935474473818</v>
      </c>
    </row>
    <row r="180" spans="1:9" x14ac:dyDescent="0.3">
      <c r="A180" t="s">
        <v>203</v>
      </c>
      <c r="B180" t="s">
        <v>8</v>
      </c>
      <c r="C180" t="s">
        <v>9</v>
      </c>
      <c r="D180" t="s">
        <v>24</v>
      </c>
      <c r="E180" t="s">
        <v>30</v>
      </c>
      <c r="F180" t="s">
        <v>12</v>
      </c>
      <c r="G180">
        <v>41831</v>
      </c>
      <c r="H180" s="19">
        <f>INDEX(fact_spends__2!B180:B4179,MATCH(dim_customers[[#This Row],[customer_id]],dim_customers[customer_id],0))</f>
        <v>153307</v>
      </c>
      <c r="I180" s="16">
        <f>dim_customers[[#This Row],[avg_spend]]/(dim_customers[[#This Row],[avg_income]]*6)</f>
        <v>0.6108189301395297</v>
      </c>
    </row>
    <row r="181" spans="1:9" x14ac:dyDescent="0.3">
      <c r="A181" t="s">
        <v>204</v>
      </c>
      <c r="B181" t="s">
        <v>14</v>
      </c>
      <c r="C181" t="s">
        <v>20</v>
      </c>
      <c r="D181" t="s">
        <v>10</v>
      </c>
      <c r="E181" t="s">
        <v>30</v>
      </c>
      <c r="F181" t="s">
        <v>12</v>
      </c>
      <c r="G181">
        <v>65656</v>
      </c>
      <c r="H181" s="19">
        <f>INDEX(fact_spends__2!B181:B4180,MATCH(dim_customers[[#This Row],[customer_id]],dim_customers[customer_id],0))</f>
        <v>176865</v>
      </c>
      <c r="I181" s="16">
        <f>dim_customers[[#This Row],[avg_spend]]/(dim_customers[[#This Row],[avg_income]]*6)</f>
        <v>0.4489688680394785</v>
      </c>
    </row>
    <row r="182" spans="1:9" x14ac:dyDescent="0.3">
      <c r="A182" t="s">
        <v>205</v>
      </c>
      <c r="B182" t="s">
        <v>23</v>
      </c>
      <c r="C182" t="s">
        <v>9</v>
      </c>
      <c r="D182" t="s">
        <v>16</v>
      </c>
      <c r="E182" t="s">
        <v>11</v>
      </c>
      <c r="F182" t="s">
        <v>25</v>
      </c>
      <c r="G182">
        <v>29969</v>
      </c>
      <c r="H182" s="19">
        <f>INDEX(fact_spends__2!B182:B4181,MATCH(dim_customers[[#This Row],[customer_id]],dim_customers[customer_id],0))</f>
        <v>77110</v>
      </c>
      <c r="I182" s="16">
        <f>dim_customers[[#This Row],[avg_spend]]/(dim_customers[[#This Row],[avg_income]]*6)</f>
        <v>0.42883201530470377</v>
      </c>
    </row>
    <row r="183" spans="1:9" x14ac:dyDescent="0.3">
      <c r="A183" t="s">
        <v>206</v>
      </c>
      <c r="B183" t="s">
        <v>14</v>
      </c>
      <c r="C183" t="s">
        <v>15</v>
      </c>
      <c r="D183" t="s">
        <v>37</v>
      </c>
      <c r="E183" t="s">
        <v>30</v>
      </c>
      <c r="F183" t="s">
        <v>12</v>
      </c>
      <c r="G183">
        <v>69449</v>
      </c>
      <c r="H183" s="19">
        <f>INDEX(fact_spends__2!B183:B4182,MATCH(dim_customers[[#This Row],[customer_id]],dim_customers[customer_id],0))</f>
        <v>231368</v>
      </c>
      <c r="I183" s="16">
        <f>dim_customers[[#This Row],[avg_spend]]/(dim_customers[[#This Row],[avg_income]]*6)</f>
        <v>0.55524677581150672</v>
      </c>
    </row>
    <row r="184" spans="1:9" x14ac:dyDescent="0.3">
      <c r="A184" t="s">
        <v>207</v>
      </c>
      <c r="B184" t="s">
        <v>14</v>
      </c>
      <c r="C184" t="s">
        <v>9</v>
      </c>
      <c r="D184" t="s">
        <v>24</v>
      </c>
      <c r="E184" t="s">
        <v>11</v>
      </c>
      <c r="F184" t="s">
        <v>12</v>
      </c>
      <c r="G184">
        <v>35218</v>
      </c>
      <c r="H184" s="19">
        <f>INDEX(fact_spends__2!B184:B4183,MATCH(dim_customers[[#This Row],[customer_id]],dim_customers[customer_id],0))</f>
        <v>140601</v>
      </c>
      <c r="I184" s="16">
        <f>dim_customers[[#This Row],[avg_spend]]/(dim_customers[[#This Row],[avg_income]]*6)</f>
        <v>0.66538417854506215</v>
      </c>
    </row>
    <row r="185" spans="1:9" x14ac:dyDescent="0.3">
      <c r="A185" t="s">
        <v>208</v>
      </c>
      <c r="B185" t="s">
        <v>14</v>
      </c>
      <c r="C185" t="s">
        <v>20</v>
      </c>
      <c r="D185" t="s">
        <v>16</v>
      </c>
      <c r="E185" t="s">
        <v>11</v>
      </c>
      <c r="F185" t="s">
        <v>25</v>
      </c>
      <c r="G185">
        <v>38648</v>
      </c>
      <c r="H185" s="19">
        <f>INDEX(fact_spends__2!B185:B4184,MATCH(dim_customers[[#This Row],[customer_id]],dim_customers[customer_id],0))</f>
        <v>63628</v>
      </c>
      <c r="I185" s="16">
        <f>dim_customers[[#This Row],[avg_spend]]/(dim_customers[[#This Row],[avg_income]]*6)</f>
        <v>0.27439108535154905</v>
      </c>
    </row>
    <row r="186" spans="1:9" x14ac:dyDescent="0.3">
      <c r="A186" t="s">
        <v>209</v>
      </c>
      <c r="B186" t="s">
        <v>14</v>
      </c>
      <c r="C186" t="s">
        <v>34</v>
      </c>
      <c r="D186" t="s">
        <v>21</v>
      </c>
      <c r="E186" t="s">
        <v>11</v>
      </c>
      <c r="F186" t="s">
        <v>12</v>
      </c>
      <c r="G186">
        <v>51565</v>
      </c>
      <c r="H186" s="19">
        <f>INDEX(fact_spends__2!B186:B4185,MATCH(dim_customers[[#This Row],[customer_id]],dim_customers[customer_id],0))</f>
        <v>96885</v>
      </c>
      <c r="I186" s="16">
        <f>dim_customers[[#This Row],[avg_spend]]/(dim_customers[[#This Row],[avg_income]]*6)</f>
        <v>0.31314845340831959</v>
      </c>
    </row>
    <row r="187" spans="1:9" x14ac:dyDescent="0.3">
      <c r="A187" t="s">
        <v>210</v>
      </c>
      <c r="B187" t="s">
        <v>32</v>
      </c>
      <c r="C187" t="s">
        <v>20</v>
      </c>
      <c r="D187" t="s">
        <v>10</v>
      </c>
      <c r="E187" t="s">
        <v>11</v>
      </c>
      <c r="F187" t="s">
        <v>12</v>
      </c>
      <c r="G187">
        <v>62938</v>
      </c>
      <c r="H187" s="19">
        <f>INDEX(fact_spends__2!B187:B4186,MATCH(dim_customers[[#This Row],[customer_id]],dim_customers[customer_id],0))</f>
        <v>217241</v>
      </c>
      <c r="I187" s="16">
        <f>dim_customers[[#This Row],[avg_spend]]/(dim_customers[[#This Row],[avg_income]]*6)</f>
        <v>0.57527778660480688</v>
      </c>
    </row>
    <row r="188" spans="1:9" x14ac:dyDescent="0.3">
      <c r="A188" t="s">
        <v>211</v>
      </c>
      <c r="B188" t="s">
        <v>32</v>
      </c>
      <c r="C188" t="s">
        <v>18</v>
      </c>
      <c r="D188" t="s">
        <v>37</v>
      </c>
      <c r="E188" t="s">
        <v>11</v>
      </c>
      <c r="F188" t="s">
        <v>12</v>
      </c>
      <c r="G188">
        <v>75325</v>
      </c>
      <c r="H188" s="19">
        <f>INDEX(fact_spends__2!B188:B4187,MATCH(dim_customers[[#This Row],[customer_id]],dim_customers[customer_id],0))</f>
        <v>73393</v>
      </c>
      <c r="I188" s="16">
        <f>dim_customers[[#This Row],[avg_spend]]/(dim_customers[[#This Row],[avg_income]]*6)</f>
        <v>0.16239185750636131</v>
      </c>
    </row>
    <row r="189" spans="1:9" x14ac:dyDescent="0.3">
      <c r="A189" t="s">
        <v>212</v>
      </c>
      <c r="B189" t="s">
        <v>8</v>
      </c>
      <c r="C189" t="s">
        <v>9</v>
      </c>
      <c r="D189" t="s">
        <v>16</v>
      </c>
      <c r="E189" t="s">
        <v>11</v>
      </c>
      <c r="F189" t="s">
        <v>12</v>
      </c>
      <c r="G189">
        <v>46183</v>
      </c>
      <c r="H189" s="19">
        <f>INDEX(fact_spends__2!B189:B4188,MATCH(dim_customers[[#This Row],[customer_id]],dim_customers[customer_id],0))</f>
        <v>97787</v>
      </c>
      <c r="I189" s="16">
        <f>dim_customers[[#This Row],[avg_spend]]/(dim_customers[[#This Row],[avg_income]]*6)</f>
        <v>0.35289680907115895</v>
      </c>
    </row>
    <row r="190" spans="1:9" x14ac:dyDescent="0.3">
      <c r="A190" t="s">
        <v>213</v>
      </c>
      <c r="B190" t="s">
        <v>8</v>
      </c>
      <c r="C190" t="s">
        <v>9</v>
      </c>
      <c r="D190" t="s">
        <v>10</v>
      </c>
      <c r="E190" t="s">
        <v>30</v>
      </c>
      <c r="F190" t="s">
        <v>12</v>
      </c>
      <c r="G190">
        <v>66994</v>
      </c>
      <c r="H190" s="19">
        <f>INDEX(fact_spends__2!B190:B4189,MATCH(dim_customers[[#This Row],[customer_id]],dim_customers[customer_id],0))</f>
        <v>151560</v>
      </c>
      <c r="I190" s="16">
        <f>dim_customers[[#This Row],[avg_spend]]/(dim_customers[[#This Row],[avg_income]]*6)</f>
        <v>0.37704869092754573</v>
      </c>
    </row>
    <row r="191" spans="1:9" x14ac:dyDescent="0.3">
      <c r="A191" t="s">
        <v>214</v>
      </c>
      <c r="B191" t="s">
        <v>8</v>
      </c>
      <c r="C191" t="s">
        <v>15</v>
      </c>
      <c r="D191" t="s">
        <v>37</v>
      </c>
      <c r="E191" t="s">
        <v>30</v>
      </c>
      <c r="F191" t="s">
        <v>12</v>
      </c>
      <c r="G191">
        <v>70471</v>
      </c>
      <c r="H191" s="19">
        <f>INDEX(fact_spends__2!B191:B4190,MATCH(dim_customers[[#This Row],[customer_id]],dim_customers[customer_id],0))</f>
        <v>231591</v>
      </c>
      <c r="I191" s="16">
        <f>dim_customers[[#This Row],[avg_spend]]/(dim_customers[[#This Row],[avg_income]]*6)</f>
        <v>0.54772175788622268</v>
      </c>
    </row>
    <row r="192" spans="1:9" x14ac:dyDescent="0.3">
      <c r="A192" t="s">
        <v>215</v>
      </c>
      <c r="B192" t="s">
        <v>14</v>
      </c>
      <c r="C192" t="s">
        <v>18</v>
      </c>
      <c r="D192" t="s">
        <v>37</v>
      </c>
      <c r="E192" t="s">
        <v>11</v>
      </c>
      <c r="F192" t="s">
        <v>12</v>
      </c>
      <c r="G192">
        <v>70551</v>
      </c>
      <c r="H192" s="19">
        <f>INDEX(fact_spends__2!B192:B4191,MATCH(dim_customers[[#This Row],[customer_id]],dim_customers[customer_id],0))</f>
        <v>82683</v>
      </c>
      <c r="I192" s="16">
        <f>dim_customers[[#This Row],[avg_spend]]/(dim_customers[[#This Row],[avg_income]]*6)</f>
        <v>0.19532678487902369</v>
      </c>
    </row>
    <row r="193" spans="1:9" x14ac:dyDescent="0.3">
      <c r="A193" t="s">
        <v>216</v>
      </c>
      <c r="B193" t="s">
        <v>23</v>
      </c>
      <c r="C193" t="s">
        <v>18</v>
      </c>
      <c r="D193" t="s">
        <v>21</v>
      </c>
      <c r="E193" t="s">
        <v>11</v>
      </c>
      <c r="F193" t="s">
        <v>25</v>
      </c>
      <c r="G193">
        <v>40600</v>
      </c>
      <c r="H193" s="19">
        <f>INDEX(fact_spends__2!B193:B4192,MATCH(dim_customers[[#This Row],[customer_id]],dim_customers[customer_id],0))</f>
        <v>140770</v>
      </c>
      <c r="I193" s="16">
        <f>dim_customers[[#This Row],[avg_spend]]/(dim_customers[[#This Row],[avg_income]]*6)</f>
        <v>0.57787356321839078</v>
      </c>
    </row>
    <row r="194" spans="1:9" x14ac:dyDescent="0.3">
      <c r="A194" t="s">
        <v>217</v>
      </c>
      <c r="B194" t="s">
        <v>32</v>
      </c>
      <c r="C194" t="s">
        <v>34</v>
      </c>
      <c r="D194" t="s">
        <v>21</v>
      </c>
      <c r="E194" t="s">
        <v>11</v>
      </c>
      <c r="F194" t="s">
        <v>12</v>
      </c>
      <c r="G194">
        <v>52731</v>
      </c>
      <c r="H194" s="19">
        <f>INDEX(fact_spends__2!B194:B4193,MATCH(dim_customers[[#This Row],[customer_id]],dim_customers[customer_id],0))</f>
        <v>162480</v>
      </c>
      <c r="I194" s="16">
        <f>dim_customers[[#This Row],[avg_spend]]/(dim_customers[[#This Row],[avg_income]]*6)</f>
        <v>0.51354990423090785</v>
      </c>
    </row>
    <row r="195" spans="1:9" x14ac:dyDescent="0.3">
      <c r="A195" t="s">
        <v>218</v>
      </c>
      <c r="B195" t="s">
        <v>32</v>
      </c>
      <c r="C195" t="s">
        <v>18</v>
      </c>
      <c r="D195" t="s">
        <v>37</v>
      </c>
      <c r="E195" t="s">
        <v>11</v>
      </c>
      <c r="F195" t="s">
        <v>25</v>
      </c>
      <c r="G195">
        <v>68724</v>
      </c>
      <c r="H195" s="19">
        <f>INDEX(fact_spends__2!B195:B4194,MATCH(dim_customers[[#This Row],[customer_id]],dim_customers[customer_id],0))</f>
        <v>105933</v>
      </c>
      <c r="I195" s="16">
        <f>dim_customers[[#This Row],[avg_spend]]/(dim_customers[[#This Row],[avg_income]]*6)</f>
        <v>0.25690442931144869</v>
      </c>
    </row>
    <row r="196" spans="1:9" x14ac:dyDescent="0.3">
      <c r="A196" t="s">
        <v>219</v>
      </c>
      <c r="B196" t="s">
        <v>23</v>
      </c>
      <c r="C196" t="s">
        <v>18</v>
      </c>
      <c r="D196" t="s">
        <v>16</v>
      </c>
      <c r="E196" t="s">
        <v>30</v>
      </c>
      <c r="F196" t="s">
        <v>12</v>
      </c>
      <c r="G196">
        <v>30144</v>
      </c>
      <c r="H196" s="19">
        <f>INDEX(fact_spends__2!B196:B4195,MATCH(dim_customers[[#This Row],[customer_id]],dim_customers[customer_id],0))</f>
        <v>77673</v>
      </c>
      <c r="I196" s="16">
        <f>dim_customers[[#This Row],[avg_spend]]/(dim_customers[[#This Row],[avg_income]]*6)</f>
        <v>0.42945528131634819</v>
      </c>
    </row>
    <row r="197" spans="1:9" x14ac:dyDescent="0.3">
      <c r="A197" t="s">
        <v>220</v>
      </c>
      <c r="B197" t="s">
        <v>14</v>
      </c>
      <c r="C197" t="s">
        <v>34</v>
      </c>
      <c r="D197" t="s">
        <v>24</v>
      </c>
      <c r="E197" t="s">
        <v>11</v>
      </c>
      <c r="F197" t="s">
        <v>25</v>
      </c>
      <c r="G197">
        <v>33314</v>
      </c>
      <c r="H197" s="19">
        <f>INDEX(fact_spends__2!B197:B4196,MATCH(dim_customers[[#This Row],[customer_id]],dim_customers[customer_id],0))</f>
        <v>107873</v>
      </c>
      <c r="I197" s="16">
        <f>dim_customers[[#This Row],[avg_spend]]/(dim_customers[[#This Row],[avg_income]]*6)</f>
        <v>0.53967801324768361</v>
      </c>
    </row>
    <row r="198" spans="1:9" x14ac:dyDescent="0.3">
      <c r="A198" t="s">
        <v>221</v>
      </c>
      <c r="B198" t="s">
        <v>32</v>
      </c>
      <c r="C198" t="s">
        <v>34</v>
      </c>
      <c r="D198" t="s">
        <v>24</v>
      </c>
      <c r="E198" t="s">
        <v>11</v>
      </c>
      <c r="F198" t="s">
        <v>12</v>
      </c>
      <c r="G198">
        <v>36946</v>
      </c>
      <c r="H198" s="19">
        <f>INDEX(fact_spends__2!B198:B4197,MATCH(dim_customers[[#This Row],[customer_id]],dim_customers[customer_id],0))</f>
        <v>62230</v>
      </c>
      <c r="I198" s="16">
        <f>dim_customers[[#This Row],[avg_spend]]/(dim_customers[[#This Row],[avg_income]]*6)</f>
        <v>0.28072502210433242</v>
      </c>
    </row>
    <row r="199" spans="1:9" x14ac:dyDescent="0.3">
      <c r="A199" t="s">
        <v>222</v>
      </c>
      <c r="B199" t="s">
        <v>14</v>
      </c>
      <c r="C199" t="s">
        <v>20</v>
      </c>
      <c r="D199" t="s">
        <v>21</v>
      </c>
      <c r="E199" t="s">
        <v>30</v>
      </c>
      <c r="F199" t="s">
        <v>12</v>
      </c>
      <c r="G199">
        <v>51579</v>
      </c>
      <c r="H199" s="19">
        <f>INDEX(fact_spends__2!B199:B4198,MATCH(dim_customers[[#This Row],[customer_id]],dim_customers[customer_id],0))</f>
        <v>274546</v>
      </c>
      <c r="I199" s="16">
        <f>dim_customers[[#This Row],[avg_spend]]/(dim_customers[[#This Row],[avg_income]]*6)</f>
        <v>0.88713753013177199</v>
      </c>
    </row>
    <row r="200" spans="1:9" x14ac:dyDescent="0.3">
      <c r="A200" t="s">
        <v>223</v>
      </c>
      <c r="B200" t="s">
        <v>14</v>
      </c>
      <c r="C200" t="s">
        <v>34</v>
      </c>
      <c r="D200" t="s">
        <v>10</v>
      </c>
      <c r="E200" t="s">
        <v>30</v>
      </c>
      <c r="F200" t="s">
        <v>12</v>
      </c>
      <c r="G200">
        <v>60497</v>
      </c>
      <c r="H200" s="19">
        <f>INDEX(fact_spends__2!B200:B4199,MATCH(dim_customers[[#This Row],[customer_id]],dim_customers[customer_id],0))</f>
        <v>73917</v>
      </c>
      <c r="I200" s="16">
        <f>dim_customers[[#This Row],[avg_spend]]/(dim_customers[[#This Row],[avg_income]]*6)</f>
        <v>0.20363819693538524</v>
      </c>
    </row>
    <row r="201" spans="1:9" x14ac:dyDescent="0.3">
      <c r="A201" t="s">
        <v>224</v>
      </c>
      <c r="B201" t="s">
        <v>8</v>
      </c>
      <c r="C201" t="s">
        <v>34</v>
      </c>
      <c r="D201" t="s">
        <v>16</v>
      </c>
      <c r="E201" t="s">
        <v>30</v>
      </c>
      <c r="F201" t="s">
        <v>12</v>
      </c>
      <c r="G201">
        <v>41940</v>
      </c>
      <c r="H201" s="19">
        <f>INDEX(fact_spends__2!B201:B4200,MATCH(dim_customers[[#This Row],[customer_id]],dim_customers[customer_id],0))</f>
        <v>203964</v>
      </c>
      <c r="I201" s="16">
        <f>dim_customers[[#This Row],[avg_spend]]/(dim_customers[[#This Row],[avg_income]]*6)</f>
        <v>0.81053886504530281</v>
      </c>
    </row>
    <row r="202" spans="1:9" x14ac:dyDescent="0.3">
      <c r="A202" t="s">
        <v>225</v>
      </c>
      <c r="B202" t="s">
        <v>32</v>
      </c>
      <c r="C202" t="s">
        <v>20</v>
      </c>
      <c r="D202" t="s">
        <v>16</v>
      </c>
      <c r="E202" t="s">
        <v>11</v>
      </c>
      <c r="F202" t="s">
        <v>12</v>
      </c>
      <c r="G202">
        <v>38557</v>
      </c>
      <c r="H202" s="19">
        <f>INDEX(fact_spends__2!B202:B4201,MATCH(dim_customers[[#This Row],[customer_id]],dim_customers[customer_id],0))</f>
        <v>45518</v>
      </c>
      <c r="I202" s="16">
        <f>dim_customers[[#This Row],[avg_spend]]/(dim_customers[[#This Row],[avg_income]]*6)</f>
        <v>0.19675631748666478</v>
      </c>
    </row>
    <row r="203" spans="1:9" x14ac:dyDescent="0.3">
      <c r="A203" t="s">
        <v>226</v>
      </c>
      <c r="B203" t="s">
        <v>32</v>
      </c>
      <c r="C203" t="s">
        <v>9</v>
      </c>
      <c r="D203" t="s">
        <v>24</v>
      </c>
      <c r="E203" t="s">
        <v>11</v>
      </c>
      <c r="F203" t="s">
        <v>12</v>
      </c>
      <c r="G203">
        <v>34652</v>
      </c>
      <c r="H203" s="19">
        <f>INDEX(fact_spends__2!B203:B4202,MATCH(dim_customers[[#This Row],[customer_id]],dim_customers[customer_id],0))</f>
        <v>56324</v>
      </c>
      <c r="I203" s="16">
        <f>dim_customers[[#This Row],[avg_spend]]/(dim_customers[[#This Row],[avg_income]]*6)</f>
        <v>0.27090307437762129</v>
      </c>
    </row>
    <row r="204" spans="1:9" x14ac:dyDescent="0.3">
      <c r="A204" t="s">
        <v>227</v>
      </c>
      <c r="B204" t="s">
        <v>32</v>
      </c>
      <c r="C204" t="s">
        <v>9</v>
      </c>
      <c r="D204" t="s">
        <v>16</v>
      </c>
      <c r="E204" t="s">
        <v>11</v>
      </c>
      <c r="F204" t="s">
        <v>25</v>
      </c>
      <c r="G204">
        <v>41715</v>
      </c>
      <c r="H204" s="19">
        <f>INDEX(fact_spends__2!B204:B4203,MATCH(dim_customers[[#This Row],[customer_id]],dim_customers[customer_id],0))</f>
        <v>150689</v>
      </c>
      <c r="I204" s="16">
        <f>dim_customers[[#This Row],[avg_spend]]/(dim_customers[[#This Row],[avg_income]]*6)</f>
        <v>0.6020576131687243</v>
      </c>
    </row>
    <row r="205" spans="1:9" x14ac:dyDescent="0.3">
      <c r="A205" t="s">
        <v>228</v>
      </c>
      <c r="B205" t="s">
        <v>14</v>
      </c>
      <c r="C205" t="s">
        <v>18</v>
      </c>
      <c r="D205" t="s">
        <v>24</v>
      </c>
      <c r="E205" t="s">
        <v>11</v>
      </c>
      <c r="F205" t="s">
        <v>25</v>
      </c>
      <c r="G205">
        <v>35211</v>
      </c>
      <c r="H205" s="19">
        <f>INDEX(fact_spends__2!B205:B4204,MATCH(dim_customers[[#This Row],[customer_id]],dim_customers[customer_id],0))</f>
        <v>275504</v>
      </c>
      <c r="I205" s="16">
        <f>dim_customers[[#This Row],[avg_spend]]/(dim_customers[[#This Row],[avg_income]]*6)</f>
        <v>1.304062177539216</v>
      </c>
    </row>
    <row r="206" spans="1:9" x14ac:dyDescent="0.3">
      <c r="A206" t="s">
        <v>229</v>
      </c>
      <c r="B206" t="s">
        <v>14</v>
      </c>
      <c r="C206" t="s">
        <v>15</v>
      </c>
      <c r="D206" t="s">
        <v>16</v>
      </c>
      <c r="E206" t="s">
        <v>30</v>
      </c>
      <c r="F206" t="s">
        <v>12</v>
      </c>
      <c r="G206">
        <v>41039</v>
      </c>
      <c r="H206" s="19">
        <f>INDEX(fact_spends__2!B206:B4205,MATCH(dim_customers[[#This Row],[customer_id]],dim_customers[customer_id],0))</f>
        <v>221811</v>
      </c>
      <c r="I206" s="16">
        <f>dim_customers[[#This Row],[avg_spend]]/(dim_customers[[#This Row],[avg_income]]*6)</f>
        <v>0.90081385998684183</v>
      </c>
    </row>
    <row r="207" spans="1:9" x14ac:dyDescent="0.3">
      <c r="A207" t="s">
        <v>230</v>
      </c>
      <c r="B207" t="s">
        <v>14</v>
      </c>
      <c r="C207" t="s">
        <v>15</v>
      </c>
      <c r="D207" t="s">
        <v>21</v>
      </c>
      <c r="E207" t="s">
        <v>11</v>
      </c>
      <c r="F207" t="s">
        <v>12</v>
      </c>
      <c r="G207">
        <v>51725</v>
      </c>
      <c r="H207" s="19">
        <f>INDEX(fact_spends__2!B207:B4206,MATCH(dim_customers[[#This Row],[customer_id]],dim_customers[customer_id],0))</f>
        <v>183681</v>
      </c>
      <c r="I207" s="16">
        <f>dim_customers[[#This Row],[avg_spend]]/(dim_customers[[#This Row],[avg_income]]*6)</f>
        <v>0.59185113581440307</v>
      </c>
    </row>
    <row r="208" spans="1:9" x14ac:dyDescent="0.3">
      <c r="A208" t="s">
        <v>231</v>
      </c>
      <c r="B208" t="s">
        <v>32</v>
      </c>
      <c r="C208" t="s">
        <v>18</v>
      </c>
      <c r="D208" t="s">
        <v>16</v>
      </c>
      <c r="E208" t="s">
        <v>11</v>
      </c>
      <c r="F208" t="s">
        <v>12</v>
      </c>
      <c r="G208">
        <v>43711</v>
      </c>
      <c r="H208" s="19">
        <f>INDEX(fact_spends__2!B208:B4207,MATCH(dim_customers[[#This Row],[customer_id]],dim_customers[customer_id],0))</f>
        <v>130037</v>
      </c>
      <c r="I208" s="16">
        <f>dim_customers[[#This Row],[avg_spend]]/(dim_customers[[#This Row],[avg_income]]*6)</f>
        <v>0.49582103665743937</v>
      </c>
    </row>
    <row r="209" spans="1:9" x14ac:dyDescent="0.3">
      <c r="A209" t="s">
        <v>232</v>
      </c>
      <c r="B209" t="s">
        <v>32</v>
      </c>
      <c r="C209" t="s">
        <v>9</v>
      </c>
      <c r="D209" t="s">
        <v>16</v>
      </c>
      <c r="E209" t="s">
        <v>11</v>
      </c>
      <c r="F209" t="s">
        <v>12</v>
      </c>
      <c r="G209">
        <v>39352</v>
      </c>
      <c r="H209" s="19">
        <f>INDEX(fact_spends__2!B209:B4208,MATCH(dim_customers[[#This Row],[customer_id]],dim_customers[customer_id],0))</f>
        <v>119164</v>
      </c>
      <c r="I209" s="16">
        <f>dim_customers[[#This Row],[avg_spend]]/(dim_customers[[#This Row],[avg_income]]*6)</f>
        <v>0.50469268821576196</v>
      </c>
    </row>
    <row r="210" spans="1:9" x14ac:dyDescent="0.3">
      <c r="A210" t="s">
        <v>233</v>
      </c>
      <c r="B210" t="s">
        <v>14</v>
      </c>
      <c r="C210" t="s">
        <v>34</v>
      </c>
      <c r="D210" t="s">
        <v>10</v>
      </c>
      <c r="E210" t="s">
        <v>11</v>
      </c>
      <c r="F210" t="s">
        <v>25</v>
      </c>
      <c r="G210">
        <v>62074</v>
      </c>
      <c r="H210" s="19">
        <f>INDEX(fact_spends__2!B210:B4209,MATCH(dim_customers[[#This Row],[customer_id]],dim_customers[customer_id],0))</f>
        <v>75579</v>
      </c>
      <c r="I210" s="16">
        <f>dim_customers[[#This Row],[avg_spend]]/(dim_customers[[#This Row],[avg_income]]*6)</f>
        <v>0.20292715146438123</v>
      </c>
    </row>
    <row r="211" spans="1:9" x14ac:dyDescent="0.3">
      <c r="A211" t="s">
        <v>234</v>
      </c>
      <c r="B211" t="s">
        <v>8</v>
      </c>
      <c r="C211" t="s">
        <v>15</v>
      </c>
      <c r="D211" t="s">
        <v>10</v>
      </c>
      <c r="E211" t="s">
        <v>11</v>
      </c>
      <c r="F211" t="s">
        <v>12</v>
      </c>
      <c r="G211">
        <v>68569</v>
      </c>
      <c r="H211" s="19">
        <f>INDEX(fact_spends__2!B211:B4210,MATCH(dim_customers[[#This Row],[customer_id]],dim_customers[customer_id],0))</f>
        <v>217983</v>
      </c>
      <c r="I211" s="16">
        <f>dim_customers[[#This Row],[avg_spend]]/(dim_customers[[#This Row],[avg_income]]*6)</f>
        <v>0.52983855678221936</v>
      </c>
    </row>
    <row r="212" spans="1:9" x14ac:dyDescent="0.3">
      <c r="A212" t="s">
        <v>235</v>
      </c>
      <c r="B212" t="s">
        <v>14</v>
      </c>
      <c r="C212" t="s">
        <v>18</v>
      </c>
      <c r="D212" t="s">
        <v>24</v>
      </c>
      <c r="E212" t="s">
        <v>11</v>
      </c>
      <c r="F212" t="s">
        <v>12</v>
      </c>
      <c r="G212">
        <v>35430</v>
      </c>
      <c r="H212" s="19">
        <f>INDEX(fact_spends__2!B212:B4211,MATCH(dim_customers[[#This Row],[customer_id]],dim_customers[customer_id],0))</f>
        <v>80445</v>
      </c>
      <c r="I212" s="16">
        <f>dim_customers[[#This Row],[avg_spend]]/(dim_customers[[#This Row],[avg_income]]*6)</f>
        <v>0.37842224103866778</v>
      </c>
    </row>
    <row r="213" spans="1:9" x14ac:dyDescent="0.3">
      <c r="A213" t="s">
        <v>236</v>
      </c>
      <c r="B213" t="s">
        <v>23</v>
      </c>
      <c r="C213" t="s">
        <v>15</v>
      </c>
      <c r="D213" t="s">
        <v>24</v>
      </c>
      <c r="E213" t="s">
        <v>30</v>
      </c>
      <c r="F213" t="s">
        <v>12</v>
      </c>
      <c r="G213">
        <v>26391</v>
      </c>
      <c r="H213" s="19">
        <f>INDEX(fact_spends__2!B213:B4212,MATCH(dim_customers[[#This Row],[customer_id]],dim_customers[customer_id],0))</f>
        <v>122199</v>
      </c>
      <c r="I213" s="16">
        <f>dim_customers[[#This Row],[avg_spend]]/(dim_customers[[#This Row],[avg_income]]*6)</f>
        <v>0.77172142018112233</v>
      </c>
    </row>
    <row r="214" spans="1:9" x14ac:dyDescent="0.3">
      <c r="A214" t="s">
        <v>237</v>
      </c>
      <c r="B214" t="s">
        <v>8</v>
      </c>
      <c r="C214" t="s">
        <v>9</v>
      </c>
      <c r="D214" t="s">
        <v>37</v>
      </c>
      <c r="E214" t="s">
        <v>11</v>
      </c>
      <c r="F214" t="s">
        <v>12</v>
      </c>
      <c r="G214">
        <v>84414</v>
      </c>
      <c r="H214" s="19">
        <f>INDEX(fact_spends__2!B214:B4213,MATCH(dim_customers[[#This Row],[customer_id]],dim_customers[customer_id],0))</f>
        <v>97652</v>
      </c>
      <c r="I214" s="16">
        <f>dim_customers[[#This Row],[avg_spend]]/(dim_customers[[#This Row],[avg_income]]*6)</f>
        <v>0.19280372134164159</v>
      </c>
    </row>
    <row r="215" spans="1:9" x14ac:dyDescent="0.3">
      <c r="A215" t="s">
        <v>238</v>
      </c>
      <c r="B215" t="s">
        <v>32</v>
      </c>
      <c r="C215" t="s">
        <v>15</v>
      </c>
      <c r="D215" t="s">
        <v>16</v>
      </c>
      <c r="E215" t="s">
        <v>11</v>
      </c>
      <c r="F215" t="s">
        <v>12</v>
      </c>
      <c r="G215">
        <v>45720</v>
      </c>
      <c r="H215" s="19">
        <f>INDEX(fact_spends__2!B215:B4214,MATCH(dim_customers[[#This Row],[customer_id]],dim_customers[customer_id],0))</f>
        <v>90927</v>
      </c>
      <c r="I215" s="16">
        <f>dim_customers[[#This Row],[avg_spend]]/(dim_customers[[#This Row],[avg_income]]*6)</f>
        <v>0.33146325459317583</v>
      </c>
    </row>
    <row r="216" spans="1:9" x14ac:dyDescent="0.3">
      <c r="A216" t="s">
        <v>239</v>
      </c>
      <c r="B216" t="s">
        <v>23</v>
      </c>
      <c r="C216" t="s">
        <v>34</v>
      </c>
      <c r="D216" t="s">
        <v>16</v>
      </c>
      <c r="E216" t="s">
        <v>30</v>
      </c>
      <c r="F216" t="s">
        <v>12</v>
      </c>
      <c r="G216">
        <v>29852</v>
      </c>
      <c r="H216" s="19">
        <f>INDEX(fact_spends__2!B216:B4215,MATCH(dim_customers[[#This Row],[customer_id]],dim_customers[customer_id],0))</f>
        <v>87096</v>
      </c>
      <c r="I216" s="16">
        <f>dim_customers[[#This Row],[avg_spend]]/(dim_customers[[#This Row],[avg_income]]*6)</f>
        <v>0.48626557684577248</v>
      </c>
    </row>
    <row r="217" spans="1:9" x14ac:dyDescent="0.3">
      <c r="A217" t="s">
        <v>240</v>
      </c>
      <c r="B217" t="s">
        <v>14</v>
      </c>
      <c r="C217" t="s">
        <v>34</v>
      </c>
      <c r="D217" t="s">
        <v>10</v>
      </c>
      <c r="E217" t="s">
        <v>11</v>
      </c>
      <c r="F217" t="s">
        <v>12</v>
      </c>
      <c r="G217">
        <v>62476</v>
      </c>
      <c r="H217" s="19">
        <f>INDEX(fact_spends__2!B217:B4216,MATCH(dim_customers[[#This Row],[customer_id]],dim_customers[customer_id],0))</f>
        <v>91680</v>
      </c>
      <c r="I217" s="16">
        <f>dim_customers[[#This Row],[avg_spend]]/(dim_customers[[#This Row],[avg_income]]*6)</f>
        <v>0.24457391638389142</v>
      </c>
    </row>
    <row r="218" spans="1:9" x14ac:dyDescent="0.3">
      <c r="A218" t="s">
        <v>241</v>
      </c>
      <c r="B218" t="s">
        <v>32</v>
      </c>
      <c r="C218" t="s">
        <v>20</v>
      </c>
      <c r="D218" t="s">
        <v>16</v>
      </c>
      <c r="E218" t="s">
        <v>11</v>
      </c>
      <c r="F218" t="s">
        <v>12</v>
      </c>
      <c r="G218">
        <v>40680</v>
      </c>
      <c r="H218" s="19">
        <f>INDEX(fact_spends__2!B218:B4217,MATCH(dim_customers[[#This Row],[customer_id]],dim_customers[customer_id],0))</f>
        <v>70626</v>
      </c>
      <c r="I218" s="16">
        <f>dim_customers[[#This Row],[avg_spend]]/(dim_customers[[#This Row],[avg_income]]*6)</f>
        <v>0.28935594886922322</v>
      </c>
    </row>
    <row r="219" spans="1:9" x14ac:dyDescent="0.3">
      <c r="A219" t="s">
        <v>242</v>
      </c>
      <c r="B219" t="s">
        <v>14</v>
      </c>
      <c r="C219" t="s">
        <v>34</v>
      </c>
      <c r="D219" t="s">
        <v>21</v>
      </c>
      <c r="E219" t="s">
        <v>11</v>
      </c>
      <c r="F219" t="s">
        <v>12</v>
      </c>
      <c r="G219">
        <v>51844</v>
      </c>
      <c r="H219" s="19">
        <f>INDEX(fact_spends__2!B219:B4218,MATCH(dim_customers[[#This Row],[customer_id]],dim_customers[customer_id],0))</f>
        <v>112705</v>
      </c>
      <c r="I219" s="16">
        <f>dim_customers[[#This Row],[avg_spend]]/(dim_customers[[#This Row],[avg_income]]*6)</f>
        <v>0.3623209371704858</v>
      </c>
    </row>
    <row r="220" spans="1:9" x14ac:dyDescent="0.3">
      <c r="A220" t="s">
        <v>243</v>
      </c>
      <c r="B220" t="s">
        <v>8</v>
      </c>
      <c r="C220" t="s">
        <v>18</v>
      </c>
      <c r="D220" t="s">
        <v>24</v>
      </c>
      <c r="E220" t="s">
        <v>30</v>
      </c>
      <c r="F220" t="s">
        <v>12</v>
      </c>
      <c r="G220">
        <v>39273</v>
      </c>
      <c r="H220" s="19">
        <f>INDEX(fact_spends__2!B220:B4219,MATCH(dim_customers[[#This Row],[customer_id]],dim_customers[customer_id],0))</f>
        <v>97057</v>
      </c>
      <c r="I220" s="16">
        <f>dim_customers[[#This Row],[avg_spend]]/(dim_customers[[#This Row],[avg_income]]*6)</f>
        <v>0.41189027236693571</v>
      </c>
    </row>
    <row r="221" spans="1:9" x14ac:dyDescent="0.3">
      <c r="A221" t="s">
        <v>244</v>
      </c>
      <c r="B221" t="s">
        <v>32</v>
      </c>
      <c r="C221" t="s">
        <v>15</v>
      </c>
      <c r="D221" t="s">
        <v>10</v>
      </c>
      <c r="E221" t="s">
        <v>30</v>
      </c>
      <c r="F221" t="s">
        <v>12</v>
      </c>
      <c r="G221">
        <v>65896</v>
      </c>
      <c r="H221" s="19">
        <f>INDEX(fact_spends__2!B221:B4220,MATCH(dim_customers[[#This Row],[customer_id]],dim_customers[customer_id],0))</f>
        <v>122450</v>
      </c>
      <c r="I221" s="16">
        <f>dim_customers[[#This Row],[avg_spend]]/(dim_customers[[#This Row],[avg_income]]*6)</f>
        <v>0.30970519201974828</v>
      </c>
    </row>
    <row r="222" spans="1:9" x14ac:dyDescent="0.3">
      <c r="A222" t="s">
        <v>245</v>
      </c>
      <c r="B222" t="s">
        <v>14</v>
      </c>
      <c r="C222" t="s">
        <v>18</v>
      </c>
      <c r="D222" t="s">
        <v>16</v>
      </c>
      <c r="E222" t="s">
        <v>30</v>
      </c>
      <c r="F222" t="s">
        <v>12</v>
      </c>
      <c r="G222">
        <v>40550</v>
      </c>
      <c r="H222" s="19">
        <f>INDEX(fact_spends__2!B222:B4221,MATCH(dim_customers[[#This Row],[customer_id]],dim_customers[customer_id],0))</f>
        <v>104025</v>
      </c>
      <c r="I222" s="16">
        <f>dim_customers[[#This Row],[avg_spend]]/(dim_customers[[#This Row],[avg_income]]*6)</f>
        <v>0.42755856966707767</v>
      </c>
    </row>
    <row r="223" spans="1:9" x14ac:dyDescent="0.3">
      <c r="A223" t="s">
        <v>246</v>
      </c>
      <c r="B223" t="s">
        <v>32</v>
      </c>
      <c r="C223" t="s">
        <v>9</v>
      </c>
      <c r="D223" t="s">
        <v>24</v>
      </c>
      <c r="E223" t="s">
        <v>30</v>
      </c>
      <c r="F223" t="s">
        <v>12</v>
      </c>
      <c r="G223">
        <v>35259</v>
      </c>
      <c r="H223" s="19">
        <f>INDEX(fact_spends__2!B223:B4222,MATCH(dim_customers[[#This Row],[customer_id]],dim_customers[customer_id],0))</f>
        <v>99803</v>
      </c>
      <c r="I223" s="16">
        <f>dim_customers[[#This Row],[avg_spend]]/(dim_customers[[#This Row],[avg_income]]*6)</f>
        <v>0.47176134698469424</v>
      </c>
    </row>
    <row r="224" spans="1:9" x14ac:dyDescent="0.3">
      <c r="A224" t="s">
        <v>247</v>
      </c>
      <c r="B224" t="s">
        <v>32</v>
      </c>
      <c r="C224" t="s">
        <v>20</v>
      </c>
      <c r="D224" t="s">
        <v>10</v>
      </c>
      <c r="E224" t="s">
        <v>11</v>
      </c>
      <c r="F224" t="s">
        <v>12</v>
      </c>
      <c r="G224">
        <v>65586</v>
      </c>
      <c r="H224" s="19">
        <f>INDEX(fact_spends__2!B224:B4223,MATCH(dim_customers[[#This Row],[customer_id]],dim_customers[customer_id],0))</f>
        <v>112148</v>
      </c>
      <c r="I224" s="16">
        <f>dim_customers[[#This Row],[avg_spend]]/(dim_customers[[#This Row],[avg_income]]*6)</f>
        <v>0.28498968275749909</v>
      </c>
    </row>
    <row r="225" spans="1:9" x14ac:dyDescent="0.3">
      <c r="A225" t="s">
        <v>248</v>
      </c>
      <c r="B225" t="s">
        <v>8</v>
      </c>
      <c r="C225" t="s">
        <v>34</v>
      </c>
      <c r="D225" t="s">
        <v>10</v>
      </c>
      <c r="E225" t="s">
        <v>30</v>
      </c>
      <c r="F225" t="s">
        <v>12</v>
      </c>
      <c r="G225">
        <v>69290</v>
      </c>
      <c r="H225" s="19">
        <f>INDEX(fact_spends__2!B225:B4224,MATCH(dim_customers[[#This Row],[customer_id]],dim_customers[customer_id],0))</f>
        <v>144352</v>
      </c>
      <c r="I225" s="16">
        <f>dim_customers[[#This Row],[avg_spend]]/(dim_customers[[#This Row],[avg_income]]*6)</f>
        <v>0.34721701063164478</v>
      </c>
    </row>
    <row r="226" spans="1:9" x14ac:dyDescent="0.3">
      <c r="A226" t="s">
        <v>249</v>
      </c>
      <c r="B226" t="s">
        <v>14</v>
      </c>
      <c r="C226" t="s">
        <v>34</v>
      </c>
      <c r="D226" t="s">
        <v>21</v>
      </c>
      <c r="E226" t="s">
        <v>11</v>
      </c>
      <c r="F226" t="s">
        <v>12</v>
      </c>
      <c r="G226">
        <v>50234</v>
      </c>
      <c r="H226" s="19">
        <f>INDEX(fact_spends__2!B226:B4225,MATCH(dim_customers[[#This Row],[customer_id]],dim_customers[customer_id],0))</f>
        <v>165237</v>
      </c>
      <c r="I226" s="16">
        <f>dim_customers[[#This Row],[avg_spend]]/(dim_customers[[#This Row],[avg_income]]*6)</f>
        <v>0.54822431022813234</v>
      </c>
    </row>
    <row r="227" spans="1:9" x14ac:dyDescent="0.3">
      <c r="A227" t="s">
        <v>250</v>
      </c>
      <c r="B227" t="s">
        <v>32</v>
      </c>
      <c r="C227" t="s">
        <v>18</v>
      </c>
      <c r="D227" t="s">
        <v>10</v>
      </c>
      <c r="E227" t="s">
        <v>11</v>
      </c>
      <c r="F227" t="s">
        <v>25</v>
      </c>
      <c r="G227">
        <v>65450</v>
      </c>
      <c r="H227" s="19">
        <f>INDEX(fact_spends__2!B227:B4226,MATCH(dim_customers[[#This Row],[customer_id]],dim_customers[customer_id],0))</f>
        <v>61160</v>
      </c>
      <c r="I227" s="16">
        <f>dim_customers[[#This Row],[avg_spend]]/(dim_customers[[#This Row],[avg_income]]*6)</f>
        <v>0.15574229691876751</v>
      </c>
    </row>
    <row r="228" spans="1:9" x14ac:dyDescent="0.3">
      <c r="A228" t="s">
        <v>251</v>
      </c>
      <c r="B228" t="s">
        <v>8</v>
      </c>
      <c r="C228" t="s">
        <v>9</v>
      </c>
      <c r="D228" t="s">
        <v>10</v>
      </c>
      <c r="E228" t="s">
        <v>30</v>
      </c>
      <c r="F228" t="s">
        <v>12</v>
      </c>
      <c r="G228">
        <v>64395</v>
      </c>
      <c r="H228" s="19">
        <f>INDEX(fact_spends__2!B228:B4227,MATCH(dim_customers[[#This Row],[customer_id]],dim_customers[customer_id],0))</f>
        <v>90740</v>
      </c>
      <c r="I228" s="16">
        <f>dim_customers[[#This Row],[avg_spend]]/(dim_customers[[#This Row],[avg_income]]*6)</f>
        <v>0.23485260242772471</v>
      </c>
    </row>
    <row r="229" spans="1:9" x14ac:dyDescent="0.3">
      <c r="A229" t="s">
        <v>252</v>
      </c>
      <c r="B229" t="s">
        <v>32</v>
      </c>
      <c r="C229" t="s">
        <v>9</v>
      </c>
      <c r="D229" t="s">
        <v>24</v>
      </c>
      <c r="E229" t="s">
        <v>30</v>
      </c>
      <c r="F229" t="s">
        <v>12</v>
      </c>
      <c r="G229">
        <v>40986</v>
      </c>
      <c r="H229" s="19">
        <f>INDEX(fact_spends__2!B229:B4228,MATCH(dim_customers[[#This Row],[customer_id]],dim_customers[customer_id],0))</f>
        <v>168140</v>
      </c>
      <c r="I229" s="16">
        <f>dim_customers[[#This Row],[avg_spend]]/(dim_customers[[#This Row],[avg_income]]*6)</f>
        <v>0.68372940353616685</v>
      </c>
    </row>
    <row r="230" spans="1:9" x14ac:dyDescent="0.3">
      <c r="A230" t="s">
        <v>253</v>
      </c>
      <c r="B230" t="s">
        <v>8</v>
      </c>
      <c r="C230" t="s">
        <v>34</v>
      </c>
      <c r="D230" t="s">
        <v>37</v>
      </c>
      <c r="E230" t="s">
        <v>30</v>
      </c>
      <c r="F230" t="s">
        <v>12</v>
      </c>
      <c r="G230">
        <v>77612</v>
      </c>
      <c r="H230" s="19">
        <f>INDEX(fact_spends__2!B230:B4229,MATCH(dim_customers[[#This Row],[customer_id]],dim_customers[customer_id],0))</f>
        <v>130074</v>
      </c>
      <c r="I230" s="16">
        <f>dim_customers[[#This Row],[avg_spend]]/(dim_customers[[#This Row],[avg_income]]*6)</f>
        <v>0.27932536205741382</v>
      </c>
    </row>
    <row r="231" spans="1:9" x14ac:dyDescent="0.3">
      <c r="A231" t="s">
        <v>254</v>
      </c>
      <c r="B231" t="s">
        <v>14</v>
      </c>
      <c r="C231" t="s">
        <v>9</v>
      </c>
      <c r="D231" t="s">
        <v>10</v>
      </c>
      <c r="E231" t="s">
        <v>11</v>
      </c>
      <c r="F231" t="s">
        <v>12</v>
      </c>
      <c r="G231">
        <v>63642</v>
      </c>
      <c r="H231" s="19">
        <f>INDEX(fact_spends__2!B231:B4230,MATCH(dim_customers[[#This Row],[customer_id]],dim_customers[customer_id],0))</f>
        <v>291683</v>
      </c>
      <c r="I231" s="16">
        <f>dim_customers[[#This Row],[avg_spend]]/(dim_customers[[#This Row],[avg_income]]*6)</f>
        <v>0.76386401014005423</v>
      </c>
    </row>
    <row r="232" spans="1:9" x14ac:dyDescent="0.3">
      <c r="A232" t="s">
        <v>255</v>
      </c>
      <c r="B232" t="s">
        <v>8</v>
      </c>
      <c r="C232" t="s">
        <v>18</v>
      </c>
      <c r="D232" t="s">
        <v>10</v>
      </c>
      <c r="E232" t="s">
        <v>11</v>
      </c>
      <c r="F232" t="s">
        <v>12</v>
      </c>
      <c r="G232">
        <v>72752</v>
      </c>
      <c r="H232" s="19">
        <f>INDEX(fact_spends__2!B232:B4231,MATCH(dim_customers[[#This Row],[customer_id]],dim_customers[customer_id],0))</f>
        <v>154798</v>
      </c>
      <c r="I232" s="16">
        <f>dim_customers[[#This Row],[avg_spend]]/(dim_customers[[#This Row],[avg_income]]*6)</f>
        <v>0.35462484421963197</v>
      </c>
    </row>
    <row r="233" spans="1:9" x14ac:dyDescent="0.3">
      <c r="A233" t="s">
        <v>256</v>
      </c>
      <c r="B233" t="s">
        <v>14</v>
      </c>
      <c r="C233" t="s">
        <v>34</v>
      </c>
      <c r="D233" t="s">
        <v>10</v>
      </c>
      <c r="E233" t="s">
        <v>11</v>
      </c>
      <c r="F233" t="s">
        <v>12</v>
      </c>
      <c r="G233">
        <v>63329</v>
      </c>
      <c r="H233" s="19">
        <f>INDEX(fact_spends__2!B233:B4232,MATCH(dim_customers[[#This Row],[customer_id]],dim_customers[customer_id],0))</f>
        <v>93329</v>
      </c>
      <c r="I233" s="16">
        <f>dim_customers[[#This Row],[avg_spend]]/(dim_customers[[#This Row],[avg_income]]*6)</f>
        <v>0.24561943711938186</v>
      </c>
    </row>
    <row r="234" spans="1:9" x14ac:dyDescent="0.3">
      <c r="A234" t="s">
        <v>257</v>
      </c>
      <c r="B234" t="s">
        <v>32</v>
      </c>
      <c r="C234" t="s">
        <v>20</v>
      </c>
      <c r="D234" t="s">
        <v>24</v>
      </c>
      <c r="E234" t="s">
        <v>11</v>
      </c>
      <c r="F234" t="s">
        <v>12</v>
      </c>
      <c r="G234">
        <v>35492</v>
      </c>
      <c r="H234" s="19">
        <f>INDEX(fact_spends__2!B234:B4233,MATCH(dim_customers[[#This Row],[customer_id]],dim_customers[customer_id],0))</f>
        <v>66976</v>
      </c>
      <c r="I234" s="16">
        <f>dim_customers[[#This Row],[avg_spend]]/(dim_customers[[#This Row],[avg_income]]*6)</f>
        <v>0.31451219054059132</v>
      </c>
    </row>
    <row r="235" spans="1:9" x14ac:dyDescent="0.3">
      <c r="A235" t="s">
        <v>258</v>
      </c>
      <c r="B235" t="s">
        <v>14</v>
      </c>
      <c r="C235" t="s">
        <v>9</v>
      </c>
      <c r="D235" t="s">
        <v>24</v>
      </c>
      <c r="E235" t="s">
        <v>11</v>
      </c>
      <c r="F235" t="s">
        <v>25</v>
      </c>
      <c r="G235">
        <v>34174</v>
      </c>
      <c r="H235" s="19">
        <f>INDEX(fact_spends__2!B235:B4234,MATCH(dim_customers[[#This Row],[customer_id]],dim_customers[customer_id],0))</f>
        <v>154118</v>
      </c>
      <c r="I235" s="16">
        <f>dim_customers[[#This Row],[avg_spend]]/(dim_customers[[#This Row],[avg_income]]*6)</f>
        <v>0.75163379567312383</v>
      </c>
    </row>
    <row r="236" spans="1:9" x14ac:dyDescent="0.3">
      <c r="A236" t="s">
        <v>259</v>
      </c>
      <c r="B236" t="s">
        <v>32</v>
      </c>
      <c r="C236" t="s">
        <v>15</v>
      </c>
      <c r="D236" t="s">
        <v>10</v>
      </c>
      <c r="E236" t="s">
        <v>30</v>
      </c>
      <c r="F236" t="s">
        <v>12</v>
      </c>
      <c r="G236">
        <v>66696</v>
      </c>
      <c r="H236" s="19">
        <f>INDEX(fact_spends__2!B236:B4235,MATCH(dim_customers[[#This Row],[customer_id]],dim_customers[customer_id],0))</f>
        <v>69384</v>
      </c>
      <c r="I236" s="16">
        <f>dim_customers[[#This Row],[avg_spend]]/(dim_customers[[#This Row],[avg_income]]*6)</f>
        <v>0.17338371116708648</v>
      </c>
    </row>
    <row r="237" spans="1:9" x14ac:dyDescent="0.3">
      <c r="A237" t="s">
        <v>260</v>
      </c>
      <c r="B237" t="s">
        <v>23</v>
      </c>
      <c r="C237" t="s">
        <v>15</v>
      </c>
      <c r="D237" t="s">
        <v>21</v>
      </c>
      <c r="E237" t="s">
        <v>11</v>
      </c>
      <c r="F237" t="s">
        <v>12</v>
      </c>
      <c r="G237">
        <v>39453</v>
      </c>
      <c r="H237" s="19">
        <f>INDEX(fact_spends__2!B237:B4236,MATCH(dim_customers[[#This Row],[customer_id]],dim_customers[customer_id],0))</f>
        <v>104964</v>
      </c>
      <c r="I237" s="16">
        <f>dim_customers[[#This Row],[avg_spend]]/(dim_customers[[#This Row],[avg_income]]*6)</f>
        <v>0.44341368210275517</v>
      </c>
    </row>
    <row r="238" spans="1:9" x14ac:dyDescent="0.3">
      <c r="A238" t="s">
        <v>261</v>
      </c>
      <c r="B238" t="s">
        <v>8</v>
      </c>
      <c r="C238" t="s">
        <v>34</v>
      </c>
      <c r="D238" t="s">
        <v>16</v>
      </c>
      <c r="E238" t="s">
        <v>11</v>
      </c>
      <c r="F238" t="s">
        <v>12</v>
      </c>
      <c r="G238">
        <v>47863</v>
      </c>
      <c r="H238" s="19">
        <f>INDEX(fact_spends__2!B238:B4237,MATCH(dim_customers[[#This Row],[customer_id]],dim_customers[customer_id],0))</f>
        <v>120925</v>
      </c>
      <c r="I238" s="16">
        <f>dim_customers[[#This Row],[avg_spend]]/(dim_customers[[#This Row],[avg_income]]*6)</f>
        <v>0.42108030559443971</v>
      </c>
    </row>
    <row r="239" spans="1:9" x14ac:dyDescent="0.3">
      <c r="A239" t="s">
        <v>262</v>
      </c>
      <c r="B239" t="s">
        <v>32</v>
      </c>
      <c r="C239" t="s">
        <v>34</v>
      </c>
      <c r="D239" t="s">
        <v>37</v>
      </c>
      <c r="E239" t="s">
        <v>11</v>
      </c>
      <c r="F239" t="s">
        <v>12</v>
      </c>
      <c r="G239">
        <v>77592</v>
      </c>
      <c r="H239" s="19">
        <f>INDEX(fact_spends__2!B239:B4238,MATCH(dim_customers[[#This Row],[customer_id]],dim_customers[customer_id],0))</f>
        <v>99757</v>
      </c>
      <c r="I239" s="16">
        <f>dim_customers[[#This Row],[avg_spend]]/(dim_customers[[#This Row],[avg_income]]*6)</f>
        <v>0.21427681547925903</v>
      </c>
    </row>
    <row r="240" spans="1:9" x14ac:dyDescent="0.3">
      <c r="A240" t="s">
        <v>263</v>
      </c>
      <c r="B240" t="s">
        <v>14</v>
      </c>
      <c r="C240" t="s">
        <v>20</v>
      </c>
      <c r="D240" t="s">
        <v>37</v>
      </c>
      <c r="E240" t="s">
        <v>11</v>
      </c>
      <c r="F240" t="s">
        <v>12</v>
      </c>
      <c r="G240">
        <v>69323</v>
      </c>
      <c r="H240" s="19">
        <f>INDEX(fact_spends__2!B240:B4239,MATCH(dim_customers[[#This Row],[customer_id]],dim_customers[customer_id],0))</f>
        <v>135641</v>
      </c>
      <c r="I240" s="16">
        <f>dim_customers[[#This Row],[avg_spend]]/(dim_customers[[#This Row],[avg_income]]*6)</f>
        <v>0.32610869889262339</v>
      </c>
    </row>
    <row r="241" spans="1:9" x14ac:dyDescent="0.3">
      <c r="A241" t="s">
        <v>264</v>
      </c>
      <c r="B241" t="s">
        <v>23</v>
      </c>
      <c r="C241" t="s">
        <v>18</v>
      </c>
      <c r="D241" t="s">
        <v>16</v>
      </c>
      <c r="E241" t="s">
        <v>30</v>
      </c>
      <c r="F241" t="s">
        <v>12</v>
      </c>
      <c r="G241">
        <v>29310</v>
      </c>
      <c r="H241" s="19">
        <f>INDEX(fact_spends__2!B241:B4240,MATCH(dim_customers[[#This Row],[customer_id]],dim_customers[customer_id],0))</f>
        <v>143780</v>
      </c>
      <c r="I241" s="16">
        <f>dim_customers[[#This Row],[avg_spend]]/(dim_customers[[#This Row],[avg_income]]*6)</f>
        <v>0.81758216763334468</v>
      </c>
    </row>
    <row r="242" spans="1:9" x14ac:dyDescent="0.3">
      <c r="A242" t="s">
        <v>265</v>
      </c>
      <c r="B242" t="s">
        <v>23</v>
      </c>
      <c r="C242" t="s">
        <v>34</v>
      </c>
      <c r="D242" t="s">
        <v>10</v>
      </c>
      <c r="E242" t="s">
        <v>11</v>
      </c>
      <c r="F242" t="s">
        <v>25</v>
      </c>
      <c r="G242">
        <v>49501</v>
      </c>
      <c r="H242" s="19">
        <f>INDEX(fact_spends__2!B242:B4241,MATCH(dim_customers[[#This Row],[customer_id]],dim_customers[customer_id],0))</f>
        <v>100012</v>
      </c>
      <c r="I242" s="16">
        <f>dim_customers[[#This Row],[avg_spend]]/(dim_customers[[#This Row],[avg_income]]*6)</f>
        <v>0.33673393803492185</v>
      </c>
    </row>
    <row r="243" spans="1:9" x14ac:dyDescent="0.3">
      <c r="A243" t="s">
        <v>266</v>
      </c>
      <c r="B243" t="s">
        <v>32</v>
      </c>
      <c r="C243" t="s">
        <v>15</v>
      </c>
      <c r="D243" t="s">
        <v>16</v>
      </c>
      <c r="E243" t="s">
        <v>30</v>
      </c>
      <c r="F243" t="s">
        <v>12</v>
      </c>
      <c r="G243">
        <v>44570</v>
      </c>
      <c r="H243" s="19">
        <f>INDEX(fact_spends__2!B243:B4242,MATCH(dim_customers[[#This Row],[customer_id]],dim_customers[customer_id],0))</f>
        <v>254276</v>
      </c>
      <c r="I243" s="16">
        <f>dim_customers[[#This Row],[avg_spend]]/(dim_customers[[#This Row],[avg_income]]*6)</f>
        <v>0.95084885199311941</v>
      </c>
    </row>
    <row r="244" spans="1:9" x14ac:dyDescent="0.3">
      <c r="A244" t="s">
        <v>267</v>
      </c>
      <c r="B244" t="s">
        <v>14</v>
      </c>
      <c r="C244" t="s">
        <v>20</v>
      </c>
      <c r="D244" t="s">
        <v>37</v>
      </c>
      <c r="E244" t="s">
        <v>11</v>
      </c>
      <c r="F244" t="s">
        <v>12</v>
      </c>
      <c r="G244">
        <v>71558</v>
      </c>
      <c r="H244" s="19">
        <f>INDEX(fact_spends__2!B244:B4243,MATCH(dim_customers[[#This Row],[customer_id]],dim_customers[customer_id],0))</f>
        <v>118771</v>
      </c>
      <c r="I244" s="16">
        <f>dim_customers[[#This Row],[avg_spend]]/(dim_customers[[#This Row],[avg_income]]*6)</f>
        <v>0.27663107782032292</v>
      </c>
    </row>
    <row r="245" spans="1:9" x14ac:dyDescent="0.3">
      <c r="A245" t="s">
        <v>268</v>
      </c>
      <c r="B245" t="s">
        <v>32</v>
      </c>
      <c r="C245" t="s">
        <v>15</v>
      </c>
      <c r="D245" t="s">
        <v>16</v>
      </c>
      <c r="E245" t="s">
        <v>11</v>
      </c>
      <c r="F245" t="s">
        <v>25</v>
      </c>
      <c r="G245">
        <v>42796</v>
      </c>
      <c r="H245" s="19">
        <f>INDEX(fact_spends__2!B245:B4244,MATCH(dim_customers[[#This Row],[customer_id]],dim_customers[customer_id],0))</f>
        <v>89855</v>
      </c>
      <c r="I245" s="16">
        <f>dim_customers[[#This Row],[avg_spend]]/(dim_customers[[#This Row],[avg_income]]*6)</f>
        <v>0.3499353522136025</v>
      </c>
    </row>
    <row r="246" spans="1:9" x14ac:dyDescent="0.3">
      <c r="A246" t="s">
        <v>269</v>
      </c>
      <c r="B246" t="s">
        <v>23</v>
      </c>
      <c r="C246" t="s">
        <v>9</v>
      </c>
      <c r="D246" t="s">
        <v>37</v>
      </c>
      <c r="E246" t="s">
        <v>11</v>
      </c>
      <c r="F246" t="s">
        <v>25</v>
      </c>
      <c r="G246">
        <v>54156</v>
      </c>
      <c r="H246" s="19">
        <f>INDEX(fact_spends__2!B246:B4245,MATCH(dim_customers[[#This Row],[customer_id]],dim_customers[customer_id],0))</f>
        <v>127688</v>
      </c>
      <c r="I246" s="16">
        <f>dim_customers[[#This Row],[avg_spend]]/(dim_customers[[#This Row],[avg_income]]*6)</f>
        <v>0.39296353743506413</v>
      </c>
    </row>
    <row r="247" spans="1:9" x14ac:dyDescent="0.3">
      <c r="A247" t="s">
        <v>270</v>
      </c>
      <c r="B247" t="s">
        <v>14</v>
      </c>
      <c r="C247" t="s">
        <v>18</v>
      </c>
      <c r="D247" t="s">
        <v>16</v>
      </c>
      <c r="E247" t="s">
        <v>11</v>
      </c>
      <c r="F247" t="s">
        <v>12</v>
      </c>
      <c r="G247">
        <v>38761</v>
      </c>
      <c r="H247" s="19">
        <f>INDEX(fact_spends__2!B247:B4246,MATCH(dim_customers[[#This Row],[customer_id]],dim_customers[customer_id],0))</f>
        <v>166270</v>
      </c>
      <c r="I247" s="16">
        <f>dim_customers[[#This Row],[avg_spend]]/(dim_customers[[#This Row],[avg_income]]*6)</f>
        <v>0.71493683513497241</v>
      </c>
    </row>
    <row r="248" spans="1:9" x14ac:dyDescent="0.3">
      <c r="A248" t="s">
        <v>271</v>
      </c>
      <c r="B248" t="s">
        <v>8</v>
      </c>
      <c r="C248" t="s">
        <v>18</v>
      </c>
      <c r="D248" t="s">
        <v>10</v>
      </c>
      <c r="E248" t="s">
        <v>11</v>
      </c>
      <c r="F248" t="s">
        <v>12</v>
      </c>
      <c r="G248">
        <v>72430</v>
      </c>
      <c r="H248" s="19">
        <f>INDEX(fact_spends__2!B248:B4247,MATCH(dim_customers[[#This Row],[customer_id]],dim_customers[customer_id],0))</f>
        <v>205444</v>
      </c>
      <c r="I248" s="16">
        <f>dim_customers[[#This Row],[avg_spend]]/(dim_customers[[#This Row],[avg_income]]*6)</f>
        <v>0.47274149753785266</v>
      </c>
    </row>
    <row r="249" spans="1:9" x14ac:dyDescent="0.3">
      <c r="A249" t="s">
        <v>272</v>
      </c>
      <c r="B249" t="s">
        <v>32</v>
      </c>
      <c r="C249" t="s">
        <v>34</v>
      </c>
      <c r="D249" t="s">
        <v>10</v>
      </c>
      <c r="E249" t="s">
        <v>11</v>
      </c>
      <c r="F249" t="s">
        <v>12</v>
      </c>
      <c r="G249">
        <v>64903</v>
      </c>
      <c r="H249" s="19">
        <f>INDEX(fact_spends__2!B249:B4248,MATCH(dim_customers[[#This Row],[customer_id]],dim_customers[customer_id],0))</f>
        <v>71817</v>
      </c>
      <c r="I249" s="16">
        <f>dim_customers[[#This Row],[avg_spend]]/(dim_customers[[#This Row],[avg_income]]*6)</f>
        <v>0.18442136727115849</v>
      </c>
    </row>
    <row r="250" spans="1:9" x14ac:dyDescent="0.3">
      <c r="A250" t="s">
        <v>273</v>
      </c>
      <c r="B250" t="s">
        <v>32</v>
      </c>
      <c r="C250" t="s">
        <v>34</v>
      </c>
      <c r="D250" t="s">
        <v>10</v>
      </c>
      <c r="E250" t="s">
        <v>30</v>
      </c>
      <c r="F250" t="s">
        <v>12</v>
      </c>
      <c r="G250">
        <v>61032</v>
      </c>
      <c r="H250" s="19">
        <f>INDEX(fact_spends__2!B250:B4249,MATCH(dim_customers[[#This Row],[customer_id]],dim_customers[customer_id],0))</f>
        <v>82939</v>
      </c>
      <c r="I250" s="16">
        <f>dim_customers[[#This Row],[avg_spend]]/(dim_customers[[#This Row],[avg_income]]*6)</f>
        <v>0.22649047494210686</v>
      </c>
    </row>
    <row r="251" spans="1:9" x14ac:dyDescent="0.3">
      <c r="A251" t="s">
        <v>274</v>
      </c>
      <c r="B251" t="s">
        <v>23</v>
      </c>
      <c r="C251" t="s">
        <v>20</v>
      </c>
      <c r="D251" t="s">
        <v>37</v>
      </c>
      <c r="E251" t="s">
        <v>11</v>
      </c>
      <c r="F251" t="s">
        <v>12</v>
      </c>
      <c r="G251">
        <v>53064</v>
      </c>
      <c r="H251" s="19">
        <f>INDEX(fact_spends__2!B251:B4250,MATCH(dim_customers[[#This Row],[customer_id]],dim_customers[customer_id],0))</f>
        <v>85946</v>
      </c>
      <c r="I251" s="16">
        <f>dim_customers[[#This Row],[avg_spend]]/(dim_customers[[#This Row],[avg_income]]*6)</f>
        <v>0.26994446957133522</v>
      </c>
    </row>
    <row r="252" spans="1:9" x14ac:dyDescent="0.3">
      <c r="A252" t="s">
        <v>275</v>
      </c>
      <c r="B252" t="s">
        <v>32</v>
      </c>
      <c r="C252" t="s">
        <v>20</v>
      </c>
      <c r="D252" t="s">
        <v>16</v>
      </c>
      <c r="E252" t="s">
        <v>11</v>
      </c>
      <c r="F252" t="s">
        <v>12</v>
      </c>
      <c r="G252">
        <v>40638</v>
      </c>
      <c r="H252" s="19">
        <f>INDEX(fact_spends__2!B252:B4251,MATCH(dim_customers[[#This Row],[customer_id]],dim_customers[customer_id],0))</f>
        <v>102496</v>
      </c>
      <c r="I252" s="16">
        <f>dim_customers[[#This Row],[avg_spend]]/(dim_customers[[#This Row],[avg_income]]*6)</f>
        <v>0.42036189445018618</v>
      </c>
    </row>
    <row r="253" spans="1:9" x14ac:dyDescent="0.3">
      <c r="A253" t="s">
        <v>276</v>
      </c>
      <c r="B253" t="s">
        <v>14</v>
      </c>
      <c r="C253" t="s">
        <v>20</v>
      </c>
      <c r="D253" t="s">
        <v>10</v>
      </c>
      <c r="E253" t="s">
        <v>30</v>
      </c>
      <c r="F253" t="s">
        <v>12</v>
      </c>
      <c r="G253">
        <v>64336</v>
      </c>
      <c r="H253" s="19">
        <f>INDEX(fact_spends__2!B253:B4252,MATCH(dim_customers[[#This Row],[customer_id]],dim_customers[customer_id],0))</f>
        <v>118700</v>
      </c>
      <c r="I253" s="16">
        <f>dim_customers[[#This Row],[avg_spend]]/(dim_customers[[#This Row],[avg_income]]*6)</f>
        <v>0.30750020724529553</v>
      </c>
    </row>
    <row r="254" spans="1:9" x14ac:dyDescent="0.3">
      <c r="A254" t="s">
        <v>277</v>
      </c>
      <c r="B254" t="s">
        <v>14</v>
      </c>
      <c r="C254" t="s">
        <v>15</v>
      </c>
      <c r="D254" t="s">
        <v>24</v>
      </c>
      <c r="E254" t="s">
        <v>11</v>
      </c>
      <c r="F254" t="s">
        <v>12</v>
      </c>
      <c r="G254">
        <v>34576</v>
      </c>
      <c r="H254" s="19">
        <f>INDEX(fact_spends__2!B254:B4253,MATCH(dim_customers[[#This Row],[customer_id]],dim_customers[customer_id],0))</f>
        <v>152294</v>
      </c>
      <c r="I254" s="16">
        <f>dim_customers[[#This Row],[avg_spend]]/(dim_customers[[#This Row],[avg_income]]*6)</f>
        <v>0.73410265309270395</v>
      </c>
    </row>
    <row r="255" spans="1:9" x14ac:dyDescent="0.3">
      <c r="A255" t="s">
        <v>278</v>
      </c>
      <c r="B255" t="s">
        <v>14</v>
      </c>
      <c r="C255" t="s">
        <v>18</v>
      </c>
      <c r="D255" t="s">
        <v>37</v>
      </c>
      <c r="E255" t="s">
        <v>11</v>
      </c>
      <c r="F255" t="s">
        <v>12</v>
      </c>
      <c r="G255">
        <v>71663</v>
      </c>
      <c r="H255" s="19">
        <f>INDEX(fact_spends__2!B255:B4254,MATCH(dim_customers[[#This Row],[customer_id]],dim_customers[customer_id],0))</f>
        <v>107250</v>
      </c>
      <c r="I255" s="16">
        <f>dim_customers[[#This Row],[avg_spend]]/(dim_customers[[#This Row],[avg_income]]*6)</f>
        <v>0.24943136625594797</v>
      </c>
    </row>
    <row r="256" spans="1:9" x14ac:dyDescent="0.3">
      <c r="A256" t="s">
        <v>279</v>
      </c>
      <c r="B256" t="s">
        <v>32</v>
      </c>
      <c r="C256" t="s">
        <v>20</v>
      </c>
      <c r="D256" t="s">
        <v>24</v>
      </c>
      <c r="E256" t="s">
        <v>11</v>
      </c>
      <c r="F256" t="s">
        <v>12</v>
      </c>
      <c r="G256">
        <v>35211</v>
      </c>
      <c r="H256" s="19">
        <f>INDEX(fact_spends__2!B256:B4255,MATCH(dim_customers[[#This Row],[customer_id]],dim_customers[customer_id],0))</f>
        <v>197734</v>
      </c>
      <c r="I256" s="16">
        <f>dim_customers[[#This Row],[avg_spend]]/(dim_customers[[#This Row],[avg_income]]*6)</f>
        <v>0.93594804653848707</v>
      </c>
    </row>
    <row r="257" spans="1:9" x14ac:dyDescent="0.3">
      <c r="A257" t="s">
        <v>280</v>
      </c>
      <c r="B257" t="s">
        <v>32</v>
      </c>
      <c r="C257" t="s">
        <v>20</v>
      </c>
      <c r="D257" t="s">
        <v>24</v>
      </c>
      <c r="E257" t="s">
        <v>11</v>
      </c>
      <c r="F257" t="s">
        <v>12</v>
      </c>
      <c r="G257">
        <v>37532</v>
      </c>
      <c r="H257" s="19">
        <f>INDEX(fact_spends__2!B257:B4256,MATCH(dim_customers[[#This Row],[customer_id]],dim_customers[customer_id],0))</f>
        <v>209385</v>
      </c>
      <c r="I257" s="16">
        <f>dim_customers[[#This Row],[avg_spend]]/(dim_customers[[#This Row],[avg_income]]*6)</f>
        <v>0.92980656506447834</v>
      </c>
    </row>
    <row r="258" spans="1:9" x14ac:dyDescent="0.3">
      <c r="A258" t="s">
        <v>281</v>
      </c>
      <c r="B258" t="s">
        <v>8</v>
      </c>
      <c r="C258" t="s">
        <v>15</v>
      </c>
      <c r="D258" t="s">
        <v>21</v>
      </c>
      <c r="E258" t="s">
        <v>11</v>
      </c>
      <c r="F258" t="s">
        <v>12</v>
      </c>
      <c r="G258">
        <v>62997</v>
      </c>
      <c r="H258" s="19">
        <f>INDEX(fact_spends__2!B258:B4257,MATCH(dim_customers[[#This Row],[customer_id]],dim_customers[customer_id],0))</f>
        <v>64327</v>
      </c>
      <c r="I258" s="16">
        <f>dim_customers[[#This Row],[avg_spend]]/(dim_customers[[#This Row],[avg_income]]*6)</f>
        <v>0.17018535274166494</v>
      </c>
    </row>
    <row r="259" spans="1:9" x14ac:dyDescent="0.3">
      <c r="A259" t="s">
        <v>282</v>
      </c>
      <c r="B259" t="s">
        <v>8</v>
      </c>
      <c r="C259" t="s">
        <v>18</v>
      </c>
      <c r="D259" t="s">
        <v>10</v>
      </c>
      <c r="E259" t="s">
        <v>11</v>
      </c>
      <c r="F259" t="s">
        <v>12</v>
      </c>
      <c r="G259">
        <v>68142</v>
      </c>
      <c r="H259" s="19">
        <f>INDEX(fact_spends__2!B259:B4258,MATCH(dim_customers[[#This Row],[customer_id]],dim_customers[customer_id],0))</f>
        <v>84853</v>
      </c>
      <c r="I259" s="16">
        <f>dim_customers[[#This Row],[avg_spend]]/(dim_customers[[#This Row],[avg_income]]*6)</f>
        <v>0.20753964759864205</v>
      </c>
    </row>
    <row r="260" spans="1:9" x14ac:dyDescent="0.3">
      <c r="A260" t="s">
        <v>283</v>
      </c>
      <c r="B260" t="s">
        <v>32</v>
      </c>
      <c r="C260" t="s">
        <v>9</v>
      </c>
      <c r="D260" t="s">
        <v>21</v>
      </c>
      <c r="E260" t="s">
        <v>11</v>
      </c>
      <c r="F260" t="s">
        <v>12</v>
      </c>
      <c r="G260">
        <v>55293</v>
      </c>
      <c r="H260" s="19">
        <f>INDEX(fact_spends__2!B260:B4259,MATCH(dim_customers[[#This Row],[customer_id]],dim_customers[customer_id],0))</f>
        <v>85569</v>
      </c>
      <c r="I260" s="16">
        <f>dim_customers[[#This Row],[avg_spend]]/(dim_customers[[#This Row],[avg_income]]*6)</f>
        <v>0.25792595807787605</v>
      </c>
    </row>
    <row r="261" spans="1:9" x14ac:dyDescent="0.3">
      <c r="A261" t="s">
        <v>284</v>
      </c>
      <c r="B261" t="s">
        <v>14</v>
      </c>
      <c r="C261" t="s">
        <v>18</v>
      </c>
      <c r="D261" t="s">
        <v>16</v>
      </c>
      <c r="E261" t="s">
        <v>11</v>
      </c>
      <c r="F261" t="s">
        <v>12</v>
      </c>
      <c r="G261">
        <v>36980</v>
      </c>
      <c r="H261" s="19">
        <f>INDEX(fact_spends__2!B261:B4260,MATCH(dim_customers[[#This Row],[customer_id]],dim_customers[customer_id],0))</f>
        <v>104704</v>
      </c>
      <c r="I261" s="16">
        <f>dim_customers[[#This Row],[avg_spend]]/(dim_customers[[#This Row],[avg_income]]*6)</f>
        <v>0.4718947178655129</v>
      </c>
    </row>
    <row r="262" spans="1:9" x14ac:dyDescent="0.3">
      <c r="A262" t="s">
        <v>285</v>
      </c>
      <c r="B262" t="s">
        <v>32</v>
      </c>
      <c r="C262" t="s">
        <v>34</v>
      </c>
      <c r="D262" t="s">
        <v>16</v>
      </c>
      <c r="E262" t="s">
        <v>30</v>
      </c>
      <c r="F262" t="s">
        <v>12</v>
      </c>
      <c r="G262">
        <v>40067</v>
      </c>
      <c r="H262" s="19">
        <f>INDEX(fact_spends__2!B262:B4261,MATCH(dim_customers[[#This Row],[customer_id]],dim_customers[customer_id],0))</f>
        <v>95138</v>
      </c>
      <c r="I262" s="16">
        <f>dim_customers[[#This Row],[avg_spend]]/(dim_customers[[#This Row],[avg_income]]*6)</f>
        <v>0.39574545968835534</v>
      </c>
    </row>
    <row r="263" spans="1:9" x14ac:dyDescent="0.3">
      <c r="A263" t="s">
        <v>286</v>
      </c>
      <c r="B263" t="s">
        <v>14</v>
      </c>
      <c r="C263" t="s">
        <v>18</v>
      </c>
      <c r="D263" t="s">
        <v>10</v>
      </c>
      <c r="E263" t="s">
        <v>11</v>
      </c>
      <c r="F263" t="s">
        <v>25</v>
      </c>
      <c r="G263">
        <v>61000</v>
      </c>
      <c r="H263" s="19">
        <f>INDEX(fact_spends__2!B263:B4262,MATCH(dim_customers[[#This Row],[customer_id]],dim_customers[customer_id],0))</f>
        <v>115907</v>
      </c>
      <c r="I263" s="16">
        <f>dim_customers[[#This Row],[avg_spend]]/(dim_customers[[#This Row],[avg_income]]*6)</f>
        <v>0.31668579234972677</v>
      </c>
    </row>
    <row r="264" spans="1:9" x14ac:dyDescent="0.3">
      <c r="A264" t="s">
        <v>287</v>
      </c>
      <c r="B264" t="s">
        <v>14</v>
      </c>
      <c r="C264" t="s">
        <v>20</v>
      </c>
      <c r="D264" t="s">
        <v>10</v>
      </c>
      <c r="E264" t="s">
        <v>30</v>
      </c>
      <c r="F264" t="s">
        <v>12</v>
      </c>
      <c r="G264">
        <v>61299</v>
      </c>
      <c r="H264" s="19">
        <f>INDEX(fact_spends__2!B264:B4263,MATCH(dim_customers[[#This Row],[customer_id]],dim_customers[customer_id],0))</f>
        <v>79631</v>
      </c>
      <c r="I264" s="16">
        <f>dim_customers[[#This Row],[avg_spend]]/(dim_customers[[#This Row],[avg_income]]*6)</f>
        <v>0.21650978536898371</v>
      </c>
    </row>
    <row r="265" spans="1:9" x14ac:dyDescent="0.3">
      <c r="A265" t="s">
        <v>288</v>
      </c>
      <c r="B265" t="s">
        <v>32</v>
      </c>
      <c r="C265" t="s">
        <v>20</v>
      </c>
      <c r="D265" t="s">
        <v>37</v>
      </c>
      <c r="E265" t="s">
        <v>11</v>
      </c>
      <c r="F265" t="s">
        <v>12</v>
      </c>
      <c r="G265">
        <v>80917</v>
      </c>
      <c r="H265" s="19">
        <f>INDEX(fact_spends__2!B265:B4264,MATCH(dim_customers[[#This Row],[customer_id]],dim_customers[customer_id],0))</f>
        <v>116462</v>
      </c>
      <c r="I265" s="16">
        <f>dim_customers[[#This Row],[avg_spend]]/(dim_customers[[#This Row],[avg_income]]*6)</f>
        <v>0.23987954735510875</v>
      </c>
    </row>
    <row r="266" spans="1:9" x14ac:dyDescent="0.3">
      <c r="A266" t="s">
        <v>289</v>
      </c>
      <c r="B266" t="s">
        <v>14</v>
      </c>
      <c r="C266" t="s">
        <v>20</v>
      </c>
      <c r="D266" t="s">
        <v>37</v>
      </c>
      <c r="E266" t="s">
        <v>11</v>
      </c>
      <c r="F266" t="s">
        <v>12</v>
      </c>
      <c r="G266">
        <v>71190</v>
      </c>
      <c r="H266" s="19">
        <f>INDEX(fact_spends__2!B266:B4265,MATCH(dim_customers[[#This Row],[customer_id]],dim_customers[customer_id],0))</f>
        <v>92564</v>
      </c>
      <c r="I266" s="16">
        <f>dim_customers[[#This Row],[avg_spend]]/(dim_customers[[#This Row],[avg_income]]*6)</f>
        <v>0.2167064662639884</v>
      </c>
    </row>
    <row r="267" spans="1:9" x14ac:dyDescent="0.3">
      <c r="A267" t="s">
        <v>290</v>
      </c>
      <c r="B267" t="s">
        <v>8</v>
      </c>
      <c r="C267" t="s">
        <v>34</v>
      </c>
      <c r="D267" t="s">
        <v>16</v>
      </c>
      <c r="E267" t="s">
        <v>30</v>
      </c>
      <c r="F267" t="s">
        <v>12</v>
      </c>
      <c r="G267">
        <v>42702</v>
      </c>
      <c r="H267" s="19">
        <f>INDEX(fact_spends__2!B267:B4266,MATCH(dim_customers[[#This Row],[customer_id]],dim_customers[customer_id],0))</f>
        <v>137499</v>
      </c>
      <c r="I267" s="16">
        <f>dim_customers[[#This Row],[avg_spend]]/(dim_customers[[#This Row],[avg_income]]*6)</f>
        <v>0.53666104632101541</v>
      </c>
    </row>
    <row r="268" spans="1:9" x14ac:dyDescent="0.3">
      <c r="A268" t="s">
        <v>291</v>
      </c>
      <c r="B268" t="s">
        <v>32</v>
      </c>
      <c r="C268" t="s">
        <v>20</v>
      </c>
      <c r="D268" t="s">
        <v>21</v>
      </c>
      <c r="E268" t="s">
        <v>30</v>
      </c>
      <c r="F268" t="s">
        <v>12</v>
      </c>
      <c r="G268">
        <v>56533</v>
      </c>
      <c r="H268" s="19">
        <f>INDEX(fact_spends__2!B268:B4267,MATCH(dim_customers[[#This Row],[customer_id]],dim_customers[customer_id],0))</f>
        <v>125515</v>
      </c>
      <c r="I268" s="16">
        <f>dim_customers[[#This Row],[avg_spend]]/(dim_customers[[#This Row],[avg_income]]*6)</f>
        <v>0.37003461105313123</v>
      </c>
    </row>
    <row r="269" spans="1:9" x14ac:dyDescent="0.3">
      <c r="A269" t="s">
        <v>292</v>
      </c>
      <c r="B269" t="s">
        <v>14</v>
      </c>
      <c r="C269" t="s">
        <v>18</v>
      </c>
      <c r="D269" t="s">
        <v>21</v>
      </c>
      <c r="E269" t="s">
        <v>11</v>
      </c>
      <c r="F269" t="s">
        <v>12</v>
      </c>
      <c r="G269">
        <v>51367</v>
      </c>
      <c r="H269" s="19">
        <f>INDEX(fact_spends__2!B269:B4268,MATCH(dim_customers[[#This Row],[customer_id]],dim_customers[customer_id],0))</f>
        <v>96863</v>
      </c>
      <c r="I269" s="16">
        <f>dim_customers[[#This Row],[avg_spend]]/(dim_customers[[#This Row],[avg_income]]*6)</f>
        <v>0.31428413832486485</v>
      </c>
    </row>
    <row r="270" spans="1:9" x14ac:dyDescent="0.3">
      <c r="A270" t="s">
        <v>293</v>
      </c>
      <c r="B270" t="s">
        <v>23</v>
      </c>
      <c r="C270" t="s">
        <v>9</v>
      </c>
      <c r="D270" t="s">
        <v>37</v>
      </c>
      <c r="E270" t="s">
        <v>11</v>
      </c>
      <c r="F270" t="s">
        <v>12</v>
      </c>
      <c r="G270">
        <v>49549</v>
      </c>
      <c r="H270" s="19">
        <f>INDEX(fact_spends__2!B270:B4269,MATCH(dim_customers[[#This Row],[customer_id]],dim_customers[customer_id],0))</f>
        <v>103749</v>
      </c>
      <c r="I270" s="16">
        <f>dim_customers[[#This Row],[avg_spend]]/(dim_customers[[#This Row],[avg_income]]*6)</f>
        <v>0.34897777957173709</v>
      </c>
    </row>
    <row r="271" spans="1:9" x14ac:dyDescent="0.3">
      <c r="A271" t="s">
        <v>294</v>
      </c>
      <c r="B271" t="s">
        <v>8</v>
      </c>
      <c r="C271" t="s">
        <v>9</v>
      </c>
      <c r="D271" t="s">
        <v>21</v>
      </c>
      <c r="E271" t="s">
        <v>11</v>
      </c>
      <c r="F271" t="s">
        <v>12</v>
      </c>
      <c r="G271">
        <v>57790</v>
      </c>
      <c r="H271" s="19">
        <f>INDEX(fact_spends__2!B271:B4270,MATCH(dim_customers[[#This Row],[customer_id]],dim_customers[customer_id],0))</f>
        <v>133968</v>
      </c>
      <c r="I271" s="16">
        <f>dim_customers[[#This Row],[avg_spend]]/(dim_customers[[#This Row],[avg_income]]*6)</f>
        <v>0.38636442291053813</v>
      </c>
    </row>
    <row r="272" spans="1:9" x14ac:dyDescent="0.3">
      <c r="A272" t="s">
        <v>295</v>
      </c>
      <c r="B272" t="s">
        <v>32</v>
      </c>
      <c r="C272" t="s">
        <v>20</v>
      </c>
      <c r="D272" t="s">
        <v>16</v>
      </c>
      <c r="E272" t="s">
        <v>30</v>
      </c>
      <c r="F272" t="s">
        <v>12</v>
      </c>
      <c r="G272">
        <v>41800</v>
      </c>
      <c r="H272" s="19">
        <f>INDEX(fact_spends__2!B272:B4271,MATCH(dim_customers[[#This Row],[customer_id]],dim_customers[customer_id],0))</f>
        <v>109472</v>
      </c>
      <c r="I272" s="16">
        <f>dim_customers[[#This Row],[avg_spend]]/(dim_customers[[#This Row],[avg_income]]*6)</f>
        <v>0.43649122807017543</v>
      </c>
    </row>
    <row r="273" spans="1:9" x14ac:dyDescent="0.3">
      <c r="A273" t="s">
        <v>296</v>
      </c>
      <c r="B273" t="s">
        <v>23</v>
      </c>
      <c r="C273" t="s">
        <v>20</v>
      </c>
      <c r="D273" t="s">
        <v>10</v>
      </c>
      <c r="E273" t="s">
        <v>30</v>
      </c>
      <c r="F273" t="s">
        <v>25</v>
      </c>
      <c r="G273">
        <v>45848</v>
      </c>
      <c r="H273" s="19">
        <f>INDEX(fact_spends__2!B273:B4272,MATCH(dim_customers[[#This Row],[customer_id]],dim_customers[customer_id],0))</f>
        <v>57615</v>
      </c>
      <c r="I273" s="16">
        <f>dim_customers[[#This Row],[avg_spend]]/(dim_customers[[#This Row],[avg_income]]*6)</f>
        <v>0.20944206944686791</v>
      </c>
    </row>
    <row r="274" spans="1:9" x14ac:dyDescent="0.3">
      <c r="A274" t="s">
        <v>297</v>
      </c>
      <c r="B274" t="s">
        <v>14</v>
      </c>
      <c r="C274" t="s">
        <v>34</v>
      </c>
      <c r="D274" t="s">
        <v>24</v>
      </c>
      <c r="E274" t="s">
        <v>11</v>
      </c>
      <c r="F274" t="s">
        <v>12</v>
      </c>
      <c r="G274">
        <v>35667</v>
      </c>
      <c r="H274" s="19">
        <f>INDEX(fact_spends__2!B274:B4273,MATCH(dim_customers[[#This Row],[customer_id]],dim_customers[customer_id],0))</f>
        <v>108158</v>
      </c>
      <c r="I274" s="16">
        <f>dim_customers[[#This Row],[avg_spend]]/(dim_customers[[#This Row],[avg_income]]*6)</f>
        <v>0.50540649152811656</v>
      </c>
    </row>
    <row r="275" spans="1:9" x14ac:dyDescent="0.3">
      <c r="A275" t="s">
        <v>298</v>
      </c>
      <c r="B275" t="s">
        <v>32</v>
      </c>
      <c r="C275" t="s">
        <v>20</v>
      </c>
      <c r="D275" t="s">
        <v>37</v>
      </c>
      <c r="E275" t="s">
        <v>11</v>
      </c>
      <c r="F275" t="s">
        <v>12</v>
      </c>
      <c r="G275">
        <v>68296</v>
      </c>
      <c r="H275" s="19">
        <f>INDEX(fact_spends__2!B275:B4274,MATCH(dim_customers[[#This Row],[customer_id]],dim_customers[customer_id],0))</f>
        <v>94585</v>
      </c>
      <c r="I275" s="16">
        <f>dim_customers[[#This Row],[avg_spend]]/(dim_customers[[#This Row],[avg_income]]*6)</f>
        <v>0.23082122915934558</v>
      </c>
    </row>
    <row r="276" spans="1:9" x14ac:dyDescent="0.3">
      <c r="A276" t="s">
        <v>299</v>
      </c>
      <c r="B276" t="s">
        <v>23</v>
      </c>
      <c r="C276" t="s">
        <v>15</v>
      </c>
      <c r="D276" t="s">
        <v>10</v>
      </c>
      <c r="E276" t="s">
        <v>11</v>
      </c>
      <c r="F276" t="s">
        <v>25</v>
      </c>
      <c r="G276">
        <v>47795</v>
      </c>
      <c r="H276" s="19">
        <f>INDEX(fact_spends__2!B276:B4275,MATCH(dim_customers[[#This Row],[customer_id]],dim_customers[customer_id],0))</f>
        <v>155010</v>
      </c>
      <c r="I276" s="16">
        <f>dim_customers[[#This Row],[avg_spend]]/(dim_customers[[#This Row],[avg_income]]*6)</f>
        <v>0.54053771314991106</v>
      </c>
    </row>
    <row r="277" spans="1:9" x14ac:dyDescent="0.3">
      <c r="A277" t="s">
        <v>300</v>
      </c>
      <c r="B277" t="s">
        <v>14</v>
      </c>
      <c r="C277" t="s">
        <v>9</v>
      </c>
      <c r="D277" t="s">
        <v>37</v>
      </c>
      <c r="E277" t="s">
        <v>11</v>
      </c>
      <c r="F277" t="s">
        <v>12</v>
      </c>
      <c r="G277">
        <v>66030</v>
      </c>
      <c r="H277" s="19">
        <f>INDEX(fact_spends__2!B277:B4276,MATCH(dim_customers[[#This Row],[customer_id]],dim_customers[customer_id],0))</f>
        <v>84637</v>
      </c>
      <c r="I277" s="16">
        <f>dim_customers[[#This Row],[avg_spend]]/(dim_customers[[#This Row],[avg_income]]*6)</f>
        <v>0.21363269221061135</v>
      </c>
    </row>
    <row r="278" spans="1:9" x14ac:dyDescent="0.3">
      <c r="A278" t="s">
        <v>301</v>
      </c>
      <c r="B278" t="s">
        <v>32</v>
      </c>
      <c r="C278" t="s">
        <v>18</v>
      </c>
      <c r="D278" t="s">
        <v>16</v>
      </c>
      <c r="E278" t="s">
        <v>11</v>
      </c>
      <c r="F278" t="s">
        <v>12</v>
      </c>
      <c r="G278">
        <v>40533</v>
      </c>
      <c r="H278" s="19">
        <f>INDEX(fact_spends__2!B278:B4277,MATCH(dim_customers[[#This Row],[customer_id]],dim_customers[customer_id],0))</f>
        <v>148715</v>
      </c>
      <c r="I278" s="16">
        <f>dim_customers[[#This Row],[avg_spend]]/(dim_customers[[#This Row],[avg_income]]*6)</f>
        <v>0.61149762744759417</v>
      </c>
    </row>
    <row r="279" spans="1:9" x14ac:dyDescent="0.3">
      <c r="A279" t="s">
        <v>302</v>
      </c>
      <c r="B279" t="s">
        <v>14</v>
      </c>
      <c r="C279" t="s">
        <v>18</v>
      </c>
      <c r="D279" t="s">
        <v>16</v>
      </c>
      <c r="E279" t="s">
        <v>30</v>
      </c>
      <c r="F279" t="s">
        <v>12</v>
      </c>
      <c r="G279">
        <v>36739</v>
      </c>
      <c r="H279" s="19">
        <f>INDEX(fact_spends__2!B279:B4278,MATCH(dim_customers[[#This Row],[customer_id]],dim_customers[customer_id],0))</f>
        <v>178065</v>
      </c>
      <c r="I279" s="16">
        <f>dim_customers[[#This Row],[avg_spend]]/(dim_customers[[#This Row],[avg_income]]*6)</f>
        <v>0.80779280873186532</v>
      </c>
    </row>
    <row r="280" spans="1:9" x14ac:dyDescent="0.3">
      <c r="A280" t="s">
        <v>303</v>
      </c>
      <c r="B280" t="s">
        <v>32</v>
      </c>
      <c r="C280" t="s">
        <v>18</v>
      </c>
      <c r="D280" t="s">
        <v>10</v>
      </c>
      <c r="E280" t="s">
        <v>30</v>
      </c>
      <c r="F280" t="s">
        <v>12</v>
      </c>
      <c r="G280">
        <v>65132</v>
      </c>
      <c r="H280" s="19">
        <f>INDEX(fact_spends__2!B280:B4279,MATCH(dim_customers[[#This Row],[customer_id]],dim_customers[customer_id],0))</f>
        <v>137095</v>
      </c>
      <c r="I280" s="16">
        <f>dim_customers[[#This Row],[avg_spend]]/(dim_customers[[#This Row],[avg_income]]*6)</f>
        <v>0.35081322033204365</v>
      </c>
    </row>
    <row r="281" spans="1:9" x14ac:dyDescent="0.3">
      <c r="A281" t="s">
        <v>304</v>
      </c>
      <c r="B281" t="s">
        <v>14</v>
      </c>
      <c r="C281" t="s">
        <v>18</v>
      </c>
      <c r="D281" t="s">
        <v>37</v>
      </c>
      <c r="E281" t="s">
        <v>11</v>
      </c>
      <c r="F281" t="s">
        <v>12</v>
      </c>
      <c r="G281">
        <v>67684</v>
      </c>
      <c r="H281" s="19">
        <f>INDEX(fact_spends__2!B281:B4280,MATCH(dim_customers[[#This Row],[customer_id]],dim_customers[customer_id],0))</f>
        <v>149930</v>
      </c>
      <c r="I281" s="16">
        <f>dim_customers[[#This Row],[avg_spend]]/(dim_customers[[#This Row],[avg_income]]*6)</f>
        <v>0.36919114315544788</v>
      </c>
    </row>
    <row r="282" spans="1:9" x14ac:dyDescent="0.3">
      <c r="A282" t="s">
        <v>305</v>
      </c>
      <c r="B282" t="s">
        <v>23</v>
      </c>
      <c r="C282" t="s">
        <v>34</v>
      </c>
      <c r="D282" t="s">
        <v>10</v>
      </c>
      <c r="E282" t="s">
        <v>11</v>
      </c>
      <c r="F282" t="s">
        <v>12</v>
      </c>
      <c r="G282">
        <v>47586</v>
      </c>
      <c r="H282" s="19">
        <f>INDEX(fact_spends__2!B282:B4281,MATCH(dim_customers[[#This Row],[customer_id]],dim_customers[customer_id],0))</f>
        <v>221118</v>
      </c>
      <c r="I282" s="16">
        <f>dim_customers[[#This Row],[avg_spend]]/(dim_customers[[#This Row],[avg_income]]*6)</f>
        <v>0.77445046862522593</v>
      </c>
    </row>
    <row r="283" spans="1:9" x14ac:dyDescent="0.3">
      <c r="A283" t="s">
        <v>306</v>
      </c>
      <c r="B283" t="s">
        <v>14</v>
      </c>
      <c r="C283" t="s">
        <v>20</v>
      </c>
      <c r="D283" t="s">
        <v>10</v>
      </c>
      <c r="E283" t="s">
        <v>30</v>
      </c>
      <c r="F283" t="s">
        <v>12</v>
      </c>
      <c r="G283">
        <v>60591</v>
      </c>
      <c r="H283" s="19">
        <f>INDEX(fact_spends__2!B283:B4282,MATCH(dim_customers[[#This Row],[customer_id]],dim_customers[customer_id],0))</f>
        <v>141854</v>
      </c>
      <c r="I283" s="16">
        <f>dim_customers[[#This Row],[avg_spend]]/(dim_customers[[#This Row],[avg_income]]*6)</f>
        <v>0.3901954635726978</v>
      </c>
    </row>
    <row r="284" spans="1:9" x14ac:dyDescent="0.3">
      <c r="A284" t="s">
        <v>307</v>
      </c>
      <c r="B284" t="s">
        <v>23</v>
      </c>
      <c r="C284" t="s">
        <v>9</v>
      </c>
      <c r="D284" t="s">
        <v>37</v>
      </c>
      <c r="E284" t="s">
        <v>11</v>
      </c>
      <c r="F284" t="s">
        <v>25</v>
      </c>
      <c r="G284">
        <v>54165</v>
      </c>
      <c r="H284" s="19">
        <f>INDEX(fact_spends__2!B284:B4283,MATCH(dim_customers[[#This Row],[customer_id]],dim_customers[customer_id],0))</f>
        <v>129783</v>
      </c>
      <c r="I284" s="16">
        <f>dim_customers[[#This Row],[avg_spend]]/(dim_customers[[#This Row],[avg_income]]*6)</f>
        <v>0.39934459521831439</v>
      </c>
    </row>
    <row r="285" spans="1:9" x14ac:dyDescent="0.3">
      <c r="A285" t="s">
        <v>308</v>
      </c>
      <c r="B285" t="s">
        <v>32</v>
      </c>
      <c r="C285" t="s">
        <v>34</v>
      </c>
      <c r="D285" t="s">
        <v>10</v>
      </c>
      <c r="E285" t="s">
        <v>11</v>
      </c>
      <c r="F285" t="s">
        <v>12</v>
      </c>
      <c r="G285">
        <v>64421</v>
      </c>
      <c r="H285" s="19">
        <f>INDEX(fact_spends__2!B285:B4284,MATCH(dim_customers[[#This Row],[customer_id]],dim_customers[customer_id],0))</f>
        <v>145335</v>
      </c>
      <c r="I285" s="16">
        <f>dim_customers[[#This Row],[avg_spend]]/(dim_customers[[#This Row],[avg_income]]*6)</f>
        <v>0.37600316666925382</v>
      </c>
    </row>
    <row r="286" spans="1:9" x14ac:dyDescent="0.3">
      <c r="A286" t="s">
        <v>309</v>
      </c>
      <c r="B286" t="s">
        <v>32</v>
      </c>
      <c r="C286" t="s">
        <v>9</v>
      </c>
      <c r="D286" t="s">
        <v>37</v>
      </c>
      <c r="E286" t="s">
        <v>11</v>
      </c>
      <c r="F286" t="s">
        <v>12</v>
      </c>
      <c r="G286">
        <v>71628</v>
      </c>
      <c r="H286" s="19">
        <f>INDEX(fact_spends__2!B286:B4285,MATCH(dim_customers[[#This Row],[customer_id]],dim_customers[customer_id],0))</f>
        <v>180309</v>
      </c>
      <c r="I286" s="16">
        <f>dim_customers[[#This Row],[avg_spend]]/(dim_customers[[#This Row],[avg_income]]*6)</f>
        <v>0.41954961746802927</v>
      </c>
    </row>
    <row r="287" spans="1:9" x14ac:dyDescent="0.3">
      <c r="A287" t="s">
        <v>310</v>
      </c>
      <c r="B287" t="s">
        <v>14</v>
      </c>
      <c r="C287" t="s">
        <v>9</v>
      </c>
      <c r="D287" t="s">
        <v>21</v>
      </c>
      <c r="E287" t="s">
        <v>30</v>
      </c>
      <c r="F287" t="s">
        <v>25</v>
      </c>
      <c r="G287">
        <v>54513</v>
      </c>
      <c r="H287" s="19">
        <f>INDEX(fact_spends__2!B287:B4286,MATCH(dim_customers[[#This Row],[customer_id]],dim_customers[customer_id],0))</f>
        <v>80594</v>
      </c>
      <c r="I287" s="16">
        <f>dim_customers[[#This Row],[avg_spend]]/(dim_customers[[#This Row],[avg_income]]*6)</f>
        <v>0.24640605604779289</v>
      </c>
    </row>
    <row r="288" spans="1:9" x14ac:dyDescent="0.3">
      <c r="A288" t="s">
        <v>311</v>
      </c>
      <c r="B288" t="s">
        <v>14</v>
      </c>
      <c r="C288" t="s">
        <v>34</v>
      </c>
      <c r="D288" t="s">
        <v>21</v>
      </c>
      <c r="E288" t="s">
        <v>30</v>
      </c>
      <c r="F288" t="s">
        <v>12</v>
      </c>
      <c r="G288">
        <v>52580</v>
      </c>
      <c r="H288" s="19">
        <f>INDEX(fact_spends__2!B288:B4287,MATCH(dim_customers[[#This Row],[customer_id]],dim_customers[customer_id],0))</f>
        <v>60619</v>
      </c>
      <c r="I288" s="16">
        <f>dim_customers[[#This Row],[avg_spend]]/(dim_customers[[#This Row],[avg_income]]*6)</f>
        <v>0.19214847216939268</v>
      </c>
    </row>
    <row r="289" spans="1:9" x14ac:dyDescent="0.3">
      <c r="A289" t="s">
        <v>312</v>
      </c>
      <c r="B289" t="s">
        <v>14</v>
      </c>
      <c r="C289" t="s">
        <v>34</v>
      </c>
      <c r="D289" t="s">
        <v>21</v>
      </c>
      <c r="E289" t="s">
        <v>30</v>
      </c>
      <c r="F289" t="s">
        <v>12</v>
      </c>
      <c r="G289">
        <v>51902</v>
      </c>
      <c r="H289" s="19">
        <f>INDEX(fact_spends__2!B289:B4288,MATCH(dim_customers[[#This Row],[customer_id]],dim_customers[customer_id],0))</f>
        <v>104802</v>
      </c>
      <c r="I289" s="16">
        <f>dim_customers[[#This Row],[avg_spend]]/(dim_customers[[#This Row],[avg_income]]*6)</f>
        <v>0.33653809101768717</v>
      </c>
    </row>
    <row r="290" spans="1:9" x14ac:dyDescent="0.3">
      <c r="A290" t="s">
        <v>313</v>
      </c>
      <c r="B290" t="s">
        <v>32</v>
      </c>
      <c r="C290" t="s">
        <v>34</v>
      </c>
      <c r="D290" t="s">
        <v>10</v>
      </c>
      <c r="E290" t="s">
        <v>30</v>
      </c>
      <c r="F290" t="s">
        <v>12</v>
      </c>
      <c r="G290">
        <v>61449</v>
      </c>
      <c r="H290" s="19">
        <f>INDEX(fact_spends__2!B290:B4289,MATCH(dim_customers[[#This Row],[customer_id]],dim_customers[customer_id],0))</f>
        <v>197366</v>
      </c>
      <c r="I290" s="16">
        <f>dim_customers[[#This Row],[avg_spend]]/(dim_customers[[#This Row],[avg_income]]*6)</f>
        <v>0.53531112521494795</v>
      </c>
    </row>
    <row r="291" spans="1:9" x14ac:dyDescent="0.3">
      <c r="A291" t="s">
        <v>314</v>
      </c>
      <c r="B291" t="s">
        <v>32</v>
      </c>
      <c r="C291" t="s">
        <v>15</v>
      </c>
      <c r="D291" t="s">
        <v>10</v>
      </c>
      <c r="E291" t="s">
        <v>11</v>
      </c>
      <c r="F291" t="s">
        <v>12</v>
      </c>
      <c r="G291">
        <v>66755</v>
      </c>
      <c r="H291" s="19">
        <f>INDEX(fact_spends__2!B291:B4290,MATCH(dim_customers[[#This Row],[customer_id]],dim_customers[customer_id],0))</f>
        <v>269839</v>
      </c>
      <c r="I291" s="16">
        <f>dim_customers[[#This Row],[avg_spend]]/(dim_customers[[#This Row],[avg_income]]*6)</f>
        <v>0.67370484108556161</v>
      </c>
    </row>
    <row r="292" spans="1:9" x14ac:dyDescent="0.3">
      <c r="A292" t="s">
        <v>315</v>
      </c>
      <c r="B292" t="s">
        <v>23</v>
      </c>
      <c r="C292" t="s">
        <v>20</v>
      </c>
      <c r="D292" t="s">
        <v>16</v>
      </c>
      <c r="E292" t="s">
        <v>11</v>
      </c>
      <c r="F292" t="s">
        <v>12</v>
      </c>
      <c r="G292">
        <v>28169</v>
      </c>
      <c r="H292" s="19">
        <f>INDEX(fact_spends__2!B292:B4291,MATCH(dim_customers[[#This Row],[customer_id]],dim_customers[customer_id],0))</f>
        <v>85335</v>
      </c>
      <c r="I292" s="16">
        <f>dim_customers[[#This Row],[avg_spend]]/(dim_customers[[#This Row],[avg_income]]*6)</f>
        <v>0.50489900244950126</v>
      </c>
    </row>
    <row r="293" spans="1:9" x14ac:dyDescent="0.3">
      <c r="A293" t="s">
        <v>316</v>
      </c>
      <c r="B293" t="s">
        <v>14</v>
      </c>
      <c r="C293" t="s">
        <v>34</v>
      </c>
      <c r="D293" t="s">
        <v>24</v>
      </c>
      <c r="E293" t="s">
        <v>30</v>
      </c>
      <c r="F293" t="s">
        <v>12</v>
      </c>
      <c r="G293">
        <v>35283</v>
      </c>
      <c r="H293" s="19">
        <f>INDEX(fact_spends__2!B293:B4292,MATCH(dim_customers[[#This Row],[customer_id]],dim_customers[customer_id],0))</f>
        <v>130840</v>
      </c>
      <c r="I293" s="16">
        <f>dim_customers[[#This Row],[avg_spend]]/(dim_customers[[#This Row],[avg_income]]*6)</f>
        <v>0.6180502413815907</v>
      </c>
    </row>
    <row r="294" spans="1:9" x14ac:dyDescent="0.3">
      <c r="A294" t="s">
        <v>317</v>
      </c>
      <c r="B294" t="s">
        <v>23</v>
      </c>
      <c r="C294" t="s">
        <v>34</v>
      </c>
      <c r="D294" t="s">
        <v>16</v>
      </c>
      <c r="E294" t="s">
        <v>11</v>
      </c>
      <c r="F294" t="s">
        <v>25</v>
      </c>
      <c r="G294">
        <v>29687</v>
      </c>
      <c r="H294" s="19">
        <f>INDEX(fact_spends__2!B294:B4293,MATCH(dim_customers[[#This Row],[customer_id]],dim_customers[customer_id],0))</f>
        <v>121330</v>
      </c>
      <c r="I294" s="16">
        <f>dim_customers[[#This Row],[avg_spend]]/(dim_customers[[#This Row],[avg_income]]*6)</f>
        <v>0.68116234940097242</v>
      </c>
    </row>
    <row r="295" spans="1:9" x14ac:dyDescent="0.3">
      <c r="A295" t="s">
        <v>318</v>
      </c>
      <c r="B295" t="s">
        <v>14</v>
      </c>
      <c r="C295" t="s">
        <v>9</v>
      </c>
      <c r="D295" t="s">
        <v>10</v>
      </c>
      <c r="E295" t="s">
        <v>30</v>
      </c>
      <c r="F295" t="s">
        <v>12</v>
      </c>
      <c r="G295">
        <v>63126</v>
      </c>
      <c r="H295" s="19">
        <f>INDEX(fact_spends__2!B295:B4294,MATCH(dim_customers[[#This Row],[customer_id]],dim_customers[customer_id],0))</f>
        <v>207314</v>
      </c>
      <c r="I295" s="16">
        <f>dim_customers[[#This Row],[avg_spend]]/(dim_customers[[#This Row],[avg_income]]*6)</f>
        <v>0.54735502539893754</v>
      </c>
    </row>
    <row r="296" spans="1:9" x14ac:dyDescent="0.3">
      <c r="A296" t="s">
        <v>319</v>
      </c>
      <c r="B296" t="s">
        <v>32</v>
      </c>
      <c r="C296" t="s">
        <v>18</v>
      </c>
      <c r="D296" t="s">
        <v>10</v>
      </c>
      <c r="E296" t="s">
        <v>30</v>
      </c>
      <c r="F296" t="s">
        <v>12</v>
      </c>
      <c r="G296">
        <v>63580</v>
      </c>
      <c r="H296" s="19">
        <f>INDEX(fact_spends__2!B296:B4295,MATCH(dim_customers[[#This Row],[customer_id]],dim_customers[customer_id],0))</f>
        <v>148496</v>
      </c>
      <c r="I296" s="16">
        <f>dim_customers[[#This Row],[avg_spend]]/(dim_customers[[#This Row],[avg_income]]*6)</f>
        <v>0.3892628709237706</v>
      </c>
    </row>
    <row r="297" spans="1:9" x14ac:dyDescent="0.3">
      <c r="A297" t="s">
        <v>320</v>
      </c>
      <c r="B297" t="s">
        <v>32</v>
      </c>
      <c r="C297" t="s">
        <v>20</v>
      </c>
      <c r="D297" t="s">
        <v>37</v>
      </c>
      <c r="E297" t="s">
        <v>30</v>
      </c>
      <c r="F297" t="s">
        <v>12</v>
      </c>
      <c r="G297">
        <v>73844</v>
      </c>
      <c r="H297" s="19">
        <f>INDEX(fact_spends__2!B297:B4296,MATCH(dim_customers[[#This Row],[customer_id]],dim_customers[customer_id],0))</f>
        <v>118776</v>
      </c>
      <c r="I297" s="16">
        <f>dim_customers[[#This Row],[avg_spend]]/(dim_customers[[#This Row],[avg_income]]*6)</f>
        <v>0.26807865229402522</v>
      </c>
    </row>
    <row r="298" spans="1:9" x14ac:dyDescent="0.3">
      <c r="A298" t="s">
        <v>321</v>
      </c>
      <c r="B298" t="s">
        <v>14</v>
      </c>
      <c r="C298" t="s">
        <v>18</v>
      </c>
      <c r="D298" t="s">
        <v>16</v>
      </c>
      <c r="E298" t="s">
        <v>30</v>
      </c>
      <c r="F298" t="s">
        <v>25</v>
      </c>
      <c r="G298">
        <v>40637</v>
      </c>
      <c r="H298" s="19">
        <f>INDEX(fact_spends__2!B298:B4297,MATCH(dim_customers[[#This Row],[customer_id]],dim_customers[customer_id],0))</f>
        <v>178575</v>
      </c>
      <c r="I298" s="16">
        <f>dim_customers[[#This Row],[avg_spend]]/(dim_customers[[#This Row],[avg_income]]*6)</f>
        <v>0.73239904520510868</v>
      </c>
    </row>
    <row r="299" spans="1:9" x14ac:dyDescent="0.3">
      <c r="A299" t="s">
        <v>322</v>
      </c>
      <c r="B299" t="s">
        <v>32</v>
      </c>
      <c r="C299" t="s">
        <v>20</v>
      </c>
      <c r="D299" t="s">
        <v>24</v>
      </c>
      <c r="E299" t="s">
        <v>30</v>
      </c>
      <c r="F299" t="s">
        <v>12</v>
      </c>
      <c r="G299">
        <v>37378</v>
      </c>
      <c r="H299" s="19">
        <f>INDEX(fact_spends__2!B299:B4298,MATCH(dim_customers[[#This Row],[customer_id]],dim_customers[customer_id],0))</f>
        <v>132084</v>
      </c>
      <c r="I299" s="16">
        <f>dim_customers[[#This Row],[avg_spend]]/(dim_customers[[#This Row],[avg_income]]*6)</f>
        <v>0.5889560704157526</v>
      </c>
    </row>
    <row r="300" spans="1:9" x14ac:dyDescent="0.3">
      <c r="A300" t="s">
        <v>323</v>
      </c>
      <c r="B300" t="s">
        <v>8</v>
      </c>
      <c r="C300" t="s">
        <v>9</v>
      </c>
      <c r="D300" t="s">
        <v>37</v>
      </c>
      <c r="E300" t="s">
        <v>11</v>
      </c>
      <c r="F300" t="s">
        <v>12</v>
      </c>
      <c r="G300">
        <v>76583</v>
      </c>
      <c r="H300" s="19">
        <f>INDEX(fact_spends__2!B300:B4299,MATCH(dim_customers[[#This Row],[customer_id]],dim_customers[customer_id],0))</f>
        <v>70242</v>
      </c>
      <c r="I300" s="16">
        <f>dim_customers[[#This Row],[avg_spend]]/(dim_customers[[#This Row],[avg_income]]*6)</f>
        <v>0.15286682422992048</v>
      </c>
    </row>
    <row r="301" spans="1:9" x14ac:dyDescent="0.3">
      <c r="A301" t="s">
        <v>324</v>
      </c>
      <c r="B301" t="s">
        <v>32</v>
      </c>
      <c r="C301" t="s">
        <v>34</v>
      </c>
      <c r="D301" t="s">
        <v>10</v>
      </c>
      <c r="E301" t="s">
        <v>30</v>
      </c>
      <c r="F301" t="s">
        <v>12</v>
      </c>
      <c r="G301">
        <v>62859</v>
      </c>
      <c r="H301" s="19">
        <f>INDEX(fact_spends__2!B301:B4300,MATCH(dim_customers[[#This Row],[customer_id]],dim_customers[customer_id],0))</f>
        <v>158384</v>
      </c>
      <c r="I301" s="16">
        <f>dim_customers[[#This Row],[avg_spend]]/(dim_customers[[#This Row],[avg_income]]*6)</f>
        <v>0.41994516828669454</v>
      </c>
    </row>
    <row r="302" spans="1:9" x14ac:dyDescent="0.3">
      <c r="A302" t="s">
        <v>325</v>
      </c>
      <c r="B302" t="s">
        <v>14</v>
      </c>
      <c r="C302" t="s">
        <v>20</v>
      </c>
      <c r="D302" t="s">
        <v>24</v>
      </c>
      <c r="E302" t="s">
        <v>11</v>
      </c>
      <c r="F302" t="s">
        <v>25</v>
      </c>
      <c r="G302">
        <v>34338</v>
      </c>
      <c r="H302" s="19">
        <f>INDEX(fact_spends__2!B302:B4301,MATCH(dim_customers[[#This Row],[customer_id]],dim_customers[customer_id],0))</f>
        <v>79135</v>
      </c>
      <c r="I302" s="16">
        <f>dim_customers[[#This Row],[avg_spend]]/(dim_customers[[#This Row],[avg_income]]*6)</f>
        <v>0.38409827790397422</v>
      </c>
    </row>
    <row r="303" spans="1:9" x14ac:dyDescent="0.3">
      <c r="A303" t="s">
        <v>326</v>
      </c>
      <c r="B303" t="s">
        <v>14</v>
      </c>
      <c r="C303" t="s">
        <v>15</v>
      </c>
      <c r="D303" t="s">
        <v>16</v>
      </c>
      <c r="E303" t="s">
        <v>11</v>
      </c>
      <c r="F303" t="s">
        <v>25</v>
      </c>
      <c r="G303">
        <v>39387</v>
      </c>
      <c r="H303" s="19">
        <f>INDEX(fact_spends__2!B303:B4302,MATCH(dim_customers[[#This Row],[customer_id]],dim_customers[customer_id],0))</f>
        <v>77878</v>
      </c>
      <c r="I303" s="16">
        <f>dim_customers[[#This Row],[avg_spend]]/(dim_customers[[#This Row],[avg_income]]*6)</f>
        <v>0.32954189622633523</v>
      </c>
    </row>
    <row r="304" spans="1:9" x14ac:dyDescent="0.3">
      <c r="A304" t="s">
        <v>327</v>
      </c>
      <c r="B304" t="s">
        <v>32</v>
      </c>
      <c r="C304" t="s">
        <v>18</v>
      </c>
      <c r="D304" t="s">
        <v>16</v>
      </c>
      <c r="E304" t="s">
        <v>30</v>
      </c>
      <c r="F304" t="s">
        <v>12</v>
      </c>
      <c r="G304">
        <v>40989</v>
      </c>
      <c r="H304" s="19">
        <f>INDEX(fact_spends__2!B304:B4303,MATCH(dim_customers[[#This Row],[customer_id]],dim_customers[customer_id],0))</f>
        <v>121172</v>
      </c>
      <c r="I304" s="16">
        <f>dim_customers[[#This Row],[avg_spend]]/(dim_customers[[#This Row],[avg_income]]*6)</f>
        <v>0.4927012938430636</v>
      </c>
    </row>
    <row r="305" spans="1:9" x14ac:dyDescent="0.3">
      <c r="A305" t="s">
        <v>328</v>
      </c>
      <c r="B305" t="s">
        <v>8</v>
      </c>
      <c r="C305" t="s">
        <v>20</v>
      </c>
      <c r="D305" t="s">
        <v>10</v>
      </c>
      <c r="E305" t="s">
        <v>11</v>
      </c>
      <c r="F305" t="s">
        <v>12</v>
      </c>
      <c r="G305">
        <v>69437</v>
      </c>
      <c r="H305" s="19">
        <f>INDEX(fact_spends__2!B305:B4304,MATCH(dim_customers[[#This Row],[customer_id]],dim_customers[customer_id],0))</f>
        <v>169392</v>
      </c>
      <c r="I305" s="16">
        <f>dim_customers[[#This Row],[avg_spend]]/(dim_customers[[#This Row],[avg_income]]*6)</f>
        <v>0.40658438584616269</v>
      </c>
    </row>
    <row r="306" spans="1:9" x14ac:dyDescent="0.3">
      <c r="A306" t="s">
        <v>329</v>
      </c>
      <c r="B306" t="s">
        <v>23</v>
      </c>
      <c r="C306" t="s">
        <v>15</v>
      </c>
      <c r="D306" t="s">
        <v>21</v>
      </c>
      <c r="E306" t="s">
        <v>30</v>
      </c>
      <c r="F306" t="s">
        <v>12</v>
      </c>
      <c r="G306">
        <v>40990</v>
      </c>
      <c r="H306" s="19">
        <f>INDEX(fact_spends__2!B306:B4305,MATCH(dim_customers[[#This Row],[customer_id]],dim_customers[customer_id],0))</f>
        <v>194548</v>
      </c>
      <c r="I306" s="16">
        <f>dim_customers[[#This Row],[avg_spend]]/(dim_customers[[#This Row],[avg_income]]*6)</f>
        <v>0.79103846466617878</v>
      </c>
    </row>
    <row r="307" spans="1:9" x14ac:dyDescent="0.3">
      <c r="A307" t="s">
        <v>330</v>
      </c>
      <c r="B307" t="s">
        <v>14</v>
      </c>
      <c r="C307" t="s">
        <v>20</v>
      </c>
      <c r="D307" t="s">
        <v>10</v>
      </c>
      <c r="E307" t="s">
        <v>11</v>
      </c>
      <c r="F307" t="s">
        <v>12</v>
      </c>
      <c r="G307">
        <v>63109</v>
      </c>
      <c r="H307" s="19">
        <f>INDEX(fact_spends__2!B307:B4306,MATCH(dim_customers[[#This Row],[customer_id]],dim_customers[customer_id],0))</f>
        <v>198236</v>
      </c>
      <c r="I307" s="16">
        <f>dim_customers[[#This Row],[avg_spend]]/(dim_customers[[#This Row],[avg_income]]*6)</f>
        <v>0.52352807576309768</v>
      </c>
    </row>
    <row r="308" spans="1:9" x14ac:dyDescent="0.3">
      <c r="A308" t="s">
        <v>331</v>
      </c>
      <c r="B308" t="s">
        <v>23</v>
      </c>
      <c r="C308" t="s">
        <v>34</v>
      </c>
      <c r="D308" t="s">
        <v>10</v>
      </c>
      <c r="E308" t="s">
        <v>11</v>
      </c>
      <c r="F308" t="s">
        <v>12</v>
      </c>
      <c r="G308">
        <v>47336</v>
      </c>
      <c r="H308" s="19">
        <f>INDEX(fact_spends__2!B308:B4307,MATCH(dim_customers[[#This Row],[customer_id]],dim_customers[customer_id],0))</f>
        <v>141723</v>
      </c>
      <c r="I308" s="16">
        <f>dim_customers[[#This Row],[avg_spend]]/(dim_customers[[#This Row],[avg_income]]*6)</f>
        <v>0.498996535406456</v>
      </c>
    </row>
    <row r="309" spans="1:9" x14ac:dyDescent="0.3">
      <c r="A309" t="s">
        <v>332</v>
      </c>
      <c r="B309" t="s">
        <v>23</v>
      </c>
      <c r="C309" t="s">
        <v>9</v>
      </c>
      <c r="D309" t="s">
        <v>10</v>
      </c>
      <c r="E309" t="s">
        <v>11</v>
      </c>
      <c r="F309" t="s">
        <v>25</v>
      </c>
      <c r="G309">
        <v>45584</v>
      </c>
      <c r="H309" s="19">
        <f>INDEX(fact_spends__2!B309:B4308,MATCH(dim_customers[[#This Row],[customer_id]],dim_customers[customer_id],0))</f>
        <v>68506</v>
      </c>
      <c r="I309" s="16">
        <f>dim_customers[[#This Row],[avg_spend]]/(dim_customers[[#This Row],[avg_income]]*6)</f>
        <v>0.250475312975313</v>
      </c>
    </row>
    <row r="310" spans="1:9" x14ac:dyDescent="0.3">
      <c r="A310" t="s">
        <v>333</v>
      </c>
      <c r="B310" t="s">
        <v>14</v>
      </c>
      <c r="C310" t="s">
        <v>9</v>
      </c>
      <c r="D310" t="s">
        <v>16</v>
      </c>
      <c r="E310" t="s">
        <v>30</v>
      </c>
      <c r="F310" t="s">
        <v>25</v>
      </c>
      <c r="G310">
        <v>39873</v>
      </c>
      <c r="H310" s="19">
        <f>INDEX(fact_spends__2!B310:B4309,MATCH(dim_customers[[#This Row],[customer_id]],dim_customers[customer_id],0))</f>
        <v>116633</v>
      </c>
      <c r="I310" s="16">
        <f>dim_customers[[#This Row],[avg_spend]]/(dim_customers[[#This Row],[avg_income]]*6)</f>
        <v>0.48751870522241447</v>
      </c>
    </row>
    <row r="311" spans="1:9" x14ac:dyDescent="0.3">
      <c r="A311" t="s">
        <v>334</v>
      </c>
      <c r="B311" t="s">
        <v>32</v>
      </c>
      <c r="C311" t="s">
        <v>18</v>
      </c>
      <c r="D311" t="s">
        <v>16</v>
      </c>
      <c r="E311" t="s">
        <v>11</v>
      </c>
      <c r="F311" t="s">
        <v>12</v>
      </c>
      <c r="G311">
        <v>44157</v>
      </c>
      <c r="H311" s="19">
        <f>INDEX(fact_spends__2!B311:B4310,MATCH(dim_customers[[#This Row],[customer_id]],dim_customers[customer_id],0))</f>
        <v>109974</v>
      </c>
      <c r="I311" s="16">
        <f>dim_customers[[#This Row],[avg_spend]]/(dim_customers[[#This Row],[avg_income]]*6)</f>
        <v>0.415087075661843</v>
      </c>
    </row>
    <row r="312" spans="1:9" x14ac:dyDescent="0.3">
      <c r="A312" t="s">
        <v>335</v>
      </c>
      <c r="B312" t="s">
        <v>8</v>
      </c>
      <c r="C312" t="s">
        <v>9</v>
      </c>
      <c r="D312" t="s">
        <v>10</v>
      </c>
      <c r="E312" t="s">
        <v>11</v>
      </c>
      <c r="F312" t="s">
        <v>25</v>
      </c>
      <c r="G312">
        <v>66871</v>
      </c>
      <c r="H312" s="19">
        <f>INDEX(fact_spends__2!B312:B4311,MATCH(dim_customers[[#This Row],[customer_id]],dim_customers[customer_id],0))</f>
        <v>150068</v>
      </c>
      <c r="I312" s="16">
        <f>dim_customers[[#This Row],[avg_spend]]/(dim_customers[[#This Row],[avg_income]]*6)</f>
        <v>0.37402361761201919</v>
      </c>
    </row>
    <row r="313" spans="1:9" x14ac:dyDescent="0.3">
      <c r="A313" t="s">
        <v>336</v>
      </c>
      <c r="B313" t="s">
        <v>14</v>
      </c>
      <c r="C313" t="s">
        <v>15</v>
      </c>
      <c r="D313" t="s">
        <v>24</v>
      </c>
      <c r="E313" t="s">
        <v>11</v>
      </c>
      <c r="F313" t="s">
        <v>12</v>
      </c>
      <c r="G313">
        <v>34651</v>
      </c>
      <c r="H313" s="19">
        <f>INDEX(fact_spends__2!B313:B4312,MATCH(dim_customers[[#This Row],[customer_id]],dim_customers[customer_id],0))</f>
        <v>122955</v>
      </c>
      <c r="I313" s="16">
        <f>dim_customers[[#This Row],[avg_spend]]/(dim_customers[[#This Row],[avg_income]]*6)</f>
        <v>0.59139707367752736</v>
      </c>
    </row>
    <row r="314" spans="1:9" x14ac:dyDescent="0.3">
      <c r="A314" t="s">
        <v>337</v>
      </c>
      <c r="B314" t="s">
        <v>23</v>
      </c>
      <c r="C314" t="s">
        <v>34</v>
      </c>
      <c r="D314" t="s">
        <v>37</v>
      </c>
      <c r="E314" t="s">
        <v>11</v>
      </c>
      <c r="F314" t="s">
        <v>25</v>
      </c>
      <c r="G314">
        <v>54274</v>
      </c>
      <c r="H314" s="19">
        <f>INDEX(fact_spends__2!B314:B4313,MATCH(dim_customers[[#This Row],[customer_id]],dim_customers[customer_id],0))</f>
        <v>194308</v>
      </c>
      <c r="I314" s="16">
        <f>dim_customers[[#This Row],[avg_spend]]/(dim_customers[[#This Row],[avg_income]]*6)</f>
        <v>0.59668840820036606</v>
      </c>
    </row>
    <row r="315" spans="1:9" x14ac:dyDescent="0.3">
      <c r="A315" t="s">
        <v>338</v>
      </c>
      <c r="B315" t="s">
        <v>14</v>
      </c>
      <c r="C315" t="s">
        <v>18</v>
      </c>
      <c r="D315" t="s">
        <v>21</v>
      </c>
      <c r="E315" t="s">
        <v>11</v>
      </c>
      <c r="F315" t="s">
        <v>12</v>
      </c>
      <c r="G315">
        <v>50653</v>
      </c>
      <c r="H315" s="19">
        <f>INDEX(fact_spends__2!B315:B4314,MATCH(dim_customers[[#This Row],[customer_id]],dim_customers[customer_id],0))</f>
        <v>137359</v>
      </c>
      <c r="I315" s="16">
        <f>dim_customers[[#This Row],[avg_spend]]/(dim_customers[[#This Row],[avg_income]]*6)</f>
        <v>0.45196072624852757</v>
      </c>
    </row>
    <row r="316" spans="1:9" x14ac:dyDescent="0.3">
      <c r="A316" t="s">
        <v>339</v>
      </c>
      <c r="B316" t="s">
        <v>8</v>
      </c>
      <c r="C316" t="s">
        <v>18</v>
      </c>
      <c r="D316" t="s">
        <v>24</v>
      </c>
      <c r="E316" t="s">
        <v>11</v>
      </c>
      <c r="F316" t="s">
        <v>12</v>
      </c>
      <c r="G316">
        <v>40450</v>
      </c>
      <c r="H316" s="19">
        <f>INDEX(fact_spends__2!B316:B4315,MATCH(dim_customers[[#This Row],[customer_id]],dim_customers[customer_id],0))</f>
        <v>140274</v>
      </c>
      <c r="I316" s="16">
        <f>dim_customers[[#This Row],[avg_spend]]/(dim_customers[[#This Row],[avg_income]]*6)</f>
        <v>0.57797280593325095</v>
      </c>
    </row>
    <row r="317" spans="1:9" x14ac:dyDescent="0.3">
      <c r="A317" t="s">
        <v>340</v>
      </c>
      <c r="B317" t="s">
        <v>8</v>
      </c>
      <c r="C317" t="s">
        <v>18</v>
      </c>
      <c r="D317" t="s">
        <v>16</v>
      </c>
      <c r="E317" t="s">
        <v>11</v>
      </c>
      <c r="F317" t="s">
        <v>12</v>
      </c>
      <c r="G317">
        <v>42114</v>
      </c>
      <c r="H317" s="19">
        <f>INDEX(fact_spends__2!B317:B4316,MATCH(dim_customers[[#This Row],[customer_id]],dim_customers[customer_id],0))</f>
        <v>98304</v>
      </c>
      <c r="I317" s="16">
        <f>dim_customers[[#This Row],[avg_spend]]/(dim_customers[[#This Row],[avg_income]]*6)</f>
        <v>0.38903927435057228</v>
      </c>
    </row>
    <row r="318" spans="1:9" x14ac:dyDescent="0.3">
      <c r="A318" t="s">
        <v>341</v>
      </c>
      <c r="B318" t="s">
        <v>14</v>
      </c>
      <c r="C318" t="s">
        <v>20</v>
      </c>
      <c r="D318" t="s">
        <v>10</v>
      </c>
      <c r="E318" t="s">
        <v>30</v>
      </c>
      <c r="F318" t="s">
        <v>25</v>
      </c>
      <c r="G318">
        <v>66038</v>
      </c>
      <c r="H318" s="19">
        <f>INDEX(fact_spends__2!B318:B4317,MATCH(dim_customers[[#This Row],[customer_id]],dim_customers[customer_id],0))</f>
        <v>56334</v>
      </c>
      <c r="I318" s="16">
        <f>dim_customers[[#This Row],[avg_spend]]/(dim_customers[[#This Row],[avg_income]]*6)</f>
        <v>0.14217571701141768</v>
      </c>
    </row>
    <row r="319" spans="1:9" x14ac:dyDescent="0.3">
      <c r="A319" t="s">
        <v>342</v>
      </c>
      <c r="B319" t="s">
        <v>14</v>
      </c>
      <c r="C319" t="s">
        <v>9</v>
      </c>
      <c r="D319" t="s">
        <v>10</v>
      </c>
      <c r="E319" t="s">
        <v>11</v>
      </c>
      <c r="F319" t="s">
        <v>25</v>
      </c>
      <c r="G319">
        <v>64245</v>
      </c>
      <c r="H319" s="19">
        <f>INDEX(fact_spends__2!B319:B4318,MATCH(dim_customers[[#This Row],[customer_id]],dim_customers[customer_id],0))</f>
        <v>101819</v>
      </c>
      <c r="I319" s="16">
        <f>dim_customers[[#This Row],[avg_spend]]/(dim_customers[[#This Row],[avg_income]]*6)</f>
        <v>0.26414247541961761</v>
      </c>
    </row>
    <row r="320" spans="1:9" x14ac:dyDescent="0.3">
      <c r="A320" t="s">
        <v>343</v>
      </c>
      <c r="B320" t="s">
        <v>23</v>
      </c>
      <c r="C320" t="s">
        <v>34</v>
      </c>
      <c r="D320" t="s">
        <v>24</v>
      </c>
      <c r="E320" t="s">
        <v>11</v>
      </c>
      <c r="F320" t="s">
        <v>25</v>
      </c>
      <c r="G320">
        <v>26883</v>
      </c>
      <c r="H320" s="19">
        <f>INDEX(fact_spends__2!B320:B4319,MATCH(dim_customers[[#This Row],[customer_id]],dim_customers[customer_id],0))</f>
        <v>92163</v>
      </c>
      <c r="I320" s="16">
        <f>dim_customers[[#This Row],[avg_spend]]/(dim_customers[[#This Row],[avg_income]]*6)</f>
        <v>0.57138340215005767</v>
      </c>
    </row>
    <row r="321" spans="1:9" x14ac:dyDescent="0.3">
      <c r="A321" t="s">
        <v>344</v>
      </c>
      <c r="B321" t="s">
        <v>14</v>
      </c>
      <c r="C321" t="s">
        <v>34</v>
      </c>
      <c r="D321" t="s">
        <v>16</v>
      </c>
      <c r="E321" t="s">
        <v>30</v>
      </c>
      <c r="F321" t="s">
        <v>12</v>
      </c>
      <c r="G321">
        <v>38959</v>
      </c>
      <c r="H321" s="19">
        <f>INDEX(fact_spends__2!B321:B4320,MATCH(dim_customers[[#This Row],[customer_id]],dim_customers[customer_id],0))</f>
        <v>117696</v>
      </c>
      <c r="I321" s="16">
        <f>dim_customers[[#This Row],[avg_spend]]/(dim_customers[[#This Row],[avg_income]]*6)</f>
        <v>0.50350368335942919</v>
      </c>
    </row>
    <row r="322" spans="1:9" x14ac:dyDescent="0.3">
      <c r="A322" t="s">
        <v>345</v>
      </c>
      <c r="B322" t="s">
        <v>14</v>
      </c>
      <c r="C322" t="s">
        <v>15</v>
      </c>
      <c r="D322" t="s">
        <v>21</v>
      </c>
      <c r="E322" t="s">
        <v>11</v>
      </c>
      <c r="F322" t="s">
        <v>12</v>
      </c>
      <c r="G322">
        <v>55061</v>
      </c>
      <c r="H322" s="19">
        <f>INDEX(fact_spends__2!B322:B4321,MATCH(dim_customers[[#This Row],[customer_id]],dim_customers[customer_id],0))</f>
        <v>174739</v>
      </c>
      <c r="I322" s="16">
        <f>dim_customers[[#This Row],[avg_spend]]/(dim_customers[[#This Row],[avg_income]]*6)</f>
        <v>0.52892549475430284</v>
      </c>
    </row>
    <row r="323" spans="1:9" x14ac:dyDescent="0.3">
      <c r="A323" t="s">
        <v>346</v>
      </c>
      <c r="B323" t="s">
        <v>23</v>
      </c>
      <c r="C323" t="s">
        <v>20</v>
      </c>
      <c r="D323" t="s">
        <v>10</v>
      </c>
      <c r="E323" t="s">
        <v>30</v>
      </c>
      <c r="F323" t="s">
        <v>25</v>
      </c>
      <c r="G323">
        <v>48478</v>
      </c>
      <c r="H323" s="19">
        <f>INDEX(fact_spends__2!B323:B4322,MATCH(dim_customers[[#This Row],[customer_id]],dim_customers[customer_id],0))</f>
        <v>157652</v>
      </c>
      <c r="I323" s="16">
        <f>dim_customers[[#This Row],[avg_spend]]/(dim_customers[[#This Row],[avg_income]]*6)</f>
        <v>0.54200530824979032</v>
      </c>
    </row>
    <row r="324" spans="1:9" x14ac:dyDescent="0.3">
      <c r="A324" t="s">
        <v>347</v>
      </c>
      <c r="B324" t="s">
        <v>14</v>
      </c>
      <c r="C324" t="s">
        <v>34</v>
      </c>
      <c r="D324" t="s">
        <v>24</v>
      </c>
      <c r="E324" t="s">
        <v>11</v>
      </c>
      <c r="F324" t="s">
        <v>25</v>
      </c>
      <c r="G324">
        <v>31942</v>
      </c>
      <c r="H324" s="19">
        <f>INDEX(fact_spends__2!B324:B4323,MATCH(dim_customers[[#This Row],[customer_id]],dim_customers[customer_id],0))</f>
        <v>115215</v>
      </c>
      <c r="I324" s="16">
        <f>dim_customers[[#This Row],[avg_spend]]/(dim_customers[[#This Row],[avg_income]]*6)</f>
        <v>0.60116774153152586</v>
      </c>
    </row>
    <row r="325" spans="1:9" x14ac:dyDescent="0.3">
      <c r="A325" t="s">
        <v>348</v>
      </c>
      <c r="B325" t="s">
        <v>14</v>
      </c>
      <c r="C325" t="s">
        <v>20</v>
      </c>
      <c r="D325" t="s">
        <v>16</v>
      </c>
      <c r="E325" t="s">
        <v>11</v>
      </c>
      <c r="F325" t="s">
        <v>12</v>
      </c>
      <c r="G325">
        <v>36640</v>
      </c>
      <c r="H325" s="19">
        <f>INDEX(fact_spends__2!B325:B4324,MATCH(dim_customers[[#This Row],[customer_id]],dim_customers[customer_id],0))</f>
        <v>110077</v>
      </c>
      <c r="I325" s="16">
        <f>dim_customers[[#This Row],[avg_spend]]/(dim_customers[[#This Row],[avg_income]]*6)</f>
        <v>0.50071415574963607</v>
      </c>
    </row>
    <row r="326" spans="1:9" x14ac:dyDescent="0.3">
      <c r="A326" t="s">
        <v>349</v>
      </c>
      <c r="B326" t="s">
        <v>32</v>
      </c>
      <c r="C326" t="s">
        <v>20</v>
      </c>
      <c r="D326" t="s">
        <v>37</v>
      </c>
      <c r="E326" t="s">
        <v>11</v>
      </c>
      <c r="F326" t="s">
        <v>12</v>
      </c>
      <c r="G326">
        <v>74557</v>
      </c>
      <c r="H326" s="19">
        <f>INDEX(fact_spends__2!B326:B4325,MATCH(dim_customers[[#This Row],[customer_id]],dim_customers[customer_id],0))</f>
        <v>143376</v>
      </c>
      <c r="I326" s="16">
        <f>dim_customers[[#This Row],[avg_spend]]/(dim_customers[[#This Row],[avg_income]]*6)</f>
        <v>0.32050645814611639</v>
      </c>
    </row>
    <row r="327" spans="1:9" x14ac:dyDescent="0.3">
      <c r="A327" t="s">
        <v>350</v>
      </c>
      <c r="B327" t="s">
        <v>8</v>
      </c>
      <c r="C327" t="s">
        <v>9</v>
      </c>
      <c r="D327" t="s">
        <v>37</v>
      </c>
      <c r="E327" t="s">
        <v>11</v>
      </c>
      <c r="F327" t="s">
        <v>12</v>
      </c>
      <c r="G327">
        <v>75870</v>
      </c>
      <c r="H327" s="19">
        <f>INDEX(fact_spends__2!B327:B4326,MATCH(dim_customers[[#This Row],[customer_id]],dim_customers[customer_id],0))</f>
        <v>130587</v>
      </c>
      <c r="I327" s="16">
        <f>dim_customers[[#This Row],[avg_spend]]/(dim_customers[[#This Row],[avg_income]]*6)</f>
        <v>0.2868656913140899</v>
      </c>
    </row>
    <row r="328" spans="1:9" x14ac:dyDescent="0.3">
      <c r="A328" t="s">
        <v>351</v>
      </c>
      <c r="B328" t="s">
        <v>8</v>
      </c>
      <c r="C328" t="s">
        <v>18</v>
      </c>
      <c r="D328" t="s">
        <v>37</v>
      </c>
      <c r="E328" t="s">
        <v>11</v>
      </c>
      <c r="F328" t="s">
        <v>12</v>
      </c>
      <c r="G328">
        <v>78716</v>
      </c>
      <c r="H328" s="19">
        <f>INDEX(fact_spends__2!B328:B4327,MATCH(dim_customers[[#This Row],[customer_id]],dim_customers[customer_id],0))</f>
        <v>263286</v>
      </c>
      <c r="I328" s="16">
        <f>dim_customers[[#This Row],[avg_spend]]/(dim_customers[[#This Row],[avg_income]]*6)</f>
        <v>0.55745972864474824</v>
      </c>
    </row>
    <row r="329" spans="1:9" x14ac:dyDescent="0.3">
      <c r="A329" t="s">
        <v>352</v>
      </c>
      <c r="B329" t="s">
        <v>8</v>
      </c>
      <c r="C329" t="s">
        <v>18</v>
      </c>
      <c r="D329" t="s">
        <v>10</v>
      </c>
      <c r="E329" t="s">
        <v>30</v>
      </c>
      <c r="F329" t="s">
        <v>12</v>
      </c>
      <c r="G329">
        <v>65277</v>
      </c>
      <c r="H329" s="19">
        <f>INDEX(fact_spends__2!B329:B4328,MATCH(dim_customers[[#This Row],[customer_id]],dim_customers[customer_id],0))</f>
        <v>135364</v>
      </c>
      <c r="I329" s="16">
        <f>dim_customers[[#This Row],[avg_spend]]/(dim_customers[[#This Row],[avg_income]]*6)</f>
        <v>0.34561433072394054</v>
      </c>
    </row>
    <row r="330" spans="1:9" x14ac:dyDescent="0.3">
      <c r="A330" t="s">
        <v>353</v>
      </c>
      <c r="B330" t="s">
        <v>32</v>
      </c>
      <c r="C330" t="s">
        <v>15</v>
      </c>
      <c r="D330" t="s">
        <v>37</v>
      </c>
      <c r="E330" t="s">
        <v>30</v>
      </c>
      <c r="F330" t="s">
        <v>12</v>
      </c>
      <c r="G330">
        <v>74973</v>
      </c>
      <c r="H330" s="19">
        <f>INDEX(fact_spends__2!B330:B4329,MATCH(dim_customers[[#This Row],[customer_id]],dim_customers[customer_id],0))</f>
        <v>111524</v>
      </c>
      <c r="I330" s="16">
        <f>dim_customers[[#This Row],[avg_spend]]/(dim_customers[[#This Row],[avg_income]]*6)</f>
        <v>0.24792036244159008</v>
      </c>
    </row>
    <row r="331" spans="1:9" x14ac:dyDescent="0.3">
      <c r="A331" t="s">
        <v>354</v>
      </c>
      <c r="B331" t="s">
        <v>14</v>
      </c>
      <c r="C331" t="s">
        <v>34</v>
      </c>
      <c r="D331" t="s">
        <v>16</v>
      </c>
      <c r="E331" t="s">
        <v>11</v>
      </c>
      <c r="F331" t="s">
        <v>12</v>
      </c>
      <c r="G331">
        <v>37896</v>
      </c>
      <c r="H331" s="19">
        <f>INDEX(fact_spends__2!B331:B4330,MATCH(dim_customers[[#This Row],[customer_id]],dim_customers[customer_id],0))</f>
        <v>217339</v>
      </c>
      <c r="I331" s="16">
        <f>dim_customers[[#This Row],[avg_spend]]/(dim_customers[[#This Row],[avg_income]]*6)</f>
        <v>0.95585725846175496</v>
      </c>
    </row>
    <row r="332" spans="1:9" x14ac:dyDescent="0.3">
      <c r="A332" t="s">
        <v>355</v>
      </c>
      <c r="B332" t="s">
        <v>14</v>
      </c>
      <c r="C332" t="s">
        <v>20</v>
      </c>
      <c r="D332" t="s">
        <v>21</v>
      </c>
      <c r="E332" t="s">
        <v>11</v>
      </c>
      <c r="F332" t="s">
        <v>12</v>
      </c>
      <c r="G332">
        <v>52603</v>
      </c>
      <c r="H332" s="19">
        <f>INDEX(fact_spends__2!B332:B4331,MATCH(dim_customers[[#This Row],[customer_id]],dim_customers[customer_id],0))</f>
        <v>111111</v>
      </c>
      <c r="I332" s="16">
        <f>dim_customers[[#This Row],[avg_spend]]/(dim_customers[[#This Row],[avg_income]]*6)</f>
        <v>0.35204265916392602</v>
      </c>
    </row>
    <row r="333" spans="1:9" x14ac:dyDescent="0.3">
      <c r="A333" t="s">
        <v>356</v>
      </c>
      <c r="B333" t="s">
        <v>32</v>
      </c>
      <c r="C333" t="s">
        <v>20</v>
      </c>
      <c r="D333" t="s">
        <v>24</v>
      </c>
      <c r="E333" t="s">
        <v>30</v>
      </c>
      <c r="F333" t="s">
        <v>12</v>
      </c>
      <c r="G333">
        <v>36326</v>
      </c>
      <c r="H333" s="19">
        <f>INDEX(fact_spends__2!B333:B4332,MATCH(dim_customers[[#This Row],[customer_id]],dim_customers[customer_id],0))</f>
        <v>116882</v>
      </c>
      <c r="I333" s="16">
        <f>dim_customers[[#This Row],[avg_spend]]/(dim_customers[[#This Row],[avg_income]]*6)</f>
        <v>0.5362642001137844</v>
      </c>
    </row>
    <row r="334" spans="1:9" x14ac:dyDescent="0.3">
      <c r="A334" t="s">
        <v>357</v>
      </c>
      <c r="B334" t="s">
        <v>14</v>
      </c>
      <c r="C334" t="s">
        <v>15</v>
      </c>
      <c r="D334" t="s">
        <v>10</v>
      </c>
      <c r="E334" t="s">
        <v>11</v>
      </c>
      <c r="F334" t="s">
        <v>12</v>
      </c>
      <c r="G334">
        <v>64718</v>
      </c>
      <c r="H334" s="19">
        <f>INDEX(fact_spends__2!B334:B4333,MATCH(dim_customers[[#This Row],[customer_id]],dim_customers[customer_id],0))</f>
        <v>108661</v>
      </c>
      <c r="I334" s="16">
        <f>dim_customers[[#This Row],[avg_spend]]/(dim_customers[[#This Row],[avg_income]]*6)</f>
        <v>0.27983198903962836</v>
      </c>
    </row>
    <row r="335" spans="1:9" x14ac:dyDescent="0.3">
      <c r="A335" t="s">
        <v>358</v>
      </c>
      <c r="B335" t="s">
        <v>14</v>
      </c>
      <c r="C335" t="s">
        <v>34</v>
      </c>
      <c r="D335" t="s">
        <v>21</v>
      </c>
      <c r="E335" t="s">
        <v>11</v>
      </c>
      <c r="F335" t="s">
        <v>25</v>
      </c>
      <c r="G335">
        <v>52160</v>
      </c>
      <c r="H335" s="19">
        <f>INDEX(fact_spends__2!B335:B4334,MATCH(dim_customers[[#This Row],[customer_id]],dim_customers[customer_id],0))</f>
        <v>83709</v>
      </c>
      <c r="I335" s="16">
        <f>dim_customers[[#This Row],[avg_spend]]/(dim_customers[[#This Row],[avg_income]]*6)</f>
        <v>0.26747507668711656</v>
      </c>
    </row>
    <row r="336" spans="1:9" x14ac:dyDescent="0.3">
      <c r="A336" t="s">
        <v>359</v>
      </c>
      <c r="B336" t="s">
        <v>32</v>
      </c>
      <c r="C336" t="s">
        <v>34</v>
      </c>
      <c r="D336" t="s">
        <v>16</v>
      </c>
      <c r="E336" t="s">
        <v>30</v>
      </c>
      <c r="F336" t="s">
        <v>12</v>
      </c>
      <c r="G336">
        <v>42038</v>
      </c>
      <c r="H336" s="19">
        <f>INDEX(fact_spends__2!B336:B4335,MATCH(dim_customers[[#This Row],[customer_id]],dim_customers[customer_id],0))</f>
        <v>90399</v>
      </c>
      <c r="I336" s="16">
        <f>dim_customers[[#This Row],[avg_spend]]/(dim_customers[[#This Row],[avg_income]]*6)</f>
        <v>0.35840192207050764</v>
      </c>
    </row>
    <row r="337" spans="1:9" x14ac:dyDescent="0.3">
      <c r="A337" t="s">
        <v>360</v>
      </c>
      <c r="B337" t="s">
        <v>14</v>
      </c>
      <c r="C337" t="s">
        <v>34</v>
      </c>
      <c r="D337" t="s">
        <v>10</v>
      </c>
      <c r="E337" t="s">
        <v>30</v>
      </c>
      <c r="F337" t="s">
        <v>12</v>
      </c>
      <c r="G337">
        <v>64769</v>
      </c>
      <c r="H337" s="19">
        <f>INDEX(fact_spends__2!B337:B4336,MATCH(dim_customers[[#This Row],[customer_id]],dim_customers[customer_id],0))</f>
        <v>144193</v>
      </c>
      <c r="I337" s="16">
        <f>dim_customers[[#This Row],[avg_spend]]/(dim_customers[[#This Row],[avg_income]]*6)</f>
        <v>0.37104427529630946</v>
      </c>
    </row>
    <row r="338" spans="1:9" x14ac:dyDescent="0.3">
      <c r="A338" t="s">
        <v>361</v>
      </c>
      <c r="B338" t="s">
        <v>32</v>
      </c>
      <c r="C338" t="s">
        <v>34</v>
      </c>
      <c r="D338" t="s">
        <v>37</v>
      </c>
      <c r="E338" t="s">
        <v>11</v>
      </c>
      <c r="F338" t="s">
        <v>12</v>
      </c>
      <c r="G338">
        <v>75414</v>
      </c>
      <c r="H338" s="19">
        <f>INDEX(fact_spends__2!B338:B4337,MATCH(dim_customers[[#This Row],[customer_id]],dim_customers[customer_id],0))</f>
        <v>211969</v>
      </c>
      <c r="I338" s="16">
        <f>dim_customers[[#This Row],[avg_spend]]/(dim_customers[[#This Row],[avg_income]]*6)</f>
        <v>0.46845634320771562</v>
      </c>
    </row>
    <row r="339" spans="1:9" x14ac:dyDescent="0.3">
      <c r="A339" t="s">
        <v>362</v>
      </c>
      <c r="B339" t="s">
        <v>14</v>
      </c>
      <c r="C339" t="s">
        <v>34</v>
      </c>
      <c r="D339" t="s">
        <v>16</v>
      </c>
      <c r="E339" t="s">
        <v>30</v>
      </c>
      <c r="F339" t="s">
        <v>12</v>
      </c>
      <c r="G339">
        <v>38274</v>
      </c>
      <c r="H339" s="19">
        <f>INDEX(fact_spends__2!B339:B4338,MATCH(dim_customers[[#This Row],[customer_id]],dim_customers[customer_id],0))</f>
        <v>73217</v>
      </c>
      <c r="I339" s="16">
        <f>dim_customers[[#This Row],[avg_spend]]/(dim_customers[[#This Row],[avg_income]]*6)</f>
        <v>0.31882827332741115</v>
      </c>
    </row>
    <row r="340" spans="1:9" x14ac:dyDescent="0.3">
      <c r="A340" t="s">
        <v>363</v>
      </c>
      <c r="B340" t="s">
        <v>32</v>
      </c>
      <c r="C340" t="s">
        <v>20</v>
      </c>
      <c r="D340" t="s">
        <v>16</v>
      </c>
      <c r="E340" t="s">
        <v>30</v>
      </c>
      <c r="F340" t="s">
        <v>12</v>
      </c>
      <c r="G340">
        <v>40636</v>
      </c>
      <c r="H340" s="19">
        <f>INDEX(fact_spends__2!B340:B4339,MATCH(dim_customers[[#This Row],[customer_id]],dim_customers[customer_id],0))</f>
        <v>92749</v>
      </c>
      <c r="I340" s="16">
        <f>dim_customers[[#This Row],[avg_spend]]/(dim_customers[[#This Row],[avg_income]]*6)</f>
        <v>0.38040571578567445</v>
      </c>
    </row>
    <row r="341" spans="1:9" x14ac:dyDescent="0.3">
      <c r="A341" t="s">
        <v>364</v>
      </c>
      <c r="B341" t="s">
        <v>14</v>
      </c>
      <c r="C341" t="s">
        <v>15</v>
      </c>
      <c r="D341" t="s">
        <v>10</v>
      </c>
      <c r="E341" t="s">
        <v>30</v>
      </c>
      <c r="F341" t="s">
        <v>12</v>
      </c>
      <c r="G341">
        <v>62949</v>
      </c>
      <c r="H341" s="19">
        <f>INDEX(fact_spends__2!B341:B4340,MATCH(dim_customers[[#This Row],[customer_id]],dim_customers[customer_id],0))</f>
        <v>142993</v>
      </c>
      <c r="I341" s="16">
        <f>dim_customers[[#This Row],[avg_spend]]/(dim_customers[[#This Row],[avg_income]]*6)</f>
        <v>0.37859484132657656</v>
      </c>
    </row>
    <row r="342" spans="1:9" x14ac:dyDescent="0.3">
      <c r="A342" t="s">
        <v>365</v>
      </c>
      <c r="B342" t="s">
        <v>23</v>
      </c>
      <c r="C342" t="s">
        <v>15</v>
      </c>
      <c r="D342" t="s">
        <v>16</v>
      </c>
      <c r="E342" t="s">
        <v>11</v>
      </c>
      <c r="F342" t="s">
        <v>12</v>
      </c>
      <c r="G342">
        <v>28658</v>
      </c>
      <c r="H342" s="19">
        <f>INDEX(fact_spends__2!B342:B4341,MATCH(dim_customers[[#This Row],[customer_id]],dim_customers[customer_id],0))</f>
        <v>164361</v>
      </c>
      <c r="I342" s="16">
        <f>dim_customers[[#This Row],[avg_spend]]/(dim_customers[[#This Row],[avg_income]]*6)</f>
        <v>0.95587619512875988</v>
      </c>
    </row>
    <row r="343" spans="1:9" x14ac:dyDescent="0.3">
      <c r="A343" t="s">
        <v>366</v>
      </c>
      <c r="B343" t="s">
        <v>14</v>
      </c>
      <c r="C343" t="s">
        <v>20</v>
      </c>
      <c r="D343" t="s">
        <v>21</v>
      </c>
      <c r="E343" t="s">
        <v>11</v>
      </c>
      <c r="F343" t="s">
        <v>25</v>
      </c>
      <c r="G343">
        <v>51929</v>
      </c>
      <c r="H343" s="19">
        <f>INDEX(fact_spends__2!B343:B4342,MATCH(dim_customers[[#This Row],[customer_id]],dim_customers[customer_id],0))</f>
        <v>177756</v>
      </c>
      <c r="I343" s="16">
        <f>dim_customers[[#This Row],[avg_spend]]/(dim_customers[[#This Row],[avg_income]]*6)</f>
        <v>0.57050973444510777</v>
      </c>
    </row>
    <row r="344" spans="1:9" x14ac:dyDescent="0.3">
      <c r="A344" t="s">
        <v>367</v>
      </c>
      <c r="B344" t="s">
        <v>23</v>
      </c>
      <c r="C344" t="s">
        <v>34</v>
      </c>
      <c r="D344" t="s">
        <v>10</v>
      </c>
      <c r="E344" t="s">
        <v>30</v>
      </c>
      <c r="F344" t="s">
        <v>25</v>
      </c>
      <c r="G344">
        <v>45861</v>
      </c>
      <c r="H344" s="19">
        <f>INDEX(fact_spends__2!B344:B4343,MATCH(dim_customers[[#This Row],[customer_id]],dim_customers[customer_id],0))</f>
        <v>101222</v>
      </c>
      <c r="I344" s="16">
        <f>dim_customers[[#This Row],[avg_spend]]/(dim_customers[[#This Row],[avg_income]]*6)</f>
        <v>0.36785794756619639</v>
      </c>
    </row>
    <row r="345" spans="1:9" x14ac:dyDescent="0.3">
      <c r="A345" t="s">
        <v>368</v>
      </c>
      <c r="B345" t="s">
        <v>23</v>
      </c>
      <c r="C345" t="s">
        <v>9</v>
      </c>
      <c r="D345" t="s">
        <v>37</v>
      </c>
      <c r="E345" t="s">
        <v>11</v>
      </c>
      <c r="F345" t="s">
        <v>12</v>
      </c>
      <c r="G345">
        <v>57469</v>
      </c>
      <c r="H345" s="19">
        <f>INDEX(fact_spends__2!B345:B4344,MATCH(dim_customers[[#This Row],[customer_id]],dim_customers[customer_id],0))</f>
        <v>172762</v>
      </c>
      <c r="I345" s="16">
        <f>dim_customers[[#This Row],[avg_spend]]/(dim_customers[[#This Row],[avg_income]]*6)</f>
        <v>0.50102954056389826</v>
      </c>
    </row>
    <row r="346" spans="1:9" x14ac:dyDescent="0.3">
      <c r="A346" t="s">
        <v>369</v>
      </c>
      <c r="B346" t="s">
        <v>14</v>
      </c>
      <c r="C346" t="s">
        <v>34</v>
      </c>
      <c r="D346" t="s">
        <v>37</v>
      </c>
      <c r="E346" t="s">
        <v>30</v>
      </c>
      <c r="F346" t="s">
        <v>25</v>
      </c>
      <c r="G346">
        <v>70008</v>
      </c>
      <c r="H346" s="19">
        <f>INDEX(fact_spends__2!B346:B4345,MATCH(dim_customers[[#This Row],[customer_id]],dim_customers[customer_id],0))</f>
        <v>142146</v>
      </c>
      <c r="I346" s="16">
        <f>dim_customers[[#This Row],[avg_spend]]/(dim_customers[[#This Row],[avg_income]]*6)</f>
        <v>0.33840418237915665</v>
      </c>
    </row>
    <row r="347" spans="1:9" x14ac:dyDescent="0.3">
      <c r="A347" t="s">
        <v>370</v>
      </c>
      <c r="B347" t="s">
        <v>14</v>
      </c>
      <c r="C347" t="s">
        <v>20</v>
      </c>
      <c r="D347" t="s">
        <v>16</v>
      </c>
      <c r="E347" t="s">
        <v>11</v>
      </c>
      <c r="F347" t="s">
        <v>25</v>
      </c>
      <c r="G347">
        <v>37412</v>
      </c>
      <c r="H347" s="19">
        <f>INDEX(fact_spends__2!B347:B4346,MATCH(dim_customers[[#This Row],[customer_id]],dim_customers[customer_id],0))</f>
        <v>214630</v>
      </c>
      <c r="I347" s="16">
        <f>dim_customers[[#This Row],[avg_spend]]/(dim_customers[[#This Row],[avg_income]]*6)</f>
        <v>0.95615488791475101</v>
      </c>
    </row>
    <row r="348" spans="1:9" x14ac:dyDescent="0.3">
      <c r="A348" t="s">
        <v>371</v>
      </c>
      <c r="B348" t="s">
        <v>14</v>
      </c>
      <c r="C348" t="s">
        <v>18</v>
      </c>
      <c r="D348" t="s">
        <v>10</v>
      </c>
      <c r="E348" t="s">
        <v>11</v>
      </c>
      <c r="F348" t="s">
        <v>12</v>
      </c>
      <c r="G348">
        <v>62492</v>
      </c>
      <c r="H348" s="19">
        <f>INDEX(fact_spends__2!B348:B4347,MATCH(dim_customers[[#This Row],[customer_id]],dim_customers[customer_id],0))</f>
        <v>104782</v>
      </c>
      <c r="I348" s="16">
        <f>dim_customers[[#This Row],[avg_spend]]/(dim_customers[[#This Row],[avg_income]]*6)</f>
        <v>0.27945443683458149</v>
      </c>
    </row>
    <row r="349" spans="1:9" x14ac:dyDescent="0.3">
      <c r="A349" t="s">
        <v>372</v>
      </c>
      <c r="B349" t="s">
        <v>32</v>
      </c>
      <c r="C349" t="s">
        <v>18</v>
      </c>
      <c r="D349" t="s">
        <v>10</v>
      </c>
      <c r="E349" t="s">
        <v>30</v>
      </c>
      <c r="F349" t="s">
        <v>12</v>
      </c>
      <c r="G349">
        <v>70201</v>
      </c>
      <c r="H349" s="19">
        <f>INDEX(fact_spends__2!B349:B4348,MATCH(dim_customers[[#This Row],[customer_id]],dim_customers[customer_id],0))</f>
        <v>88445</v>
      </c>
      <c r="I349" s="16">
        <f>dim_customers[[#This Row],[avg_spend]]/(dim_customers[[#This Row],[avg_income]]*6)</f>
        <v>0.2099803896430725</v>
      </c>
    </row>
    <row r="350" spans="1:9" x14ac:dyDescent="0.3">
      <c r="A350" t="s">
        <v>373</v>
      </c>
      <c r="B350" t="s">
        <v>23</v>
      </c>
      <c r="C350" t="s">
        <v>34</v>
      </c>
      <c r="D350" t="s">
        <v>10</v>
      </c>
      <c r="E350" t="s">
        <v>11</v>
      </c>
      <c r="F350" t="s">
        <v>25</v>
      </c>
      <c r="G350">
        <v>48409</v>
      </c>
      <c r="H350" s="19">
        <f>INDEX(fact_spends__2!B350:B4349,MATCH(dim_customers[[#This Row],[customer_id]],dim_customers[customer_id],0))</f>
        <v>60835</v>
      </c>
      <c r="I350" s="16">
        <f>dim_customers[[#This Row],[avg_spend]]/(dim_customers[[#This Row],[avg_income]]*6)</f>
        <v>0.20944796766441501</v>
      </c>
    </row>
    <row r="351" spans="1:9" x14ac:dyDescent="0.3">
      <c r="A351" t="s">
        <v>374</v>
      </c>
      <c r="B351" t="s">
        <v>14</v>
      </c>
      <c r="C351" t="s">
        <v>20</v>
      </c>
      <c r="D351" t="s">
        <v>10</v>
      </c>
      <c r="E351" t="s">
        <v>11</v>
      </c>
      <c r="F351" t="s">
        <v>12</v>
      </c>
      <c r="G351">
        <v>63111</v>
      </c>
      <c r="H351" s="19">
        <f>INDEX(fact_spends__2!B351:B4350,MATCH(dim_customers[[#This Row],[customer_id]],dim_customers[customer_id],0))</f>
        <v>204909</v>
      </c>
      <c r="I351" s="16">
        <f>dim_customers[[#This Row],[avg_spend]]/(dim_customers[[#This Row],[avg_income]]*6)</f>
        <v>0.54113387523569578</v>
      </c>
    </row>
    <row r="352" spans="1:9" x14ac:dyDescent="0.3">
      <c r="A352" t="s">
        <v>375</v>
      </c>
      <c r="B352" t="s">
        <v>32</v>
      </c>
      <c r="C352" t="s">
        <v>20</v>
      </c>
      <c r="D352" t="s">
        <v>24</v>
      </c>
      <c r="E352" t="s">
        <v>11</v>
      </c>
      <c r="F352" t="s">
        <v>12</v>
      </c>
      <c r="G352">
        <v>37115</v>
      </c>
      <c r="H352" s="19">
        <f>INDEX(fact_spends__2!B352:B4351,MATCH(dim_customers[[#This Row],[customer_id]],dim_customers[customer_id],0))</f>
        <v>231330</v>
      </c>
      <c r="I352" s="16">
        <f>dim_customers[[#This Row],[avg_spend]]/(dim_customers[[#This Row],[avg_income]]*6)</f>
        <v>1.0387983295163681</v>
      </c>
    </row>
    <row r="353" spans="1:9" x14ac:dyDescent="0.3">
      <c r="A353" t="s">
        <v>376</v>
      </c>
      <c r="B353" t="s">
        <v>14</v>
      </c>
      <c r="C353" t="s">
        <v>18</v>
      </c>
      <c r="D353" t="s">
        <v>37</v>
      </c>
      <c r="E353" t="s">
        <v>11</v>
      </c>
      <c r="F353" t="s">
        <v>25</v>
      </c>
      <c r="G353">
        <v>66095</v>
      </c>
      <c r="H353" s="19">
        <f>INDEX(fact_spends__2!B353:B4352,MATCH(dim_customers[[#This Row],[customer_id]],dim_customers[customer_id],0))</f>
        <v>160233</v>
      </c>
      <c r="I353" s="16">
        <f>dim_customers[[#This Row],[avg_spend]]/(dim_customers[[#This Row],[avg_income]]*6)</f>
        <v>0.40404720478099704</v>
      </c>
    </row>
    <row r="354" spans="1:9" x14ac:dyDescent="0.3">
      <c r="A354" t="s">
        <v>377</v>
      </c>
      <c r="B354" t="s">
        <v>32</v>
      </c>
      <c r="C354" t="s">
        <v>34</v>
      </c>
      <c r="D354" t="s">
        <v>16</v>
      </c>
      <c r="E354" t="s">
        <v>30</v>
      </c>
      <c r="F354" t="s">
        <v>12</v>
      </c>
      <c r="G354">
        <v>41023</v>
      </c>
      <c r="H354" s="19">
        <f>INDEX(fact_spends__2!B354:B4353,MATCH(dim_customers[[#This Row],[customer_id]],dim_customers[customer_id],0))</f>
        <v>219042</v>
      </c>
      <c r="I354" s="16">
        <f>dim_customers[[#This Row],[avg_spend]]/(dim_customers[[#This Row],[avg_income]]*6)</f>
        <v>0.88991541330473145</v>
      </c>
    </row>
    <row r="355" spans="1:9" x14ac:dyDescent="0.3">
      <c r="A355" t="s">
        <v>378</v>
      </c>
      <c r="B355" t="s">
        <v>32</v>
      </c>
      <c r="C355" t="s">
        <v>15</v>
      </c>
      <c r="D355" t="s">
        <v>10</v>
      </c>
      <c r="E355" t="s">
        <v>30</v>
      </c>
      <c r="F355" t="s">
        <v>12</v>
      </c>
      <c r="G355">
        <v>66051</v>
      </c>
      <c r="H355" s="19">
        <f>INDEX(fact_spends__2!B355:B4354,MATCH(dim_customers[[#This Row],[customer_id]],dim_customers[customer_id],0))</f>
        <v>112536</v>
      </c>
      <c r="I355" s="16">
        <f>dim_customers[[#This Row],[avg_spend]]/(dim_customers[[#This Row],[avg_income]]*6)</f>
        <v>0.28396239269655266</v>
      </c>
    </row>
    <row r="356" spans="1:9" x14ac:dyDescent="0.3">
      <c r="A356" t="s">
        <v>379</v>
      </c>
      <c r="B356" t="s">
        <v>32</v>
      </c>
      <c r="C356" t="s">
        <v>15</v>
      </c>
      <c r="D356" t="s">
        <v>21</v>
      </c>
      <c r="E356" t="s">
        <v>11</v>
      </c>
      <c r="F356" t="s">
        <v>12</v>
      </c>
      <c r="G356">
        <v>56785</v>
      </c>
      <c r="H356" s="19">
        <f>INDEX(fact_spends__2!B356:B4355,MATCH(dim_customers[[#This Row],[customer_id]],dim_customers[customer_id],0))</f>
        <v>92299</v>
      </c>
      <c r="I356" s="16">
        <f>dim_customers[[#This Row],[avg_spend]]/(dim_customers[[#This Row],[avg_income]]*6)</f>
        <v>0.27090194006633206</v>
      </c>
    </row>
    <row r="357" spans="1:9" x14ac:dyDescent="0.3">
      <c r="A357" t="s">
        <v>380</v>
      </c>
      <c r="B357" t="s">
        <v>14</v>
      </c>
      <c r="C357" t="s">
        <v>18</v>
      </c>
      <c r="D357" t="s">
        <v>21</v>
      </c>
      <c r="E357" t="s">
        <v>11</v>
      </c>
      <c r="F357" t="s">
        <v>25</v>
      </c>
      <c r="G357">
        <v>52592</v>
      </c>
      <c r="H357" s="19">
        <f>INDEX(fact_spends__2!B357:B4356,MATCH(dim_customers[[#This Row],[customer_id]],dim_customers[customer_id],0))</f>
        <v>53526</v>
      </c>
      <c r="I357" s="16">
        <f>dim_customers[[#This Row],[avg_spend]]/(dim_customers[[#This Row],[avg_income]]*6)</f>
        <v>0.16962655917249772</v>
      </c>
    </row>
    <row r="358" spans="1:9" x14ac:dyDescent="0.3">
      <c r="A358" t="s">
        <v>381</v>
      </c>
      <c r="B358" t="s">
        <v>14</v>
      </c>
      <c r="C358" t="s">
        <v>9</v>
      </c>
      <c r="D358" t="s">
        <v>37</v>
      </c>
      <c r="E358" t="s">
        <v>11</v>
      </c>
      <c r="F358" t="s">
        <v>12</v>
      </c>
      <c r="G358">
        <v>66433</v>
      </c>
      <c r="H358" s="19">
        <f>INDEX(fact_spends__2!B358:B4357,MATCH(dim_customers[[#This Row],[customer_id]],dim_customers[customer_id],0))</f>
        <v>232096</v>
      </c>
      <c r="I358" s="16">
        <f>dim_customers[[#This Row],[avg_spend]]/(dim_customers[[#This Row],[avg_income]]*6)</f>
        <v>0.58228089453534637</v>
      </c>
    </row>
    <row r="359" spans="1:9" x14ac:dyDescent="0.3">
      <c r="A359" t="s">
        <v>382</v>
      </c>
      <c r="B359" t="s">
        <v>32</v>
      </c>
      <c r="C359" t="s">
        <v>20</v>
      </c>
      <c r="D359" t="s">
        <v>10</v>
      </c>
      <c r="E359" t="s">
        <v>11</v>
      </c>
      <c r="F359" t="s">
        <v>25</v>
      </c>
      <c r="G359">
        <v>69862</v>
      </c>
      <c r="H359" s="19">
        <f>INDEX(fact_spends__2!B359:B4358,MATCH(dim_customers[[#This Row],[customer_id]],dim_customers[customer_id],0))</f>
        <v>96676</v>
      </c>
      <c r="I359" s="16">
        <f>dim_customers[[#This Row],[avg_spend]]/(dim_customers[[#This Row],[avg_income]]*6)</f>
        <v>0.23063563405952689</v>
      </c>
    </row>
    <row r="360" spans="1:9" x14ac:dyDescent="0.3">
      <c r="A360" t="s">
        <v>383</v>
      </c>
      <c r="B360" t="s">
        <v>23</v>
      </c>
      <c r="C360" t="s">
        <v>9</v>
      </c>
      <c r="D360" t="s">
        <v>21</v>
      </c>
      <c r="E360" t="s">
        <v>11</v>
      </c>
      <c r="F360" t="s">
        <v>25</v>
      </c>
      <c r="G360">
        <v>42435</v>
      </c>
      <c r="H360" s="19">
        <f>INDEX(fact_spends__2!B360:B4359,MATCH(dim_customers[[#This Row],[customer_id]],dim_customers[customer_id],0))</f>
        <v>109120</v>
      </c>
      <c r="I360" s="16">
        <f>dim_customers[[#This Row],[avg_spend]]/(dim_customers[[#This Row],[avg_income]]*6)</f>
        <v>0.42857703939358233</v>
      </c>
    </row>
    <row r="361" spans="1:9" x14ac:dyDescent="0.3">
      <c r="A361" t="s">
        <v>384</v>
      </c>
      <c r="B361" t="s">
        <v>23</v>
      </c>
      <c r="C361" t="s">
        <v>34</v>
      </c>
      <c r="D361" t="s">
        <v>10</v>
      </c>
      <c r="E361" t="s">
        <v>30</v>
      </c>
      <c r="F361" t="s">
        <v>25</v>
      </c>
      <c r="G361">
        <v>46253</v>
      </c>
      <c r="H361" s="19">
        <f>INDEX(fact_spends__2!B361:B4360,MATCH(dim_customers[[#This Row],[customer_id]],dim_customers[customer_id],0))</f>
        <v>157041</v>
      </c>
      <c r="I361" s="16">
        <f>dim_customers[[#This Row],[avg_spend]]/(dim_customers[[#This Row],[avg_income]]*6)</f>
        <v>0.56587680799083306</v>
      </c>
    </row>
    <row r="362" spans="1:9" x14ac:dyDescent="0.3">
      <c r="A362" t="s">
        <v>385</v>
      </c>
      <c r="B362" t="s">
        <v>32</v>
      </c>
      <c r="C362" t="s">
        <v>18</v>
      </c>
      <c r="D362" t="s">
        <v>10</v>
      </c>
      <c r="E362" t="s">
        <v>11</v>
      </c>
      <c r="F362" t="s">
        <v>12</v>
      </c>
      <c r="G362">
        <v>62908</v>
      </c>
      <c r="H362" s="19">
        <f>INDEX(fact_spends__2!B362:B4361,MATCH(dim_customers[[#This Row],[customer_id]],dim_customers[customer_id],0))</f>
        <v>101841</v>
      </c>
      <c r="I362" s="16">
        <f>dim_customers[[#This Row],[avg_spend]]/(dim_customers[[#This Row],[avg_income]]*6)</f>
        <v>0.2698146499650283</v>
      </c>
    </row>
    <row r="363" spans="1:9" x14ac:dyDescent="0.3">
      <c r="A363" t="s">
        <v>386</v>
      </c>
      <c r="B363" t="s">
        <v>23</v>
      </c>
      <c r="C363" t="s">
        <v>20</v>
      </c>
      <c r="D363" t="s">
        <v>37</v>
      </c>
      <c r="E363" t="s">
        <v>11</v>
      </c>
      <c r="F363" t="s">
        <v>12</v>
      </c>
      <c r="G363">
        <v>56133</v>
      </c>
      <c r="H363" s="19">
        <f>INDEX(fact_spends__2!B363:B4362,MATCH(dim_customers[[#This Row],[customer_id]],dim_customers[customer_id],0))</f>
        <v>280832</v>
      </c>
      <c r="I363" s="16">
        <f>dim_customers[[#This Row],[avg_spend]]/(dim_customers[[#This Row],[avg_income]]*6)</f>
        <v>0.83382917950819191</v>
      </c>
    </row>
    <row r="364" spans="1:9" x14ac:dyDescent="0.3">
      <c r="A364" t="s">
        <v>387</v>
      </c>
      <c r="B364" t="s">
        <v>14</v>
      </c>
      <c r="C364" t="s">
        <v>18</v>
      </c>
      <c r="D364" t="s">
        <v>24</v>
      </c>
      <c r="E364" t="s">
        <v>11</v>
      </c>
      <c r="F364" t="s">
        <v>12</v>
      </c>
      <c r="G364">
        <v>32856</v>
      </c>
      <c r="H364" s="19">
        <f>INDEX(fact_spends__2!B364:B4363,MATCH(dim_customers[[#This Row],[customer_id]],dim_customers[customer_id],0))</f>
        <v>95427</v>
      </c>
      <c r="I364" s="16">
        <f>dim_customers[[#This Row],[avg_spend]]/(dim_customers[[#This Row],[avg_income]]*6)</f>
        <v>0.48406683710737763</v>
      </c>
    </row>
    <row r="365" spans="1:9" x14ac:dyDescent="0.3">
      <c r="A365" t="s">
        <v>388</v>
      </c>
      <c r="B365" t="s">
        <v>14</v>
      </c>
      <c r="C365" t="s">
        <v>34</v>
      </c>
      <c r="D365" t="s">
        <v>10</v>
      </c>
      <c r="E365" t="s">
        <v>11</v>
      </c>
      <c r="F365" t="s">
        <v>12</v>
      </c>
      <c r="G365">
        <v>64916</v>
      </c>
      <c r="H365" s="19">
        <f>INDEX(fact_spends__2!B365:B4364,MATCH(dim_customers[[#This Row],[customer_id]],dim_customers[customer_id],0))</f>
        <v>85109</v>
      </c>
      <c r="I365" s="16">
        <f>dim_customers[[#This Row],[avg_spend]]/(dim_customers[[#This Row],[avg_income]]*6)</f>
        <v>0.21851058804198245</v>
      </c>
    </row>
    <row r="366" spans="1:9" x14ac:dyDescent="0.3">
      <c r="A366" t="s">
        <v>389</v>
      </c>
      <c r="B366" t="s">
        <v>8</v>
      </c>
      <c r="C366" t="s">
        <v>15</v>
      </c>
      <c r="D366" t="s">
        <v>16</v>
      </c>
      <c r="E366" t="s">
        <v>30</v>
      </c>
      <c r="F366" t="s">
        <v>12</v>
      </c>
      <c r="G366">
        <v>42705</v>
      </c>
      <c r="H366" s="19">
        <f>INDEX(fact_spends__2!B366:B4365,MATCH(dim_customers[[#This Row],[customer_id]],dim_customers[customer_id],0))</f>
        <v>125067</v>
      </c>
      <c r="I366" s="16">
        <f>dim_customers[[#This Row],[avg_spend]]/(dim_customers[[#This Row],[avg_income]]*6)</f>
        <v>0.48810443741950593</v>
      </c>
    </row>
    <row r="367" spans="1:9" x14ac:dyDescent="0.3">
      <c r="A367" t="s">
        <v>390</v>
      </c>
      <c r="B367" t="s">
        <v>8</v>
      </c>
      <c r="C367" t="s">
        <v>15</v>
      </c>
      <c r="D367" t="s">
        <v>37</v>
      </c>
      <c r="E367" t="s">
        <v>11</v>
      </c>
      <c r="F367" t="s">
        <v>12</v>
      </c>
      <c r="G367">
        <v>71569</v>
      </c>
      <c r="H367" s="19">
        <f>INDEX(fact_spends__2!B367:B4366,MATCH(dim_customers[[#This Row],[customer_id]],dim_customers[customer_id],0))</f>
        <v>113999</v>
      </c>
      <c r="I367" s="16">
        <f>dim_customers[[#This Row],[avg_spend]]/(dim_customers[[#This Row],[avg_income]]*6)</f>
        <v>0.26547574135915458</v>
      </c>
    </row>
    <row r="368" spans="1:9" x14ac:dyDescent="0.3">
      <c r="A368" t="s">
        <v>391</v>
      </c>
      <c r="B368" t="s">
        <v>23</v>
      </c>
      <c r="C368" t="s">
        <v>18</v>
      </c>
      <c r="D368" t="s">
        <v>24</v>
      </c>
      <c r="E368" t="s">
        <v>11</v>
      </c>
      <c r="F368" t="s">
        <v>25</v>
      </c>
      <c r="G368">
        <v>26569</v>
      </c>
      <c r="H368" s="19">
        <f>INDEX(fact_spends__2!B368:B4367,MATCH(dim_customers[[#This Row],[customer_id]],dim_customers[customer_id],0))</f>
        <v>79513</v>
      </c>
      <c r="I368" s="16">
        <f>dim_customers[[#This Row],[avg_spend]]/(dim_customers[[#This Row],[avg_income]]*6)</f>
        <v>0.49878304289460146</v>
      </c>
    </row>
    <row r="369" spans="1:9" x14ac:dyDescent="0.3">
      <c r="A369" t="s">
        <v>392</v>
      </c>
      <c r="B369" t="s">
        <v>14</v>
      </c>
      <c r="C369" t="s">
        <v>20</v>
      </c>
      <c r="D369" t="s">
        <v>16</v>
      </c>
      <c r="E369" t="s">
        <v>11</v>
      </c>
      <c r="F369" t="s">
        <v>12</v>
      </c>
      <c r="G369">
        <v>37623</v>
      </c>
      <c r="H369" s="19">
        <f>INDEX(fact_spends__2!B369:B4368,MATCH(dim_customers[[#This Row],[customer_id]],dim_customers[customer_id],0))</f>
        <v>92219</v>
      </c>
      <c r="I369" s="16">
        <f>dim_customers[[#This Row],[avg_spend]]/(dim_customers[[#This Row],[avg_income]]*6)</f>
        <v>0.40852226917931406</v>
      </c>
    </row>
    <row r="370" spans="1:9" x14ac:dyDescent="0.3">
      <c r="A370" t="s">
        <v>393</v>
      </c>
      <c r="B370" t="s">
        <v>32</v>
      </c>
      <c r="C370" t="s">
        <v>34</v>
      </c>
      <c r="D370" t="s">
        <v>16</v>
      </c>
      <c r="E370" t="s">
        <v>30</v>
      </c>
      <c r="F370" t="s">
        <v>12</v>
      </c>
      <c r="G370">
        <v>43642</v>
      </c>
      <c r="H370" s="19">
        <f>INDEX(fact_spends__2!B370:B4369,MATCH(dim_customers[[#This Row],[customer_id]],dim_customers[customer_id],0))</f>
        <v>176228</v>
      </c>
      <c r="I370" s="16">
        <f>dim_customers[[#This Row],[avg_spend]]/(dim_customers[[#This Row],[avg_income]]*6)</f>
        <v>0.67300612559766582</v>
      </c>
    </row>
    <row r="371" spans="1:9" x14ac:dyDescent="0.3">
      <c r="A371" t="s">
        <v>394</v>
      </c>
      <c r="B371" t="s">
        <v>32</v>
      </c>
      <c r="C371" t="s">
        <v>15</v>
      </c>
      <c r="D371" t="s">
        <v>37</v>
      </c>
      <c r="E371" t="s">
        <v>11</v>
      </c>
      <c r="F371" t="s">
        <v>12</v>
      </c>
      <c r="G371">
        <v>71124</v>
      </c>
      <c r="H371" s="19">
        <f>INDEX(fact_spends__2!B371:B4370,MATCH(dim_customers[[#This Row],[customer_id]],dim_customers[customer_id],0))</f>
        <v>97844</v>
      </c>
      <c r="I371" s="16">
        <f>dim_customers[[#This Row],[avg_spend]]/(dim_customers[[#This Row],[avg_income]]*6)</f>
        <v>0.22928031794237294</v>
      </c>
    </row>
    <row r="372" spans="1:9" x14ac:dyDescent="0.3">
      <c r="A372" t="s">
        <v>395</v>
      </c>
      <c r="B372" t="s">
        <v>32</v>
      </c>
      <c r="C372" t="s">
        <v>15</v>
      </c>
      <c r="D372" t="s">
        <v>24</v>
      </c>
      <c r="E372" t="s">
        <v>11</v>
      </c>
      <c r="F372" t="s">
        <v>12</v>
      </c>
      <c r="G372">
        <v>37427</v>
      </c>
      <c r="H372" s="19">
        <f>INDEX(fact_spends__2!B372:B4371,MATCH(dim_customers[[#This Row],[customer_id]],dim_customers[customer_id],0))</f>
        <v>110422</v>
      </c>
      <c r="I372" s="16">
        <f>dim_customers[[#This Row],[avg_spend]]/(dim_customers[[#This Row],[avg_income]]*6)</f>
        <v>0.4917216626143337</v>
      </c>
    </row>
    <row r="373" spans="1:9" x14ac:dyDescent="0.3">
      <c r="A373" t="s">
        <v>396</v>
      </c>
      <c r="B373" t="s">
        <v>23</v>
      </c>
      <c r="C373" t="s">
        <v>15</v>
      </c>
      <c r="D373" t="s">
        <v>16</v>
      </c>
      <c r="E373" t="s">
        <v>30</v>
      </c>
      <c r="F373" t="s">
        <v>12</v>
      </c>
      <c r="G373">
        <v>30814</v>
      </c>
      <c r="H373" s="19">
        <f>INDEX(fact_spends__2!B373:B4372,MATCH(dim_customers[[#This Row],[customer_id]],dim_customers[customer_id],0))</f>
        <v>113340</v>
      </c>
      <c r="I373" s="16">
        <f>dim_customers[[#This Row],[avg_spend]]/(dim_customers[[#This Row],[avg_income]]*6)</f>
        <v>0.61303303693126499</v>
      </c>
    </row>
    <row r="374" spans="1:9" x14ac:dyDescent="0.3">
      <c r="A374" t="s">
        <v>397</v>
      </c>
      <c r="B374" t="s">
        <v>23</v>
      </c>
      <c r="C374" t="s">
        <v>34</v>
      </c>
      <c r="D374" t="s">
        <v>16</v>
      </c>
      <c r="E374" t="s">
        <v>11</v>
      </c>
      <c r="F374" t="s">
        <v>25</v>
      </c>
      <c r="G374">
        <v>30654</v>
      </c>
      <c r="H374" s="19">
        <f>INDEX(fact_spends__2!B374:B4373,MATCH(dim_customers[[#This Row],[customer_id]],dim_customers[customer_id],0))</f>
        <v>74619</v>
      </c>
      <c r="I374" s="16">
        <f>dim_customers[[#This Row],[avg_spend]]/(dim_customers[[#This Row],[avg_income]]*6)</f>
        <v>0.40570561753767859</v>
      </c>
    </row>
    <row r="375" spans="1:9" x14ac:dyDescent="0.3">
      <c r="A375" t="s">
        <v>398</v>
      </c>
      <c r="B375" t="s">
        <v>32</v>
      </c>
      <c r="C375" t="s">
        <v>20</v>
      </c>
      <c r="D375" t="s">
        <v>16</v>
      </c>
      <c r="E375" t="s">
        <v>30</v>
      </c>
      <c r="F375" t="s">
        <v>12</v>
      </c>
      <c r="G375">
        <v>41683</v>
      </c>
      <c r="H375" s="19">
        <f>INDEX(fact_spends__2!B375:B4374,MATCH(dim_customers[[#This Row],[customer_id]],dim_customers[customer_id],0))</f>
        <v>80596</v>
      </c>
      <c r="I375" s="16">
        <f>dim_customers[[#This Row],[avg_spend]]/(dim_customers[[#This Row],[avg_income]]*6)</f>
        <v>0.32225767499140334</v>
      </c>
    </row>
    <row r="376" spans="1:9" x14ac:dyDescent="0.3">
      <c r="A376" t="s">
        <v>399</v>
      </c>
      <c r="B376" t="s">
        <v>14</v>
      </c>
      <c r="C376" t="s">
        <v>18</v>
      </c>
      <c r="D376" t="s">
        <v>24</v>
      </c>
      <c r="E376" t="s">
        <v>11</v>
      </c>
      <c r="F376" t="s">
        <v>12</v>
      </c>
      <c r="G376">
        <v>35400</v>
      </c>
      <c r="H376" s="19">
        <f>INDEX(fact_spends__2!B376:B4375,MATCH(dim_customers[[#This Row],[customer_id]],dim_customers[customer_id],0))</f>
        <v>44449</v>
      </c>
      <c r="I376" s="16">
        <f>dim_customers[[#This Row],[avg_spend]]/(dim_customers[[#This Row],[avg_income]]*6)</f>
        <v>0.20927024482109227</v>
      </c>
    </row>
    <row r="377" spans="1:9" x14ac:dyDescent="0.3">
      <c r="A377" t="s">
        <v>400</v>
      </c>
      <c r="B377" t="s">
        <v>32</v>
      </c>
      <c r="C377" t="s">
        <v>34</v>
      </c>
      <c r="D377" t="s">
        <v>16</v>
      </c>
      <c r="E377" t="s">
        <v>30</v>
      </c>
      <c r="F377" t="s">
        <v>12</v>
      </c>
      <c r="G377">
        <v>40592</v>
      </c>
      <c r="H377" s="19">
        <f>INDEX(fact_spends__2!B377:B4376,MATCH(dim_customers[[#This Row],[customer_id]],dim_customers[customer_id],0))</f>
        <v>162655</v>
      </c>
      <c r="I377" s="16">
        <f>dim_customers[[#This Row],[avg_spend]]/(dim_customers[[#This Row],[avg_income]]*6)</f>
        <v>0.66784505978189468</v>
      </c>
    </row>
    <row r="378" spans="1:9" x14ac:dyDescent="0.3">
      <c r="A378" t="s">
        <v>401</v>
      </c>
      <c r="B378" t="s">
        <v>14</v>
      </c>
      <c r="C378" t="s">
        <v>20</v>
      </c>
      <c r="D378" t="s">
        <v>10</v>
      </c>
      <c r="E378" t="s">
        <v>30</v>
      </c>
      <c r="F378" t="s">
        <v>12</v>
      </c>
      <c r="G378">
        <v>63663</v>
      </c>
      <c r="H378" s="19">
        <f>INDEX(fact_spends__2!B378:B4377,MATCH(dim_customers[[#This Row],[customer_id]],dim_customers[customer_id],0))</f>
        <v>110563</v>
      </c>
      <c r="I378" s="16">
        <f>dim_customers[[#This Row],[avg_spend]]/(dim_customers[[#This Row],[avg_income]]*6)</f>
        <v>0.28944860698783698</v>
      </c>
    </row>
    <row r="379" spans="1:9" x14ac:dyDescent="0.3">
      <c r="A379" t="s">
        <v>402</v>
      </c>
      <c r="B379" t="s">
        <v>14</v>
      </c>
      <c r="C379" t="s">
        <v>20</v>
      </c>
      <c r="D379" t="s">
        <v>10</v>
      </c>
      <c r="E379" t="s">
        <v>11</v>
      </c>
      <c r="F379" t="s">
        <v>12</v>
      </c>
      <c r="G379">
        <v>60583</v>
      </c>
      <c r="H379" s="19">
        <f>INDEX(fact_spends__2!B379:B4378,MATCH(dim_customers[[#This Row],[customer_id]],dim_customers[customer_id],0))</f>
        <v>127383</v>
      </c>
      <c r="I379" s="16">
        <f>dim_customers[[#This Row],[avg_spend]]/(dim_customers[[#This Row],[avg_income]]*6)</f>
        <v>0.35043659112292225</v>
      </c>
    </row>
    <row r="380" spans="1:9" x14ac:dyDescent="0.3">
      <c r="A380" t="s">
        <v>403</v>
      </c>
      <c r="B380" t="s">
        <v>8</v>
      </c>
      <c r="C380" t="s">
        <v>18</v>
      </c>
      <c r="D380" t="s">
        <v>21</v>
      </c>
      <c r="E380" t="s">
        <v>11</v>
      </c>
      <c r="F380" t="s">
        <v>12</v>
      </c>
      <c r="G380">
        <v>63003</v>
      </c>
      <c r="H380" s="19">
        <f>INDEX(fact_spends__2!B380:B4379,MATCH(dim_customers[[#This Row],[customer_id]],dim_customers[customer_id],0))</f>
        <v>70932</v>
      </c>
      <c r="I380" s="16">
        <f>dim_customers[[#This Row],[avg_spend]]/(dim_customers[[#This Row],[avg_income]]*6)</f>
        <v>0.1876418583242068</v>
      </c>
    </row>
    <row r="381" spans="1:9" x14ac:dyDescent="0.3">
      <c r="A381" t="s">
        <v>404</v>
      </c>
      <c r="B381" t="s">
        <v>14</v>
      </c>
      <c r="C381" t="s">
        <v>18</v>
      </c>
      <c r="D381" t="s">
        <v>37</v>
      </c>
      <c r="E381" t="s">
        <v>11</v>
      </c>
      <c r="F381" t="s">
        <v>12</v>
      </c>
      <c r="G381">
        <v>69218</v>
      </c>
      <c r="H381" s="19">
        <f>INDEX(fact_spends__2!B381:B4380,MATCH(dim_customers[[#This Row],[customer_id]],dim_customers[customer_id],0))</f>
        <v>99036</v>
      </c>
      <c r="I381" s="16">
        <f>dim_customers[[#This Row],[avg_spend]]/(dim_customers[[#This Row],[avg_income]]*6)</f>
        <v>0.23846398335693028</v>
      </c>
    </row>
    <row r="382" spans="1:9" x14ac:dyDescent="0.3">
      <c r="A382" t="s">
        <v>405</v>
      </c>
      <c r="B382" t="s">
        <v>14</v>
      </c>
      <c r="C382" t="s">
        <v>15</v>
      </c>
      <c r="D382" t="s">
        <v>37</v>
      </c>
      <c r="E382" t="s">
        <v>30</v>
      </c>
      <c r="F382" t="s">
        <v>12</v>
      </c>
      <c r="G382">
        <v>68712</v>
      </c>
      <c r="H382" s="19">
        <f>INDEX(fact_spends__2!B382:B4381,MATCH(dim_customers[[#This Row],[customer_id]],dim_customers[customer_id],0))</f>
        <v>217923</v>
      </c>
      <c r="I382" s="16">
        <f>dim_customers[[#This Row],[avg_spend]]/(dim_customers[[#This Row],[avg_income]]*6)</f>
        <v>0.52859034811968797</v>
      </c>
    </row>
    <row r="383" spans="1:9" x14ac:dyDescent="0.3">
      <c r="A383" t="s">
        <v>406</v>
      </c>
      <c r="B383" t="s">
        <v>23</v>
      </c>
      <c r="C383" t="s">
        <v>15</v>
      </c>
      <c r="D383" t="s">
        <v>16</v>
      </c>
      <c r="E383" t="s">
        <v>11</v>
      </c>
      <c r="F383" t="s">
        <v>25</v>
      </c>
      <c r="G383">
        <v>28304</v>
      </c>
      <c r="H383" s="19">
        <f>INDEX(fact_spends__2!B383:B4382,MATCH(dim_customers[[#This Row],[customer_id]],dim_customers[customer_id],0))</f>
        <v>171203</v>
      </c>
      <c r="I383" s="16">
        <f>dim_customers[[#This Row],[avg_spend]]/(dim_customers[[#This Row],[avg_income]]*6)</f>
        <v>1.0081201714716412</v>
      </c>
    </row>
    <row r="384" spans="1:9" x14ac:dyDescent="0.3">
      <c r="A384" t="s">
        <v>407</v>
      </c>
      <c r="B384" t="s">
        <v>14</v>
      </c>
      <c r="C384" t="s">
        <v>20</v>
      </c>
      <c r="D384" t="s">
        <v>16</v>
      </c>
      <c r="E384" t="s">
        <v>11</v>
      </c>
      <c r="F384" t="s">
        <v>25</v>
      </c>
      <c r="G384">
        <v>37756</v>
      </c>
      <c r="H384" s="19">
        <f>INDEX(fact_spends__2!B384:B4383,MATCH(dim_customers[[#This Row],[customer_id]],dim_customers[customer_id],0))</f>
        <v>76239</v>
      </c>
      <c r="I384" s="16">
        <f>dim_customers[[#This Row],[avg_spend]]/(dim_customers[[#This Row],[avg_income]]*6)</f>
        <v>0.33654253628562347</v>
      </c>
    </row>
    <row r="385" spans="1:9" x14ac:dyDescent="0.3">
      <c r="A385" t="s">
        <v>408</v>
      </c>
      <c r="B385" t="s">
        <v>23</v>
      </c>
      <c r="C385" t="s">
        <v>15</v>
      </c>
      <c r="D385" t="s">
        <v>10</v>
      </c>
      <c r="E385" t="s">
        <v>30</v>
      </c>
      <c r="F385" t="s">
        <v>12</v>
      </c>
      <c r="G385">
        <v>48671</v>
      </c>
      <c r="H385" s="19">
        <f>INDEX(fact_spends__2!B385:B4384,MATCH(dim_customers[[#This Row],[customer_id]],dim_customers[customer_id],0))</f>
        <v>73786</v>
      </c>
      <c r="I385" s="16">
        <f>dim_customers[[#This Row],[avg_spend]]/(dim_customers[[#This Row],[avg_income]]*6)</f>
        <v>0.25266928287207302</v>
      </c>
    </row>
    <row r="386" spans="1:9" x14ac:dyDescent="0.3">
      <c r="A386" t="s">
        <v>409</v>
      </c>
      <c r="B386" t="s">
        <v>14</v>
      </c>
      <c r="C386" t="s">
        <v>9</v>
      </c>
      <c r="D386" t="s">
        <v>10</v>
      </c>
      <c r="E386" t="s">
        <v>30</v>
      </c>
      <c r="F386" t="s">
        <v>12</v>
      </c>
      <c r="G386">
        <v>63974</v>
      </c>
      <c r="H386" s="19">
        <f>INDEX(fact_spends__2!B386:B4385,MATCH(dim_customers[[#This Row],[customer_id]],dim_customers[customer_id],0))</f>
        <v>64789</v>
      </c>
      <c r="I386" s="16">
        <f>dim_customers[[#This Row],[avg_spend]]/(dim_customers[[#This Row],[avg_income]]*6)</f>
        <v>0.16878992507372786</v>
      </c>
    </row>
    <row r="387" spans="1:9" x14ac:dyDescent="0.3">
      <c r="A387" t="s">
        <v>410</v>
      </c>
      <c r="B387" t="s">
        <v>14</v>
      </c>
      <c r="C387" t="s">
        <v>18</v>
      </c>
      <c r="D387" t="s">
        <v>16</v>
      </c>
      <c r="E387" t="s">
        <v>11</v>
      </c>
      <c r="F387" t="s">
        <v>12</v>
      </c>
      <c r="G387">
        <v>40624</v>
      </c>
      <c r="H387" s="19">
        <f>INDEX(fact_spends__2!B387:B4386,MATCH(dim_customers[[#This Row],[customer_id]],dim_customers[customer_id],0))</f>
        <v>73687</v>
      </c>
      <c r="I387" s="16">
        <f>dim_customers[[#This Row],[avg_spend]]/(dim_customers[[#This Row],[avg_income]]*6)</f>
        <v>0.30231308257844297</v>
      </c>
    </row>
    <row r="388" spans="1:9" x14ac:dyDescent="0.3">
      <c r="A388" t="s">
        <v>411</v>
      </c>
      <c r="B388" t="s">
        <v>32</v>
      </c>
      <c r="C388" t="s">
        <v>20</v>
      </c>
      <c r="D388" t="s">
        <v>24</v>
      </c>
      <c r="E388" t="s">
        <v>30</v>
      </c>
      <c r="F388" t="s">
        <v>12</v>
      </c>
      <c r="G388">
        <v>36891</v>
      </c>
      <c r="H388" s="19">
        <f>INDEX(fact_spends__2!B388:B4387,MATCH(dim_customers[[#This Row],[customer_id]],dim_customers[customer_id],0))</f>
        <v>181666</v>
      </c>
      <c r="I388" s="16">
        <f>dim_customers[[#This Row],[avg_spend]]/(dim_customers[[#This Row],[avg_income]]*6)</f>
        <v>0.82073315081365827</v>
      </c>
    </row>
    <row r="389" spans="1:9" x14ac:dyDescent="0.3">
      <c r="A389" t="s">
        <v>412</v>
      </c>
      <c r="B389" t="s">
        <v>32</v>
      </c>
      <c r="C389" t="s">
        <v>18</v>
      </c>
      <c r="D389" t="s">
        <v>37</v>
      </c>
      <c r="E389" t="s">
        <v>11</v>
      </c>
      <c r="F389" t="s">
        <v>25</v>
      </c>
      <c r="G389">
        <v>73067</v>
      </c>
      <c r="H389" s="19">
        <f>INDEX(fact_spends__2!B389:B4388,MATCH(dim_customers[[#This Row],[customer_id]],dim_customers[customer_id],0))</f>
        <v>125435</v>
      </c>
      <c r="I389" s="16">
        <f>dim_customers[[#This Row],[avg_spend]]/(dim_customers[[#This Row],[avg_income]]*6)</f>
        <v>0.28611867646589201</v>
      </c>
    </row>
    <row r="390" spans="1:9" x14ac:dyDescent="0.3">
      <c r="A390" t="s">
        <v>413</v>
      </c>
      <c r="B390" t="s">
        <v>32</v>
      </c>
      <c r="C390" t="s">
        <v>20</v>
      </c>
      <c r="D390" t="s">
        <v>10</v>
      </c>
      <c r="E390" t="s">
        <v>11</v>
      </c>
      <c r="F390" t="s">
        <v>12</v>
      </c>
      <c r="G390">
        <v>66362</v>
      </c>
      <c r="H390" s="19">
        <f>INDEX(fact_spends__2!B390:B4389,MATCH(dim_customers[[#This Row],[customer_id]],dim_customers[customer_id],0))</f>
        <v>195412</v>
      </c>
      <c r="I390" s="16">
        <f>dim_customers[[#This Row],[avg_spend]]/(dim_customers[[#This Row],[avg_income]]*6)</f>
        <v>0.49077283184151571</v>
      </c>
    </row>
    <row r="391" spans="1:9" x14ac:dyDescent="0.3">
      <c r="A391" t="s">
        <v>414</v>
      </c>
      <c r="B391" t="s">
        <v>14</v>
      </c>
      <c r="C391" t="s">
        <v>34</v>
      </c>
      <c r="D391" t="s">
        <v>24</v>
      </c>
      <c r="E391" t="s">
        <v>11</v>
      </c>
      <c r="F391" t="s">
        <v>12</v>
      </c>
      <c r="G391">
        <v>36760</v>
      </c>
      <c r="H391" s="19">
        <f>INDEX(fact_spends__2!B391:B4390,MATCH(dim_customers[[#This Row],[customer_id]],dim_customers[customer_id],0))</f>
        <v>161257</v>
      </c>
      <c r="I391" s="16">
        <f>dim_customers[[#This Row],[avg_spend]]/(dim_customers[[#This Row],[avg_income]]*6)</f>
        <v>0.73112531737395725</v>
      </c>
    </row>
    <row r="392" spans="1:9" x14ac:dyDescent="0.3">
      <c r="A392" t="s">
        <v>415</v>
      </c>
      <c r="B392" t="s">
        <v>32</v>
      </c>
      <c r="C392" t="s">
        <v>9</v>
      </c>
      <c r="D392" t="s">
        <v>24</v>
      </c>
      <c r="E392" t="s">
        <v>30</v>
      </c>
      <c r="F392" t="s">
        <v>12</v>
      </c>
      <c r="G392">
        <v>39069</v>
      </c>
      <c r="H392" s="19">
        <f>INDEX(fact_spends__2!B392:B4391,MATCH(dim_customers[[#This Row],[customer_id]],dim_customers[customer_id],0))</f>
        <v>72631</v>
      </c>
      <c r="I392" s="16">
        <f>dim_customers[[#This Row],[avg_spend]]/(dim_customers[[#This Row],[avg_income]]*6)</f>
        <v>0.30984070917266032</v>
      </c>
    </row>
    <row r="393" spans="1:9" x14ac:dyDescent="0.3">
      <c r="A393" t="s">
        <v>416</v>
      </c>
      <c r="B393" t="s">
        <v>14</v>
      </c>
      <c r="C393" t="s">
        <v>15</v>
      </c>
      <c r="D393" t="s">
        <v>10</v>
      </c>
      <c r="E393" t="s">
        <v>30</v>
      </c>
      <c r="F393" t="s">
        <v>12</v>
      </c>
      <c r="G393">
        <v>63338</v>
      </c>
      <c r="H393" s="19">
        <f>INDEX(fact_spends__2!B393:B4392,MATCH(dim_customers[[#This Row],[customer_id]],dim_customers[customer_id],0))</f>
        <v>102612</v>
      </c>
      <c r="I393" s="16">
        <f>dim_customers[[#This Row],[avg_spend]]/(dim_customers[[#This Row],[avg_income]]*6)</f>
        <v>0.27001168334964792</v>
      </c>
    </row>
    <row r="394" spans="1:9" x14ac:dyDescent="0.3">
      <c r="A394" t="s">
        <v>417</v>
      </c>
      <c r="B394" t="s">
        <v>23</v>
      </c>
      <c r="C394" t="s">
        <v>15</v>
      </c>
      <c r="D394" t="s">
        <v>37</v>
      </c>
      <c r="E394" t="s">
        <v>11</v>
      </c>
      <c r="F394" t="s">
        <v>25</v>
      </c>
      <c r="G394">
        <v>53099</v>
      </c>
      <c r="H394" s="19">
        <f>INDEX(fact_spends__2!B394:B4393,MATCH(dim_customers[[#This Row],[customer_id]],dim_customers[customer_id],0))</f>
        <v>197418</v>
      </c>
      <c r="I394" s="16">
        <f>dim_customers[[#This Row],[avg_spend]]/(dim_customers[[#This Row],[avg_income]]*6)</f>
        <v>0.6196538541215465</v>
      </c>
    </row>
    <row r="395" spans="1:9" x14ac:dyDescent="0.3">
      <c r="A395" t="s">
        <v>418</v>
      </c>
      <c r="B395" t="s">
        <v>14</v>
      </c>
      <c r="C395" t="s">
        <v>15</v>
      </c>
      <c r="D395" t="s">
        <v>21</v>
      </c>
      <c r="E395" t="s">
        <v>30</v>
      </c>
      <c r="F395" t="s">
        <v>12</v>
      </c>
      <c r="G395">
        <v>50316</v>
      </c>
      <c r="H395" s="19">
        <f>INDEX(fact_spends__2!B395:B4394,MATCH(dim_customers[[#This Row],[customer_id]],dim_customers[customer_id],0))</f>
        <v>224050</v>
      </c>
      <c r="I395" s="16">
        <f>dim_customers[[#This Row],[avg_spend]]/(dim_customers[[#This Row],[avg_income]]*6)</f>
        <v>0.74214298963881598</v>
      </c>
    </row>
    <row r="396" spans="1:9" x14ac:dyDescent="0.3">
      <c r="A396" t="s">
        <v>419</v>
      </c>
      <c r="B396" t="s">
        <v>14</v>
      </c>
      <c r="C396" t="s">
        <v>34</v>
      </c>
      <c r="D396" t="s">
        <v>10</v>
      </c>
      <c r="E396" t="s">
        <v>11</v>
      </c>
      <c r="F396" t="s">
        <v>12</v>
      </c>
      <c r="G396">
        <v>60601</v>
      </c>
      <c r="H396" s="19">
        <f>INDEX(fact_spends__2!B396:B4395,MATCH(dim_customers[[#This Row],[customer_id]],dim_customers[customer_id],0))</f>
        <v>133171</v>
      </c>
      <c r="I396" s="16">
        <f>dim_customers[[#This Row],[avg_spend]]/(dim_customers[[#This Row],[avg_income]]*6)</f>
        <v>0.36625083194446734</v>
      </c>
    </row>
    <row r="397" spans="1:9" x14ac:dyDescent="0.3">
      <c r="A397" t="s">
        <v>420</v>
      </c>
      <c r="B397" t="s">
        <v>32</v>
      </c>
      <c r="C397" t="s">
        <v>15</v>
      </c>
      <c r="D397" t="s">
        <v>10</v>
      </c>
      <c r="E397" t="s">
        <v>30</v>
      </c>
      <c r="F397" t="s">
        <v>12</v>
      </c>
      <c r="G397">
        <v>67502</v>
      </c>
      <c r="H397" s="19">
        <f>INDEX(fact_spends__2!B397:B4396,MATCH(dim_customers[[#This Row],[customer_id]],dim_customers[customer_id],0))</f>
        <v>116776</v>
      </c>
      <c r="I397" s="16">
        <f>dim_customers[[#This Row],[avg_spend]]/(dim_customers[[#This Row],[avg_income]]*6)</f>
        <v>0.28832725943922649</v>
      </c>
    </row>
    <row r="398" spans="1:9" x14ac:dyDescent="0.3">
      <c r="A398" t="s">
        <v>421</v>
      </c>
      <c r="B398" t="s">
        <v>23</v>
      </c>
      <c r="C398" t="s">
        <v>34</v>
      </c>
      <c r="D398" t="s">
        <v>24</v>
      </c>
      <c r="E398" t="s">
        <v>30</v>
      </c>
      <c r="F398" t="s">
        <v>25</v>
      </c>
      <c r="G398">
        <v>26618</v>
      </c>
      <c r="H398" s="19">
        <f>INDEX(fact_spends__2!B398:B4397,MATCH(dim_customers[[#This Row],[customer_id]],dim_customers[customer_id],0))</f>
        <v>61518</v>
      </c>
      <c r="I398" s="16">
        <f>dim_customers[[#This Row],[avg_spend]]/(dim_customers[[#This Row],[avg_income]]*6)</f>
        <v>0.38519047261251782</v>
      </c>
    </row>
    <row r="399" spans="1:9" x14ac:dyDescent="0.3">
      <c r="A399" t="s">
        <v>422</v>
      </c>
      <c r="B399" t="s">
        <v>14</v>
      </c>
      <c r="C399" t="s">
        <v>18</v>
      </c>
      <c r="D399" t="s">
        <v>10</v>
      </c>
      <c r="E399" t="s">
        <v>30</v>
      </c>
      <c r="F399" t="s">
        <v>12</v>
      </c>
      <c r="G399">
        <v>60862</v>
      </c>
      <c r="H399" s="19">
        <f>INDEX(fact_spends__2!B399:B4398,MATCH(dim_customers[[#This Row],[customer_id]],dim_customers[customer_id],0))</f>
        <v>124567</v>
      </c>
      <c r="I399" s="16">
        <f>dim_customers[[#This Row],[avg_spend]]/(dim_customers[[#This Row],[avg_income]]*6)</f>
        <v>0.34111870570580438</v>
      </c>
    </row>
    <row r="400" spans="1:9" x14ac:dyDescent="0.3">
      <c r="A400" t="s">
        <v>423</v>
      </c>
      <c r="B400" t="s">
        <v>14</v>
      </c>
      <c r="C400" t="s">
        <v>9</v>
      </c>
      <c r="D400" t="s">
        <v>16</v>
      </c>
      <c r="E400" t="s">
        <v>11</v>
      </c>
      <c r="F400" t="s">
        <v>12</v>
      </c>
      <c r="G400">
        <v>38211</v>
      </c>
      <c r="H400" s="19">
        <f>INDEX(fact_spends__2!B400:B4399,MATCH(dim_customers[[#This Row],[customer_id]],dim_customers[customer_id],0))</f>
        <v>142429</v>
      </c>
      <c r="I400" s="16">
        <f>dim_customers[[#This Row],[avg_spend]]/(dim_customers[[#This Row],[avg_income]]*6)</f>
        <v>0.62123908473127287</v>
      </c>
    </row>
    <row r="401" spans="1:9" x14ac:dyDescent="0.3">
      <c r="A401" t="s">
        <v>424</v>
      </c>
      <c r="B401" t="s">
        <v>8</v>
      </c>
      <c r="C401" t="s">
        <v>34</v>
      </c>
      <c r="D401" t="s">
        <v>10</v>
      </c>
      <c r="E401" t="s">
        <v>11</v>
      </c>
      <c r="F401" t="s">
        <v>12</v>
      </c>
      <c r="G401">
        <v>74062</v>
      </c>
      <c r="H401" s="19">
        <f>INDEX(fact_spends__2!B401:B4400,MATCH(dim_customers[[#This Row],[customer_id]],dim_customers[customer_id],0))</f>
        <v>208801</v>
      </c>
      <c r="I401" s="16">
        <f>dim_customers[[#This Row],[avg_spend]]/(dim_customers[[#This Row],[avg_income]]*6)</f>
        <v>0.46987884025096088</v>
      </c>
    </row>
    <row r="402" spans="1:9" x14ac:dyDescent="0.3">
      <c r="A402" t="s">
        <v>425</v>
      </c>
      <c r="B402" t="s">
        <v>23</v>
      </c>
      <c r="C402" t="s">
        <v>20</v>
      </c>
      <c r="D402" t="s">
        <v>16</v>
      </c>
      <c r="E402" t="s">
        <v>30</v>
      </c>
      <c r="F402" t="s">
        <v>25</v>
      </c>
      <c r="G402">
        <v>27945</v>
      </c>
      <c r="H402" s="19">
        <f>INDEX(fact_spends__2!B402:B4401,MATCH(dim_customers[[#This Row],[customer_id]],dim_customers[customer_id],0))</f>
        <v>108083</v>
      </c>
      <c r="I402" s="16">
        <f>dim_customers[[#This Row],[avg_spend]]/(dim_customers[[#This Row],[avg_income]]*6)</f>
        <v>0.64461740323254013</v>
      </c>
    </row>
    <row r="403" spans="1:9" x14ac:dyDescent="0.3">
      <c r="A403" t="s">
        <v>426</v>
      </c>
      <c r="B403" t="s">
        <v>14</v>
      </c>
      <c r="C403" t="s">
        <v>34</v>
      </c>
      <c r="D403" t="s">
        <v>10</v>
      </c>
      <c r="E403" t="s">
        <v>11</v>
      </c>
      <c r="F403" t="s">
        <v>25</v>
      </c>
      <c r="G403">
        <v>61189</v>
      </c>
      <c r="H403" s="19">
        <f>INDEX(fact_spends__2!B403:B4402,MATCH(dim_customers[[#This Row],[customer_id]],dim_customers[customer_id],0))</f>
        <v>49176</v>
      </c>
      <c r="I403" s="16">
        <f>dim_customers[[#This Row],[avg_spend]]/(dim_customers[[#This Row],[avg_income]]*6)</f>
        <v>0.13394564382487048</v>
      </c>
    </row>
    <row r="404" spans="1:9" x14ac:dyDescent="0.3">
      <c r="A404" t="s">
        <v>427</v>
      </c>
      <c r="B404" t="s">
        <v>23</v>
      </c>
      <c r="C404" t="s">
        <v>20</v>
      </c>
      <c r="D404" t="s">
        <v>10</v>
      </c>
      <c r="E404" t="s">
        <v>11</v>
      </c>
      <c r="F404" t="s">
        <v>12</v>
      </c>
      <c r="G404">
        <v>45573</v>
      </c>
      <c r="H404" s="19">
        <f>INDEX(fact_spends__2!B404:B4403,MATCH(dim_customers[[#This Row],[customer_id]],dim_customers[customer_id],0))</f>
        <v>193505</v>
      </c>
      <c r="I404" s="16">
        <f>dim_customers[[#This Row],[avg_spend]]/(dim_customers[[#This Row],[avg_income]]*6)</f>
        <v>0.70767413453872541</v>
      </c>
    </row>
    <row r="405" spans="1:9" x14ac:dyDescent="0.3">
      <c r="A405" t="s">
        <v>428</v>
      </c>
      <c r="B405" t="s">
        <v>32</v>
      </c>
      <c r="C405" t="s">
        <v>34</v>
      </c>
      <c r="D405" t="s">
        <v>10</v>
      </c>
      <c r="E405" t="s">
        <v>11</v>
      </c>
      <c r="F405" t="s">
        <v>12</v>
      </c>
      <c r="G405">
        <v>67641</v>
      </c>
      <c r="H405" s="19">
        <f>INDEX(fact_spends__2!B405:B4404,MATCH(dim_customers[[#This Row],[customer_id]],dim_customers[customer_id],0))</f>
        <v>117691</v>
      </c>
      <c r="I405" s="16">
        <f>dim_customers[[#This Row],[avg_spend]]/(dim_customers[[#This Row],[avg_income]]*6)</f>
        <v>0.28998930628859221</v>
      </c>
    </row>
    <row r="406" spans="1:9" x14ac:dyDescent="0.3">
      <c r="A406" t="s">
        <v>429</v>
      </c>
      <c r="B406" t="s">
        <v>32</v>
      </c>
      <c r="C406" t="s">
        <v>34</v>
      </c>
      <c r="D406" t="s">
        <v>10</v>
      </c>
      <c r="E406" t="s">
        <v>11</v>
      </c>
      <c r="F406" t="s">
        <v>12</v>
      </c>
      <c r="G406">
        <v>67748</v>
      </c>
      <c r="H406" s="19">
        <f>INDEX(fact_spends__2!B406:B4405,MATCH(dim_customers[[#This Row],[customer_id]],dim_customers[customer_id],0))</f>
        <v>127053</v>
      </c>
      <c r="I406" s="16">
        <f>dim_customers[[#This Row],[avg_spend]]/(dim_customers[[#This Row],[avg_income]]*6)</f>
        <v>0.31256273247918759</v>
      </c>
    </row>
    <row r="407" spans="1:9" x14ac:dyDescent="0.3">
      <c r="A407" t="s">
        <v>430</v>
      </c>
      <c r="B407" t="s">
        <v>32</v>
      </c>
      <c r="C407" t="s">
        <v>18</v>
      </c>
      <c r="D407" t="s">
        <v>24</v>
      </c>
      <c r="E407" t="s">
        <v>11</v>
      </c>
      <c r="F407" t="s">
        <v>12</v>
      </c>
      <c r="G407">
        <v>34275</v>
      </c>
      <c r="H407" s="19">
        <f>INDEX(fact_spends__2!B407:B4406,MATCH(dim_customers[[#This Row],[customer_id]],dim_customers[customer_id],0))</f>
        <v>266187</v>
      </c>
      <c r="I407" s="16">
        <f>dim_customers[[#This Row],[avg_spend]]/(dim_customers[[#This Row],[avg_income]]*6)</f>
        <v>1.2943690736688549</v>
      </c>
    </row>
    <row r="408" spans="1:9" x14ac:dyDescent="0.3">
      <c r="A408" t="s">
        <v>431</v>
      </c>
      <c r="B408" t="s">
        <v>8</v>
      </c>
      <c r="C408" t="s">
        <v>20</v>
      </c>
      <c r="D408" t="s">
        <v>37</v>
      </c>
      <c r="E408" t="s">
        <v>11</v>
      </c>
      <c r="F408" t="s">
        <v>12</v>
      </c>
      <c r="G408">
        <v>80277</v>
      </c>
      <c r="H408" s="19">
        <f>INDEX(fact_spends__2!B408:B4407,MATCH(dim_customers[[#This Row],[customer_id]],dim_customers[customer_id],0))</f>
        <v>100052</v>
      </c>
      <c r="I408" s="16">
        <f>dim_customers[[#This Row],[avg_spend]]/(dim_customers[[#This Row],[avg_income]]*6)</f>
        <v>0.20772242776054578</v>
      </c>
    </row>
    <row r="409" spans="1:9" x14ac:dyDescent="0.3">
      <c r="A409" t="s">
        <v>432</v>
      </c>
      <c r="B409" t="s">
        <v>23</v>
      </c>
      <c r="C409" t="s">
        <v>34</v>
      </c>
      <c r="D409" t="s">
        <v>10</v>
      </c>
      <c r="E409" t="s">
        <v>11</v>
      </c>
      <c r="F409" t="s">
        <v>12</v>
      </c>
      <c r="G409">
        <v>49767</v>
      </c>
      <c r="H409" s="19">
        <f>INDEX(fact_spends__2!B409:B4408,MATCH(dim_customers[[#This Row],[customer_id]],dim_customers[customer_id],0))</f>
        <v>251559</v>
      </c>
      <c r="I409" s="16">
        <f>dim_customers[[#This Row],[avg_spend]]/(dim_customers[[#This Row],[avg_income]]*6)</f>
        <v>0.842455844234131</v>
      </c>
    </row>
    <row r="410" spans="1:9" x14ac:dyDescent="0.3">
      <c r="A410" t="s">
        <v>433</v>
      </c>
      <c r="B410" t="s">
        <v>32</v>
      </c>
      <c r="C410" t="s">
        <v>20</v>
      </c>
      <c r="D410" t="s">
        <v>10</v>
      </c>
      <c r="E410" t="s">
        <v>30</v>
      </c>
      <c r="F410" t="s">
        <v>12</v>
      </c>
      <c r="G410">
        <v>65787</v>
      </c>
      <c r="H410" s="19">
        <f>INDEX(fact_spends__2!B410:B4409,MATCH(dim_customers[[#This Row],[customer_id]],dim_customers[customer_id],0))</f>
        <v>106264</v>
      </c>
      <c r="I410" s="16">
        <f>dim_customers[[#This Row],[avg_spend]]/(dim_customers[[#This Row],[avg_income]]*6)</f>
        <v>0.2692122557141482</v>
      </c>
    </row>
    <row r="411" spans="1:9" x14ac:dyDescent="0.3">
      <c r="A411" t="s">
        <v>434</v>
      </c>
      <c r="B411" t="s">
        <v>14</v>
      </c>
      <c r="C411" t="s">
        <v>15</v>
      </c>
      <c r="D411" t="s">
        <v>10</v>
      </c>
      <c r="E411" t="s">
        <v>30</v>
      </c>
      <c r="F411" t="s">
        <v>12</v>
      </c>
      <c r="G411">
        <v>66471</v>
      </c>
      <c r="H411" s="19">
        <f>INDEX(fact_spends__2!B411:B4410,MATCH(dim_customers[[#This Row],[customer_id]],dim_customers[customer_id],0))</f>
        <v>272396</v>
      </c>
      <c r="I411" s="16">
        <f>dim_customers[[#This Row],[avg_spend]]/(dim_customers[[#This Row],[avg_income]]*6)</f>
        <v>0.68299458911906441</v>
      </c>
    </row>
    <row r="412" spans="1:9" x14ac:dyDescent="0.3">
      <c r="A412" t="s">
        <v>435</v>
      </c>
      <c r="B412" t="s">
        <v>14</v>
      </c>
      <c r="C412" t="s">
        <v>18</v>
      </c>
      <c r="D412" t="s">
        <v>24</v>
      </c>
      <c r="E412" t="s">
        <v>11</v>
      </c>
      <c r="F412" t="s">
        <v>12</v>
      </c>
      <c r="G412">
        <v>32777</v>
      </c>
      <c r="H412" s="19">
        <f>INDEX(fact_spends__2!B412:B4411,MATCH(dim_customers[[#This Row],[customer_id]],dim_customers[customer_id],0))</f>
        <v>156540</v>
      </c>
      <c r="I412" s="16">
        <f>dim_customers[[#This Row],[avg_spend]]/(dim_customers[[#This Row],[avg_income]]*6)</f>
        <v>0.7959849894743265</v>
      </c>
    </row>
    <row r="413" spans="1:9" x14ac:dyDescent="0.3">
      <c r="A413" t="s">
        <v>436</v>
      </c>
      <c r="B413" t="s">
        <v>8</v>
      </c>
      <c r="C413" t="s">
        <v>34</v>
      </c>
      <c r="D413" t="s">
        <v>10</v>
      </c>
      <c r="E413" t="s">
        <v>11</v>
      </c>
      <c r="F413" t="s">
        <v>12</v>
      </c>
      <c r="G413">
        <v>76952</v>
      </c>
      <c r="H413" s="19">
        <f>INDEX(fact_spends__2!B413:B4412,MATCH(dim_customers[[#This Row],[customer_id]],dim_customers[customer_id],0))</f>
        <v>70127</v>
      </c>
      <c r="I413" s="16">
        <f>dim_customers[[#This Row],[avg_spend]]/(dim_customers[[#This Row],[avg_income]]*6)</f>
        <v>0.15188472467685485</v>
      </c>
    </row>
    <row r="414" spans="1:9" x14ac:dyDescent="0.3">
      <c r="A414" t="s">
        <v>437</v>
      </c>
      <c r="B414" t="s">
        <v>14</v>
      </c>
      <c r="C414" t="s">
        <v>20</v>
      </c>
      <c r="D414" t="s">
        <v>10</v>
      </c>
      <c r="E414" t="s">
        <v>30</v>
      </c>
      <c r="F414" t="s">
        <v>12</v>
      </c>
      <c r="G414">
        <v>63528</v>
      </c>
      <c r="H414" s="19">
        <f>INDEX(fact_spends__2!B414:B4413,MATCH(dim_customers[[#This Row],[customer_id]],dim_customers[customer_id],0))</f>
        <v>87279</v>
      </c>
      <c r="I414" s="16">
        <f>dim_customers[[#This Row],[avg_spend]]/(dim_customers[[#This Row],[avg_income]]*6)</f>
        <v>0.22897777358015364</v>
      </c>
    </row>
    <row r="415" spans="1:9" x14ac:dyDescent="0.3">
      <c r="A415" t="s">
        <v>438</v>
      </c>
      <c r="B415" t="s">
        <v>8</v>
      </c>
      <c r="C415" t="s">
        <v>20</v>
      </c>
      <c r="D415" t="s">
        <v>10</v>
      </c>
      <c r="E415" t="s">
        <v>30</v>
      </c>
      <c r="F415" t="s">
        <v>12</v>
      </c>
      <c r="G415">
        <v>70265</v>
      </c>
      <c r="H415" s="19">
        <f>INDEX(fact_spends__2!B415:B4414,MATCH(dim_customers[[#This Row],[customer_id]],dim_customers[customer_id],0))</f>
        <v>108229</v>
      </c>
      <c r="I415" s="16">
        <f>dim_customers[[#This Row],[avg_spend]]/(dim_customers[[#This Row],[avg_income]]*6)</f>
        <v>0.25671624089755452</v>
      </c>
    </row>
    <row r="416" spans="1:9" x14ac:dyDescent="0.3">
      <c r="A416" t="s">
        <v>439</v>
      </c>
      <c r="B416" t="s">
        <v>23</v>
      </c>
      <c r="C416" t="s">
        <v>15</v>
      </c>
      <c r="D416" t="s">
        <v>37</v>
      </c>
      <c r="E416" t="s">
        <v>11</v>
      </c>
      <c r="F416" t="s">
        <v>25</v>
      </c>
      <c r="G416">
        <v>52479</v>
      </c>
      <c r="H416" s="19">
        <f>INDEX(fact_spends__2!B416:B4415,MATCH(dim_customers[[#This Row],[customer_id]],dim_customers[customer_id],0))</f>
        <v>77771</v>
      </c>
      <c r="I416" s="16">
        <f>dim_customers[[#This Row],[avg_spend]]/(dim_customers[[#This Row],[avg_income]]*6)</f>
        <v>0.24699085983599789</v>
      </c>
    </row>
    <row r="417" spans="1:9" x14ac:dyDescent="0.3">
      <c r="A417" t="s">
        <v>440</v>
      </c>
      <c r="B417" t="s">
        <v>23</v>
      </c>
      <c r="C417" t="s">
        <v>34</v>
      </c>
      <c r="D417" t="s">
        <v>10</v>
      </c>
      <c r="E417" t="s">
        <v>30</v>
      </c>
      <c r="F417" t="s">
        <v>25</v>
      </c>
      <c r="G417">
        <v>46294</v>
      </c>
      <c r="H417" s="19">
        <f>INDEX(fact_spends__2!B417:B4416,MATCH(dim_customers[[#This Row],[customer_id]],dim_customers[customer_id],0))</f>
        <v>107569</v>
      </c>
      <c r="I417" s="16">
        <f>dim_customers[[#This Row],[avg_spend]]/(dim_customers[[#This Row],[avg_income]]*6)</f>
        <v>0.38726760847338026</v>
      </c>
    </row>
    <row r="418" spans="1:9" x14ac:dyDescent="0.3">
      <c r="A418" t="s">
        <v>441</v>
      </c>
      <c r="B418" t="s">
        <v>14</v>
      </c>
      <c r="C418" t="s">
        <v>34</v>
      </c>
      <c r="D418" t="s">
        <v>10</v>
      </c>
      <c r="E418" t="s">
        <v>11</v>
      </c>
      <c r="F418" t="s">
        <v>12</v>
      </c>
      <c r="G418">
        <v>63550</v>
      </c>
      <c r="H418" s="19">
        <f>INDEX(fact_spends__2!B418:B4417,MATCH(dim_customers[[#This Row],[customer_id]],dim_customers[customer_id],0))</f>
        <v>119755</v>
      </c>
      <c r="I418" s="16">
        <f>dim_customers[[#This Row],[avg_spend]]/(dim_customers[[#This Row],[avg_income]]*6)</f>
        <v>0.31407028586414898</v>
      </c>
    </row>
    <row r="419" spans="1:9" x14ac:dyDescent="0.3">
      <c r="A419" t="s">
        <v>442</v>
      </c>
      <c r="B419" t="s">
        <v>14</v>
      </c>
      <c r="C419" t="s">
        <v>34</v>
      </c>
      <c r="D419" t="s">
        <v>10</v>
      </c>
      <c r="E419" t="s">
        <v>30</v>
      </c>
      <c r="F419" t="s">
        <v>25</v>
      </c>
      <c r="G419">
        <v>65410</v>
      </c>
      <c r="H419" s="19">
        <f>INDEX(fact_spends__2!B419:B4418,MATCH(dim_customers[[#This Row],[customer_id]],dim_customers[customer_id],0))</f>
        <v>158692</v>
      </c>
      <c r="I419" s="16">
        <f>dim_customers[[#This Row],[avg_spend]]/(dim_customers[[#This Row],[avg_income]]*6)</f>
        <v>0.40435203587626767</v>
      </c>
    </row>
    <row r="420" spans="1:9" x14ac:dyDescent="0.3">
      <c r="A420" t="s">
        <v>443</v>
      </c>
      <c r="B420" t="s">
        <v>23</v>
      </c>
      <c r="C420" t="s">
        <v>18</v>
      </c>
      <c r="D420" t="s">
        <v>16</v>
      </c>
      <c r="E420" t="s">
        <v>30</v>
      </c>
      <c r="F420" t="s">
        <v>25</v>
      </c>
      <c r="G420">
        <v>29842</v>
      </c>
      <c r="H420" s="19">
        <f>INDEX(fact_spends__2!B420:B4419,MATCH(dim_customers[[#This Row],[customer_id]],dim_customers[customer_id],0))</f>
        <v>125378</v>
      </c>
      <c r="I420" s="16">
        <f>dim_customers[[#This Row],[avg_spend]]/(dim_customers[[#This Row],[avg_income]]*6)</f>
        <v>0.70023233474074575</v>
      </c>
    </row>
    <row r="421" spans="1:9" x14ac:dyDescent="0.3">
      <c r="A421" t="s">
        <v>444</v>
      </c>
      <c r="B421" t="s">
        <v>23</v>
      </c>
      <c r="C421" t="s">
        <v>9</v>
      </c>
      <c r="D421" t="s">
        <v>16</v>
      </c>
      <c r="E421" t="s">
        <v>11</v>
      </c>
      <c r="F421" t="s">
        <v>25</v>
      </c>
      <c r="G421">
        <v>28321</v>
      </c>
      <c r="H421" s="19">
        <f>INDEX(fact_spends__2!B421:B4420,MATCH(dim_customers[[#This Row],[customer_id]],dim_customers[customer_id],0))</f>
        <v>68834</v>
      </c>
      <c r="I421" s="16">
        <f>dim_customers[[#This Row],[avg_spend]]/(dim_customers[[#This Row],[avg_income]]*6)</f>
        <v>0.40508221225710017</v>
      </c>
    </row>
    <row r="422" spans="1:9" x14ac:dyDescent="0.3">
      <c r="A422" t="s">
        <v>445</v>
      </c>
      <c r="B422" t="s">
        <v>32</v>
      </c>
      <c r="C422" t="s">
        <v>34</v>
      </c>
      <c r="D422" t="s">
        <v>24</v>
      </c>
      <c r="E422" t="s">
        <v>11</v>
      </c>
      <c r="F422" t="s">
        <v>12</v>
      </c>
      <c r="G422">
        <v>39235</v>
      </c>
      <c r="H422" s="19">
        <f>INDEX(fact_spends__2!B422:B4421,MATCH(dim_customers[[#This Row],[customer_id]],dim_customers[customer_id],0))</f>
        <v>143215</v>
      </c>
      <c r="I422" s="16">
        <f>dim_customers[[#This Row],[avg_spend]]/(dim_customers[[#This Row],[avg_income]]*6)</f>
        <v>0.60836413066564721</v>
      </c>
    </row>
    <row r="423" spans="1:9" x14ac:dyDescent="0.3">
      <c r="A423" t="s">
        <v>446</v>
      </c>
      <c r="B423" t="s">
        <v>23</v>
      </c>
      <c r="C423" t="s">
        <v>34</v>
      </c>
      <c r="D423" t="s">
        <v>24</v>
      </c>
      <c r="E423" t="s">
        <v>11</v>
      </c>
      <c r="F423" t="s">
        <v>12</v>
      </c>
      <c r="G423">
        <v>25807</v>
      </c>
      <c r="H423" s="19">
        <f>INDEX(fact_spends__2!B423:B4422,MATCH(dim_customers[[#This Row],[customer_id]],dim_customers[customer_id],0))</f>
        <v>132946</v>
      </c>
      <c r="I423" s="16">
        <f>dim_customers[[#This Row],[avg_spend]]/(dim_customers[[#This Row],[avg_income]]*6)</f>
        <v>0.8585913382673952</v>
      </c>
    </row>
    <row r="424" spans="1:9" x14ac:dyDescent="0.3">
      <c r="A424" t="s">
        <v>447</v>
      </c>
      <c r="B424" t="s">
        <v>14</v>
      </c>
      <c r="C424" t="s">
        <v>9</v>
      </c>
      <c r="D424" t="s">
        <v>16</v>
      </c>
      <c r="E424" t="s">
        <v>11</v>
      </c>
      <c r="F424" t="s">
        <v>12</v>
      </c>
      <c r="G424">
        <v>37780</v>
      </c>
      <c r="H424" s="19">
        <f>INDEX(fact_spends__2!B424:B4423,MATCH(dim_customers[[#This Row],[customer_id]],dim_customers[customer_id],0))</f>
        <v>73046</v>
      </c>
      <c r="I424" s="16">
        <f>dim_customers[[#This Row],[avg_spend]]/(dim_customers[[#This Row],[avg_income]]*6)</f>
        <v>0.32224280924651494</v>
      </c>
    </row>
    <row r="425" spans="1:9" x14ac:dyDescent="0.3">
      <c r="A425" t="s">
        <v>448</v>
      </c>
      <c r="B425" t="s">
        <v>32</v>
      </c>
      <c r="C425" t="s">
        <v>34</v>
      </c>
      <c r="D425" t="s">
        <v>37</v>
      </c>
      <c r="E425" t="s">
        <v>11</v>
      </c>
      <c r="F425" t="s">
        <v>12</v>
      </c>
      <c r="G425">
        <v>73866</v>
      </c>
      <c r="H425" s="19">
        <f>INDEX(fact_spends__2!B425:B4424,MATCH(dim_customers[[#This Row],[customer_id]],dim_customers[customer_id],0))</f>
        <v>182334</v>
      </c>
      <c r="I425" s="16">
        <f>dim_customers[[#This Row],[avg_spend]]/(dim_customers[[#This Row],[avg_income]]*6)</f>
        <v>0.41140714266374245</v>
      </c>
    </row>
    <row r="426" spans="1:9" x14ac:dyDescent="0.3">
      <c r="A426" t="s">
        <v>449</v>
      </c>
      <c r="B426" t="s">
        <v>23</v>
      </c>
      <c r="C426" t="s">
        <v>18</v>
      </c>
      <c r="D426" t="s">
        <v>16</v>
      </c>
      <c r="E426" t="s">
        <v>11</v>
      </c>
      <c r="F426" t="s">
        <v>12</v>
      </c>
      <c r="G426">
        <v>30755</v>
      </c>
      <c r="H426" s="19">
        <f>INDEX(fact_spends__2!B426:B4425,MATCH(dim_customers[[#This Row],[customer_id]],dim_customers[customer_id],0))</f>
        <v>129784</v>
      </c>
      <c r="I426" s="16">
        <f>dim_customers[[#This Row],[avg_spend]]/(dim_customers[[#This Row],[avg_income]]*6)</f>
        <v>0.70332195306996148</v>
      </c>
    </row>
    <row r="427" spans="1:9" x14ac:dyDescent="0.3">
      <c r="A427" t="s">
        <v>450</v>
      </c>
      <c r="B427" t="s">
        <v>23</v>
      </c>
      <c r="C427" t="s">
        <v>34</v>
      </c>
      <c r="D427" t="s">
        <v>24</v>
      </c>
      <c r="E427" t="s">
        <v>11</v>
      </c>
      <c r="F427" t="s">
        <v>25</v>
      </c>
      <c r="G427">
        <v>26403</v>
      </c>
      <c r="H427" s="19">
        <f>INDEX(fact_spends__2!B427:B4426,MATCH(dim_customers[[#This Row],[customer_id]],dim_customers[customer_id],0))</f>
        <v>70788</v>
      </c>
      <c r="I427" s="16">
        <f>dim_customers[[#This Row],[avg_spend]]/(dim_customers[[#This Row],[avg_income]]*6)</f>
        <v>0.44684316176192101</v>
      </c>
    </row>
    <row r="428" spans="1:9" x14ac:dyDescent="0.3">
      <c r="A428" t="s">
        <v>451</v>
      </c>
      <c r="B428" t="s">
        <v>32</v>
      </c>
      <c r="C428" t="s">
        <v>34</v>
      </c>
      <c r="D428" t="s">
        <v>10</v>
      </c>
      <c r="E428" t="s">
        <v>30</v>
      </c>
      <c r="F428" t="s">
        <v>12</v>
      </c>
      <c r="G428">
        <v>65052</v>
      </c>
      <c r="H428" s="19">
        <f>INDEX(fact_spends__2!B428:B4427,MATCH(dim_customers[[#This Row],[customer_id]],dim_customers[customer_id],0))</f>
        <v>208542</v>
      </c>
      <c r="I428" s="16">
        <f>dim_customers[[#This Row],[avg_spend]]/(dim_customers[[#This Row],[avg_income]]*6)</f>
        <v>0.53429564041074828</v>
      </c>
    </row>
    <row r="429" spans="1:9" x14ac:dyDescent="0.3">
      <c r="A429" t="s">
        <v>452</v>
      </c>
      <c r="B429" t="s">
        <v>14</v>
      </c>
      <c r="C429" t="s">
        <v>18</v>
      </c>
      <c r="D429" t="s">
        <v>21</v>
      </c>
      <c r="E429" t="s">
        <v>11</v>
      </c>
      <c r="F429" t="s">
        <v>12</v>
      </c>
      <c r="G429">
        <v>50095</v>
      </c>
      <c r="H429" s="19">
        <f>INDEX(fact_spends__2!B429:B4428,MATCH(dim_customers[[#This Row],[customer_id]],dim_customers[customer_id],0))</f>
        <v>112352</v>
      </c>
      <c r="I429" s="16">
        <f>dim_customers[[#This Row],[avg_spend]]/(dim_customers[[#This Row],[avg_income]]*6)</f>
        <v>0.37379645340519679</v>
      </c>
    </row>
    <row r="430" spans="1:9" x14ac:dyDescent="0.3">
      <c r="A430" t="s">
        <v>453</v>
      </c>
      <c r="B430" t="s">
        <v>14</v>
      </c>
      <c r="C430" t="s">
        <v>18</v>
      </c>
      <c r="D430" t="s">
        <v>10</v>
      </c>
      <c r="E430" t="s">
        <v>30</v>
      </c>
      <c r="F430" t="s">
        <v>12</v>
      </c>
      <c r="G430">
        <v>59164</v>
      </c>
      <c r="H430" s="19">
        <f>INDEX(fact_spends__2!B430:B4429,MATCH(dim_customers[[#This Row],[customer_id]],dim_customers[customer_id],0))</f>
        <v>111697</v>
      </c>
      <c r="I430" s="16">
        <f>dim_customers[[#This Row],[avg_spend]]/(dim_customers[[#This Row],[avg_income]]*6)</f>
        <v>0.31465361819124243</v>
      </c>
    </row>
    <row r="431" spans="1:9" x14ac:dyDescent="0.3">
      <c r="A431" t="s">
        <v>454</v>
      </c>
      <c r="B431" t="s">
        <v>32</v>
      </c>
      <c r="C431" t="s">
        <v>34</v>
      </c>
      <c r="D431" t="s">
        <v>16</v>
      </c>
      <c r="E431" t="s">
        <v>11</v>
      </c>
      <c r="F431" t="s">
        <v>12</v>
      </c>
      <c r="G431">
        <v>40504</v>
      </c>
      <c r="H431" s="19">
        <f>INDEX(fact_spends__2!B431:B4430,MATCH(dim_customers[[#This Row],[customer_id]],dim_customers[customer_id],0))</f>
        <v>78735</v>
      </c>
      <c r="I431" s="16">
        <f>dim_customers[[#This Row],[avg_spend]]/(dim_customers[[#This Row],[avg_income]]*6)</f>
        <v>0.32398034761998817</v>
      </c>
    </row>
    <row r="432" spans="1:9" x14ac:dyDescent="0.3">
      <c r="A432" t="s">
        <v>455</v>
      </c>
      <c r="B432" t="s">
        <v>23</v>
      </c>
      <c r="C432" t="s">
        <v>15</v>
      </c>
      <c r="D432" t="s">
        <v>10</v>
      </c>
      <c r="E432" t="s">
        <v>30</v>
      </c>
      <c r="F432" t="s">
        <v>25</v>
      </c>
      <c r="G432">
        <v>50237</v>
      </c>
      <c r="H432" s="19">
        <f>INDEX(fact_spends__2!B432:B4431,MATCH(dim_customers[[#This Row],[customer_id]],dim_customers[customer_id],0))</f>
        <v>274609</v>
      </c>
      <c r="I432" s="16">
        <f>dim_customers[[#This Row],[avg_spend]]/(dim_customers[[#This Row],[avg_income]]*6)</f>
        <v>0.91104498012752888</v>
      </c>
    </row>
    <row r="433" spans="1:9" x14ac:dyDescent="0.3">
      <c r="A433" t="s">
        <v>456</v>
      </c>
      <c r="B433" t="s">
        <v>23</v>
      </c>
      <c r="C433" t="s">
        <v>34</v>
      </c>
      <c r="D433" t="s">
        <v>10</v>
      </c>
      <c r="E433" t="s">
        <v>11</v>
      </c>
      <c r="F433" t="s">
        <v>25</v>
      </c>
      <c r="G433">
        <v>47466</v>
      </c>
      <c r="H433" s="19">
        <f>INDEX(fact_spends__2!B433:B4432,MATCH(dim_customers[[#This Row],[customer_id]],dim_customers[customer_id],0))</f>
        <v>109799</v>
      </c>
      <c r="I433" s="16">
        <f>dim_customers[[#This Row],[avg_spend]]/(dim_customers[[#This Row],[avg_income]]*6)</f>
        <v>0.38553561145521709</v>
      </c>
    </row>
    <row r="434" spans="1:9" x14ac:dyDescent="0.3">
      <c r="A434" t="s">
        <v>457</v>
      </c>
      <c r="B434" t="s">
        <v>32</v>
      </c>
      <c r="C434" t="s">
        <v>15</v>
      </c>
      <c r="D434" t="s">
        <v>24</v>
      </c>
      <c r="E434" t="s">
        <v>11</v>
      </c>
      <c r="F434" t="s">
        <v>12</v>
      </c>
      <c r="G434">
        <v>39239</v>
      </c>
      <c r="H434" s="19">
        <f>INDEX(fact_spends__2!B434:B4433,MATCH(dim_customers[[#This Row],[customer_id]],dim_customers[customer_id],0))</f>
        <v>77915</v>
      </c>
      <c r="I434" s="16">
        <f>dim_customers[[#This Row],[avg_spend]]/(dim_customers[[#This Row],[avg_income]]*6)</f>
        <v>0.33094200497804055</v>
      </c>
    </row>
    <row r="435" spans="1:9" x14ac:dyDescent="0.3">
      <c r="A435" t="s">
        <v>458</v>
      </c>
      <c r="B435" t="s">
        <v>32</v>
      </c>
      <c r="C435" t="s">
        <v>9</v>
      </c>
      <c r="D435" t="s">
        <v>24</v>
      </c>
      <c r="E435" t="s">
        <v>30</v>
      </c>
      <c r="F435" t="s">
        <v>12</v>
      </c>
      <c r="G435">
        <v>36532</v>
      </c>
      <c r="H435" s="19">
        <f>INDEX(fact_spends__2!B435:B4434,MATCH(dim_customers[[#This Row],[customer_id]],dim_customers[customer_id],0))</f>
        <v>83347</v>
      </c>
      <c r="I435" s="16">
        <f>dim_customers[[#This Row],[avg_spend]]/(dim_customers[[#This Row],[avg_income]]*6)</f>
        <v>0.38024654184459289</v>
      </c>
    </row>
    <row r="436" spans="1:9" x14ac:dyDescent="0.3">
      <c r="A436" t="s">
        <v>459</v>
      </c>
      <c r="B436" t="s">
        <v>14</v>
      </c>
      <c r="C436" t="s">
        <v>9</v>
      </c>
      <c r="D436" t="s">
        <v>10</v>
      </c>
      <c r="E436" t="s">
        <v>11</v>
      </c>
      <c r="F436" t="s">
        <v>12</v>
      </c>
      <c r="G436">
        <v>61780</v>
      </c>
      <c r="H436" s="19">
        <f>INDEX(fact_spends__2!B436:B4435,MATCH(dim_customers[[#This Row],[customer_id]],dim_customers[customer_id],0))</f>
        <v>98445</v>
      </c>
      <c r="I436" s="16">
        <f>dim_customers[[#This Row],[avg_spend]]/(dim_customers[[#This Row],[avg_income]]*6)</f>
        <v>0.26557947555843314</v>
      </c>
    </row>
    <row r="437" spans="1:9" x14ac:dyDescent="0.3">
      <c r="A437" t="s">
        <v>460</v>
      </c>
      <c r="B437" t="s">
        <v>32</v>
      </c>
      <c r="C437" t="s">
        <v>20</v>
      </c>
      <c r="D437" t="s">
        <v>10</v>
      </c>
      <c r="E437" t="s">
        <v>30</v>
      </c>
      <c r="F437" t="s">
        <v>12</v>
      </c>
      <c r="G437">
        <v>65677</v>
      </c>
      <c r="H437" s="19">
        <f>INDEX(fact_spends__2!B437:B4436,MATCH(dim_customers[[#This Row],[customer_id]],dim_customers[customer_id],0))</f>
        <v>74518</v>
      </c>
      <c r="I437" s="16">
        <f>dim_customers[[#This Row],[avg_spend]]/(dim_customers[[#This Row],[avg_income]]*6)</f>
        <v>0.1891022224929072</v>
      </c>
    </row>
    <row r="438" spans="1:9" x14ac:dyDescent="0.3">
      <c r="A438" t="s">
        <v>461</v>
      </c>
      <c r="B438" t="s">
        <v>14</v>
      </c>
      <c r="C438" t="s">
        <v>20</v>
      </c>
      <c r="D438" t="s">
        <v>21</v>
      </c>
      <c r="E438" t="s">
        <v>11</v>
      </c>
      <c r="F438" t="s">
        <v>25</v>
      </c>
      <c r="G438">
        <v>54829</v>
      </c>
      <c r="H438" s="19">
        <f>INDEX(fact_spends__2!B438:B4437,MATCH(dim_customers[[#This Row],[customer_id]],dim_customers[customer_id],0))</f>
        <v>231715</v>
      </c>
      <c r="I438" s="16">
        <f>dim_customers[[#This Row],[avg_spend]]/(dim_customers[[#This Row],[avg_income]]*6)</f>
        <v>0.7043565752916644</v>
      </c>
    </row>
    <row r="439" spans="1:9" x14ac:dyDescent="0.3">
      <c r="A439" t="s">
        <v>462</v>
      </c>
      <c r="B439" t="s">
        <v>23</v>
      </c>
      <c r="C439" t="s">
        <v>18</v>
      </c>
      <c r="D439" t="s">
        <v>21</v>
      </c>
      <c r="E439" t="s">
        <v>30</v>
      </c>
      <c r="F439" t="s">
        <v>12</v>
      </c>
      <c r="G439">
        <v>39072</v>
      </c>
      <c r="H439" s="19">
        <f>INDEX(fact_spends__2!B439:B4438,MATCH(dim_customers[[#This Row],[customer_id]],dim_customers[customer_id],0))</f>
        <v>163054</v>
      </c>
      <c r="I439" s="16">
        <f>dim_customers[[#This Row],[avg_spend]]/(dim_customers[[#This Row],[avg_income]]*6)</f>
        <v>0.69552791427791427</v>
      </c>
    </row>
    <row r="440" spans="1:9" x14ac:dyDescent="0.3">
      <c r="A440" t="s">
        <v>463</v>
      </c>
      <c r="B440" t="s">
        <v>8</v>
      </c>
      <c r="C440" t="s">
        <v>9</v>
      </c>
      <c r="D440" t="s">
        <v>24</v>
      </c>
      <c r="E440" t="s">
        <v>11</v>
      </c>
      <c r="F440" t="s">
        <v>12</v>
      </c>
      <c r="G440">
        <v>38182</v>
      </c>
      <c r="H440" s="19">
        <f>INDEX(fact_spends__2!B440:B4439,MATCH(dim_customers[[#This Row],[customer_id]],dim_customers[customer_id],0))</f>
        <v>187514</v>
      </c>
      <c r="I440" s="16">
        <f>dim_customers[[#This Row],[avg_spend]]/(dim_customers[[#This Row],[avg_income]]*6)</f>
        <v>0.81850959439875681</v>
      </c>
    </row>
    <row r="441" spans="1:9" x14ac:dyDescent="0.3">
      <c r="A441" t="s">
        <v>464</v>
      </c>
      <c r="B441" t="s">
        <v>14</v>
      </c>
      <c r="C441" t="s">
        <v>9</v>
      </c>
      <c r="D441" t="s">
        <v>37</v>
      </c>
      <c r="E441" t="s">
        <v>11</v>
      </c>
      <c r="F441" t="s">
        <v>25</v>
      </c>
      <c r="G441">
        <v>68549</v>
      </c>
      <c r="H441" s="19">
        <f>INDEX(fact_spends__2!B441:B4440,MATCH(dim_customers[[#This Row],[customer_id]],dim_customers[customer_id],0))</f>
        <v>68123</v>
      </c>
      <c r="I441" s="16">
        <f>dim_customers[[#This Row],[avg_spend]]/(dim_customers[[#This Row],[avg_income]]*6)</f>
        <v>0.16563091122165652</v>
      </c>
    </row>
    <row r="442" spans="1:9" x14ac:dyDescent="0.3">
      <c r="A442" t="s">
        <v>465</v>
      </c>
      <c r="B442" t="s">
        <v>8</v>
      </c>
      <c r="C442" t="s">
        <v>9</v>
      </c>
      <c r="D442" t="s">
        <v>10</v>
      </c>
      <c r="E442" t="s">
        <v>30</v>
      </c>
      <c r="F442" t="s">
        <v>12</v>
      </c>
      <c r="G442">
        <v>69648</v>
      </c>
      <c r="H442" s="19">
        <f>INDEX(fact_spends__2!B442:B4441,MATCH(dim_customers[[#This Row],[customer_id]],dim_customers[customer_id],0))</f>
        <v>75166</v>
      </c>
      <c r="I442" s="16">
        <f>dim_customers[[#This Row],[avg_spend]]/(dim_customers[[#This Row],[avg_income]]*6)</f>
        <v>0.17987116165096867</v>
      </c>
    </row>
    <row r="443" spans="1:9" x14ac:dyDescent="0.3">
      <c r="A443" t="s">
        <v>466</v>
      </c>
      <c r="B443" t="s">
        <v>23</v>
      </c>
      <c r="C443" t="s">
        <v>34</v>
      </c>
      <c r="D443" t="s">
        <v>16</v>
      </c>
      <c r="E443" t="s">
        <v>30</v>
      </c>
      <c r="F443" t="s">
        <v>25</v>
      </c>
      <c r="G443">
        <v>29323</v>
      </c>
      <c r="H443" s="19">
        <f>INDEX(fact_spends__2!B443:B4442,MATCH(dim_customers[[#This Row],[customer_id]],dim_customers[customer_id],0))</f>
        <v>81230</v>
      </c>
      <c r="I443" s="16">
        <f>dim_customers[[#This Row],[avg_spend]]/(dim_customers[[#This Row],[avg_income]]*6)</f>
        <v>0.46169673407677703</v>
      </c>
    </row>
    <row r="444" spans="1:9" x14ac:dyDescent="0.3">
      <c r="A444" t="s">
        <v>467</v>
      </c>
      <c r="B444" t="s">
        <v>14</v>
      </c>
      <c r="C444" t="s">
        <v>9</v>
      </c>
      <c r="D444" t="s">
        <v>24</v>
      </c>
      <c r="E444" t="s">
        <v>11</v>
      </c>
      <c r="F444" t="s">
        <v>12</v>
      </c>
      <c r="G444">
        <v>32988</v>
      </c>
      <c r="H444" s="19">
        <f>INDEX(fact_spends__2!B444:B4443,MATCH(dim_customers[[#This Row],[customer_id]],dim_customers[customer_id],0))</f>
        <v>85073</v>
      </c>
      <c r="I444" s="16">
        <f>dim_customers[[#This Row],[avg_spend]]/(dim_customers[[#This Row],[avg_income]]*6)</f>
        <v>0.42981791358473787</v>
      </c>
    </row>
    <row r="445" spans="1:9" x14ac:dyDescent="0.3">
      <c r="A445" t="s">
        <v>468</v>
      </c>
      <c r="B445" t="s">
        <v>14</v>
      </c>
      <c r="C445" t="s">
        <v>15</v>
      </c>
      <c r="D445" t="s">
        <v>24</v>
      </c>
      <c r="E445" t="s">
        <v>11</v>
      </c>
      <c r="F445" t="s">
        <v>12</v>
      </c>
      <c r="G445">
        <v>37193</v>
      </c>
      <c r="H445" s="19">
        <f>INDEX(fact_spends__2!B445:B4444,MATCH(dim_customers[[#This Row],[customer_id]],dim_customers[customer_id],0))</f>
        <v>88603</v>
      </c>
      <c r="I445" s="16">
        <f>dim_customers[[#This Row],[avg_spend]]/(dim_customers[[#This Row],[avg_income]]*6)</f>
        <v>0.3970415579992651</v>
      </c>
    </row>
    <row r="446" spans="1:9" x14ac:dyDescent="0.3">
      <c r="A446" t="s">
        <v>469</v>
      </c>
      <c r="B446" t="s">
        <v>14</v>
      </c>
      <c r="C446" t="s">
        <v>20</v>
      </c>
      <c r="D446" t="s">
        <v>10</v>
      </c>
      <c r="E446" t="s">
        <v>30</v>
      </c>
      <c r="F446" t="s">
        <v>25</v>
      </c>
      <c r="G446">
        <v>62826</v>
      </c>
      <c r="H446" s="19">
        <f>INDEX(fact_spends__2!B446:B4445,MATCH(dim_customers[[#This Row],[customer_id]],dim_customers[customer_id],0))</f>
        <v>132414</v>
      </c>
      <c r="I446" s="16">
        <f>dim_customers[[#This Row],[avg_spend]]/(dim_customers[[#This Row],[avg_income]]*6)</f>
        <v>0.35127176646611274</v>
      </c>
    </row>
    <row r="447" spans="1:9" x14ac:dyDescent="0.3">
      <c r="A447" t="s">
        <v>470</v>
      </c>
      <c r="B447" t="s">
        <v>14</v>
      </c>
      <c r="C447" t="s">
        <v>18</v>
      </c>
      <c r="D447" t="s">
        <v>10</v>
      </c>
      <c r="E447" t="s">
        <v>11</v>
      </c>
      <c r="F447" t="s">
        <v>12</v>
      </c>
      <c r="G447">
        <v>65583</v>
      </c>
      <c r="H447" s="19">
        <f>INDEX(fact_spends__2!B447:B4446,MATCH(dim_customers[[#This Row],[customer_id]],dim_customers[customer_id],0))</f>
        <v>61561</v>
      </c>
      <c r="I447" s="16">
        <f>dim_customers[[#This Row],[avg_spend]]/(dim_customers[[#This Row],[avg_income]]*6)</f>
        <v>0.15644552195945088</v>
      </c>
    </row>
    <row r="448" spans="1:9" x14ac:dyDescent="0.3">
      <c r="A448" t="s">
        <v>471</v>
      </c>
      <c r="B448" t="s">
        <v>23</v>
      </c>
      <c r="C448" t="s">
        <v>9</v>
      </c>
      <c r="D448" t="s">
        <v>21</v>
      </c>
      <c r="E448" t="s">
        <v>11</v>
      </c>
      <c r="F448" t="s">
        <v>12</v>
      </c>
      <c r="G448">
        <v>41857</v>
      </c>
      <c r="H448" s="19">
        <f>INDEX(fact_spends__2!B448:B4447,MATCH(dim_customers[[#This Row],[customer_id]],dim_customers[customer_id],0))</f>
        <v>91773</v>
      </c>
      <c r="I448" s="16">
        <f>dim_customers[[#This Row],[avg_spend]]/(dim_customers[[#This Row],[avg_income]]*6)</f>
        <v>0.365422748883102</v>
      </c>
    </row>
    <row r="449" spans="1:9" x14ac:dyDescent="0.3">
      <c r="A449" t="s">
        <v>472</v>
      </c>
      <c r="B449" t="s">
        <v>14</v>
      </c>
      <c r="C449" t="s">
        <v>9</v>
      </c>
      <c r="D449" t="s">
        <v>10</v>
      </c>
      <c r="E449" t="s">
        <v>11</v>
      </c>
      <c r="F449" t="s">
        <v>25</v>
      </c>
      <c r="G449">
        <v>61508</v>
      </c>
      <c r="H449" s="19">
        <f>INDEX(fact_spends__2!B449:B4448,MATCH(dim_customers[[#This Row],[customer_id]],dim_customers[customer_id],0))</f>
        <v>210517</v>
      </c>
      <c r="I449" s="16">
        <f>dim_customers[[#This Row],[avg_spend]]/(dim_customers[[#This Row],[avg_income]]*6)</f>
        <v>0.57043257245669943</v>
      </c>
    </row>
    <row r="450" spans="1:9" x14ac:dyDescent="0.3">
      <c r="A450" t="s">
        <v>473</v>
      </c>
      <c r="B450" t="s">
        <v>8</v>
      </c>
      <c r="C450" t="s">
        <v>34</v>
      </c>
      <c r="D450" t="s">
        <v>16</v>
      </c>
      <c r="E450" t="s">
        <v>11</v>
      </c>
      <c r="F450" t="s">
        <v>12</v>
      </c>
      <c r="G450">
        <v>42354</v>
      </c>
      <c r="H450" s="19">
        <f>INDEX(fact_spends__2!B450:B4449,MATCH(dim_customers[[#This Row],[customer_id]],dim_customers[customer_id],0))</f>
        <v>256943</v>
      </c>
      <c r="I450" s="16">
        <f>dim_customers[[#This Row],[avg_spend]]/(dim_customers[[#This Row],[avg_income]]*6)</f>
        <v>1.0110930097117943</v>
      </c>
    </row>
    <row r="451" spans="1:9" x14ac:dyDescent="0.3">
      <c r="A451" t="s">
        <v>474</v>
      </c>
      <c r="B451" t="s">
        <v>32</v>
      </c>
      <c r="C451" t="s">
        <v>15</v>
      </c>
      <c r="D451" t="s">
        <v>10</v>
      </c>
      <c r="E451" t="s">
        <v>30</v>
      </c>
      <c r="F451" t="s">
        <v>12</v>
      </c>
      <c r="G451">
        <v>70007</v>
      </c>
      <c r="H451" s="19">
        <f>INDEX(fact_spends__2!B451:B4450,MATCH(dim_customers[[#This Row],[customer_id]],dim_customers[customer_id],0))</f>
        <v>109111</v>
      </c>
      <c r="I451" s="16">
        <f>dim_customers[[#This Row],[avg_spend]]/(dim_customers[[#This Row],[avg_income]]*6)</f>
        <v>0.25976211902619262</v>
      </c>
    </row>
    <row r="452" spans="1:9" x14ac:dyDescent="0.3">
      <c r="A452" t="s">
        <v>475</v>
      </c>
      <c r="B452" t="s">
        <v>8</v>
      </c>
      <c r="C452" t="s">
        <v>20</v>
      </c>
      <c r="D452" t="s">
        <v>24</v>
      </c>
      <c r="E452" t="s">
        <v>11</v>
      </c>
      <c r="F452" t="s">
        <v>12</v>
      </c>
      <c r="G452">
        <v>40690</v>
      </c>
      <c r="H452" s="19">
        <f>INDEX(fact_spends__2!B452:B4451,MATCH(dim_customers[[#This Row],[customer_id]],dim_customers[customer_id],0))</f>
        <v>90869</v>
      </c>
      <c r="I452" s="16">
        <f>dim_customers[[#This Row],[avg_spend]]/(dim_customers[[#This Row],[avg_income]]*6)</f>
        <v>0.3722003768329647</v>
      </c>
    </row>
    <row r="453" spans="1:9" x14ac:dyDescent="0.3">
      <c r="A453" t="s">
        <v>476</v>
      </c>
      <c r="B453" t="s">
        <v>32</v>
      </c>
      <c r="C453" t="s">
        <v>34</v>
      </c>
      <c r="D453" t="s">
        <v>16</v>
      </c>
      <c r="E453" t="s">
        <v>11</v>
      </c>
      <c r="F453" t="s">
        <v>12</v>
      </c>
      <c r="G453">
        <v>40641</v>
      </c>
      <c r="H453" s="19">
        <f>INDEX(fact_spends__2!B453:B4452,MATCH(dim_customers[[#This Row],[customer_id]],dim_customers[customer_id],0))</f>
        <v>101312</v>
      </c>
      <c r="I453" s="16">
        <f>dim_customers[[#This Row],[avg_spend]]/(dim_customers[[#This Row],[avg_income]]*6)</f>
        <v>0.41547534099390598</v>
      </c>
    </row>
    <row r="454" spans="1:9" x14ac:dyDescent="0.3">
      <c r="A454" t="s">
        <v>477</v>
      </c>
      <c r="B454" t="s">
        <v>32</v>
      </c>
      <c r="C454" t="s">
        <v>15</v>
      </c>
      <c r="D454" t="s">
        <v>16</v>
      </c>
      <c r="E454" t="s">
        <v>30</v>
      </c>
      <c r="F454" t="s">
        <v>12</v>
      </c>
      <c r="G454">
        <v>41225</v>
      </c>
      <c r="H454" s="19">
        <f>INDEX(fact_spends__2!B454:B4453,MATCH(dim_customers[[#This Row],[customer_id]],dim_customers[customer_id],0))</f>
        <v>169428</v>
      </c>
      <c r="I454" s="16">
        <f>dim_customers[[#This Row],[avg_spend]]/(dim_customers[[#This Row],[avg_income]]*6)</f>
        <v>0.68497271073377808</v>
      </c>
    </row>
    <row r="455" spans="1:9" x14ac:dyDescent="0.3">
      <c r="A455" t="s">
        <v>478</v>
      </c>
      <c r="B455" t="s">
        <v>14</v>
      </c>
      <c r="C455" t="s">
        <v>9</v>
      </c>
      <c r="D455" t="s">
        <v>24</v>
      </c>
      <c r="E455" t="s">
        <v>11</v>
      </c>
      <c r="F455" t="s">
        <v>25</v>
      </c>
      <c r="G455">
        <v>33117</v>
      </c>
      <c r="H455" s="19">
        <f>INDEX(fact_spends__2!B455:B4454,MATCH(dim_customers[[#This Row],[customer_id]],dim_customers[customer_id],0))</f>
        <v>60731</v>
      </c>
      <c r="I455" s="16">
        <f>dim_customers[[#This Row],[avg_spend]]/(dim_customers[[#This Row],[avg_income]]*6)</f>
        <v>0.30563859447816327</v>
      </c>
    </row>
    <row r="456" spans="1:9" x14ac:dyDescent="0.3">
      <c r="A456" t="s">
        <v>479</v>
      </c>
      <c r="B456" t="s">
        <v>32</v>
      </c>
      <c r="C456" t="s">
        <v>34</v>
      </c>
      <c r="D456" t="s">
        <v>16</v>
      </c>
      <c r="E456" t="s">
        <v>11</v>
      </c>
      <c r="F456" t="s">
        <v>25</v>
      </c>
      <c r="G456">
        <v>39645</v>
      </c>
      <c r="H456" s="19">
        <f>INDEX(fact_spends__2!B456:B4455,MATCH(dim_customers[[#This Row],[customer_id]],dim_customers[customer_id],0))</f>
        <v>142109</v>
      </c>
      <c r="I456" s="16">
        <f>dim_customers[[#This Row],[avg_spend]]/(dim_customers[[#This Row],[avg_income]]*6)</f>
        <v>0.59742296212216761</v>
      </c>
    </row>
    <row r="457" spans="1:9" x14ac:dyDescent="0.3">
      <c r="A457" t="s">
        <v>480</v>
      </c>
      <c r="B457" t="s">
        <v>32</v>
      </c>
      <c r="C457" t="s">
        <v>18</v>
      </c>
      <c r="D457" t="s">
        <v>16</v>
      </c>
      <c r="E457" t="s">
        <v>30</v>
      </c>
      <c r="F457" t="s">
        <v>12</v>
      </c>
      <c r="G457">
        <v>41041</v>
      </c>
      <c r="H457" s="19">
        <f>INDEX(fact_spends__2!B457:B4456,MATCH(dim_customers[[#This Row],[customer_id]],dim_customers[customer_id],0))</f>
        <v>124825</v>
      </c>
      <c r="I457" s="16">
        <f>dim_customers[[#This Row],[avg_spend]]/(dim_customers[[#This Row],[avg_income]]*6)</f>
        <v>0.50691178739959231</v>
      </c>
    </row>
    <row r="458" spans="1:9" x14ac:dyDescent="0.3">
      <c r="A458" t="s">
        <v>481</v>
      </c>
      <c r="B458" t="s">
        <v>32</v>
      </c>
      <c r="C458" t="s">
        <v>15</v>
      </c>
      <c r="D458" t="s">
        <v>24</v>
      </c>
      <c r="E458" t="s">
        <v>11</v>
      </c>
      <c r="F458" t="s">
        <v>25</v>
      </c>
      <c r="G458">
        <v>34882</v>
      </c>
      <c r="H458" s="19">
        <f>INDEX(fact_spends__2!B458:B4457,MATCH(dim_customers[[#This Row],[customer_id]],dim_customers[customer_id],0))</f>
        <v>244001</v>
      </c>
      <c r="I458" s="16">
        <f>dim_customers[[#This Row],[avg_spend]]/(dim_customers[[#This Row],[avg_income]]*6)</f>
        <v>1.1658400703323586</v>
      </c>
    </row>
    <row r="459" spans="1:9" x14ac:dyDescent="0.3">
      <c r="A459" t="s">
        <v>482</v>
      </c>
      <c r="B459" t="s">
        <v>14</v>
      </c>
      <c r="C459" t="s">
        <v>34</v>
      </c>
      <c r="D459" t="s">
        <v>24</v>
      </c>
      <c r="E459" t="s">
        <v>11</v>
      </c>
      <c r="F459" t="s">
        <v>12</v>
      </c>
      <c r="G459">
        <v>34971</v>
      </c>
      <c r="H459" s="19">
        <f>INDEX(fact_spends__2!B459:B4458,MATCH(dim_customers[[#This Row],[customer_id]],dim_customers[customer_id],0))</f>
        <v>141815</v>
      </c>
      <c r="I459" s="16">
        <f>dim_customers[[#This Row],[avg_spend]]/(dim_customers[[#This Row],[avg_income]]*6)</f>
        <v>0.67586952999151673</v>
      </c>
    </row>
    <row r="460" spans="1:9" x14ac:dyDescent="0.3">
      <c r="A460" t="s">
        <v>483</v>
      </c>
      <c r="B460" t="s">
        <v>14</v>
      </c>
      <c r="C460" t="s">
        <v>34</v>
      </c>
      <c r="D460" t="s">
        <v>10</v>
      </c>
      <c r="E460" t="s">
        <v>30</v>
      </c>
      <c r="F460" t="s">
        <v>12</v>
      </c>
      <c r="G460">
        <v>59647</v>
      </c>
      <c r="H460" s="19">
        <f>INDEX(fact_spends__2!B460:B4459,MATCH(dim_customers[[#This Row],[customer_id]],dim_customers[customer_id],0))</f>
        <v>180662</v>
      </c>
      <c r="I460" s="16">
        <f>dim_customers[[#This Row],[avg_spend]]/(dim_customers[[#This Row],[avg_income]]*6)</f>
        <v>0.50480884760898848</v>
      </c>
    </row>
    <row r="461" spans="1:9" x14ac:dyDescent="0.3">
      <c r="A461" t="s">
        <v>484</v>
      </c>
      <c r="B461" t="s">
        <v>23</v>
      </c>
      <c r="C461" t="s">
        <v>9</v>
      </c>
      <c r="D461" t="s">
        <v>10</v>
      </c>
      <c r="E461" t="s">
        <v>30</v>
      </c>
      <c r="F461" t="s">
        <v>12</v>
      </c>
      <c r="G461">
        <v>47244</v>
      </c>
      <c r="H461" s="19">
        <f>INDEX(fact_spends__2!B461:B4460,MATCH(dim_customers[[#This Row],[customer_id]],dim_customers[customer_id],0))</f>
        <v>94814</v>
      </c>
      <c r="I461" s="16">
        <f>dim_customers[[#This Row],[avg_spend]]/(dim_customers[[#This Row],[avg_income]]*6)</f>
        <v>0.33448339118900461</v>
      </c>
    </row>
    <row r="462" spans="1:9" x14ac:dyDescent="0.3">
      <c r="A462" t="s">
        <v>485</v>
      </c>
      <c r="B462" t="s">
        <v>14</v>
      </c>
      <c r="C462" t="s">
        <v>9</v>
      </c>
      <c r="D462" t="s">
        <v>10</v>
      </c>
      <c r="E462" t="s">
        <v>11</v>
      </c>
      <c r="F462" t="s">
        <v>25</v>
      </c>
      <c r="G462">
        <v>64952</v>
      </c>
      <c r="H462" s="19">
        <f>INDEX(fact_spends__2!B462:B4461,MATCH(dim_customers[[#This Row],[customer_id]],dim_customers[customer_id],0))</f>
        <v>240160</v>
      </c>
      <c r="I462" s="16">
        <f>dim_customers[[#This Row],[avg_spend]]/(dim_customers[[#This Row],[avg_income]]*6)</f>
        <v>0.6162499486800509</v>
      </c>
    </row>
    <row r="463" spans="1:9" x14ac:dyDescent="0.3">
      <c r="A463" t="s">
        <v>486</v>
      </c>
      <c r="B463" t="s">
        <v>23</v>
      </c>
      <c r="C463" t="s">
        <v>34</v>
      </c>
      <c r="D463" t="s">
        <v>10</v>
      </c>
      <c r="E463" t="s">
        <v>11</v>
      </c>
      <c r="F463" t="s">
        <v>25</v>
      </c>
      <c r="G463">
        <v>50338</v>
      </c>
      <c r="H463" s="19">
        <f>INDEX(fact_spends__2!B463:B4462,MATCH(dim_customers[[#This Row],[customer_id]],dim_customers[customer_id],0))</f>
        <v>114667</v>
      </c>
      <c r="I463" s="16">
        <f>dim_customers[[#This Row],[avg_spend]]/(dim_customers[[#This Row],[avg_income]]*6)</f>
        <v>0.37965685300700597</v>
      </c>
    </row>
    <row r="464" spans="1:9" x14ac:dyDescent="0.3">
      <c r="A464" t="s">
        <v>487</v>
      </c>
      <c r="B464" t="s">
        <v>23</v>
      </c>
      <c r="C464" t="s">
        <v>18</v>
      </c>
      <c r="D464" t="s">
        <v>10</v>
      </c>
      <c r="E464" t="s">
        <v>11</v>
      </c>
      <c r="F464" t="s">
        <v>12</v>
      </c>
      <c r="G464">
        <v>45218</v>
      </c>
      <c r="H464" s="19">
        <f>INDEX(fact_spends__2!B464:B4463,MATCH(dim_customers[[#This Row],[customer_id]],dim_customers[customer_id],0))</f>
        <v>127386</v>
      </c>
      <c r="I464" s="16">
        <f>dim_customers[[#This Row],[avg_spend]]/(dim_customers[[#This Row],[avg_income]]*6)</f>
        <v>0.46952541023486222</v>
      </c>
    </row>
    <row r="465" spans="1:9" x14ac:dyDescent="0.3">
      <c r="A465" t="s">
        <v>488</v>
      </c>
      <c r="B465" t="s">
        <v>32</v>
      </c>
      <c r="C465" t="s">
        <v>9</v>
      </c>
      <c r="D465" t="s">
        <v>24</v>
      </c>
      <c r="E465" t="s">
        <v>11</v>
      </c>
      <c r="F465" t="s">
        <v>12</v>
      </c>
      <c r="G465">
        <v>39431</v>
      </c>
      <c r="H465" s="19">
        <f>INDEX(fact_spends__2!B465:B4464,MATCH(dim_customers[[#This Row],[customer_id]],dim_customers[customer_id],0))</f>
        <v>267113</v>
      </c>
      <c r="I465" s="16">
        <f>dim_customers[[#This Row],[avg_spend]]/(dim_customers[[#This Row],[avg_income]]*6)</f>
        <v>1.1290313036274335</v>
      </c>
    </row>
    <row r="466" spans="1:9" x14ac:dyDescent="0.3">
      <c r="A466" t="s">
        <v>489</v>
      </c>
      <c r="B466" t="s">
        <v>23</v>
      </c>
      <c r="C466" t="s">
        <v>18</v>
      </c>
      <c r="D466" t="s">
        <v>10</v>
      </c>
      <c r="E466" t="s">
        <v>11</v>
      </c>
      <c r="F466" t="s">
        <v>25</v>
      </c>
      <c r="G466">
        <v>49222</v>
      </c>
      <c r="H466" s="19">
        <f>INDEX(fact_spends__2!B466:B4465,MATCH(dim_customers[[#This Row],[customer_id]],dim_customers[customer_id],0))</f>
        <v>109626</v>
      </c>
      <c r="I466" s="16">
        <f>dim_customers[[#This Row],[avg_spend]]/(dim_customers[[#This Row],[avg_income]]*6)</f>
        <v>0.37119580675307789</v>
      </c>
    </row>
    <row r="467" spans="1:9" x14ac:dyDescent="0.3">
      <c r="A467" t="s">
        <v>490</v>
      </c>
      <c r="B467" t="s">
        <v>32</v>
      </c>
      <c r="C467" t="s">
        <v>18</v>
      </c>
      <c r="D467" t="s">
        <v>10</v>
      </c>
      <c r="E467" t="s">
        <v>30</v>
      </c>
      <c r="F467" t="s">
        <v>12</v>
      </c>
      <c r="G467">
        <v>61781</v>
      </c>
      <c r="H467" s="19">
        <f>INDEX(fact_spends__2!B467:B4466,MATCH(dim_customers[[#This Row],[customer_id]],dim_customers[customer_id],0))</f>
        <v>98520</v>
      </c>
      <c r="I467" s="16">
        <f>dim_customers[[#This Row],[avg_spend]]/(dim_customers[[#This Row],[avg_income]]*6)</f>
        <v>0.26577750441074116</v>
      </c>
    </row>
    <row r="468" spans="1:9" x14ac:dyDescent="0.3">
      <c r="A468" t="s">
        <v>491</v>
      </c>
      <c r="B468" t="s">
        <v>23</v>
      </c>
      <c r="C468" t="s">
        <v>15</v>
      </c>
      <c r="D468" t="s">
        <v>16</v>
      </c>
      <c r="E468" t="s">
        <v>30</v>
      </c>
      <c r="F468" t="s">
        <v>25</v>
      </c>
      <c r="G468">
        <v>29894</v>
      </c>
      <c r="H468" s="19">
        <f>INDEX(fact_spends__2!B468:B4467,MATCH(dim_customers[[#This Row],[customer_id]],dim_customers[customer_id],0))</f>
        <v>80305</v>
      </c>
      <c r="I468" s="16">
        <f>dim_customers[[#This Row],[avg_spend]]/(dim_customers[[#This Row],[avg_income]]*6)</f>
        <v>0.44772083584219796</v>
      </c>
    </row>
    <row r="469" spans="1:9" x14ac:dyDescent="0.3">
      <c r="A469" t="s">
        <v>492</v>
      </c>
      <c r="B469" t="s">
        <v>14</v>
      </c>
      <c r="C469" t="s">
        <v>15</v>
      </c>
      <c r="D469" t="s">
        <v>10</v>
      </c>
      <c r="E469" t="s">
        <v>11</v>
      </c>
      <c r="F469" t="s">
        <v>12</v>
      </c>
      <c r="G469">
        <v>65218</v>
      </c>
      <c r="H469" s="19">
        <f>INDEX(fact_spends__2!B469:B4468,MATCH(dim_customers[[#This Row],[customer_id]],dim_customers[customer_id],0))</f>
        <v>86605</v>
      </c>
      <c r="I469" s="16">
        <f>dim_customers[[#This Row],[avg_spend]]/(dim_customers[[#This Row],[avg_income]]*6)</f>
        <v>0.22132182321853885</v>
      </c>
    </row>
    <row r="470" spans="1:9" x14ac:dyDescent="0.3">
      <c r="A470" t="s">
        <v>493</v>
      </c>
      <c r="B470" t="s">
        <v>32</v>
      </c>
      <c r="C470" t="s">
        <v>20</v>
      </c>
      <c r="D470" t="s">
        <v>16</v>
      </c>
      <c r="E470" t="s">
        <v>11</v>
      </c>
      <c r="F470" t="s">
        <v>25</v>
      </c>
      <c r="G470">
        <v>41693</v>
      </c>
      <c r="H470" s="19">
        <f>INDEX(fact_spends__2!B470:B4469,MATCH(dim_customers[[#This Row],[customer_id]],dim_customers[customer_id],0))</f>
        <v>89127</v>
      </c>
      <c r="I470" s="16">
        <f>dim_customers[[#This Row],[avg_spend]]/(dim_customers[[#This Row],[avg_income]]*6)</f>
        <v>0.35628282925191279</v>
      </c>
    </row>
    <row r="471" spans="1:9" x14ac:dyDescent="0.3">
      <c r="A471" t="s">
        <v>494</v>
      </c>
      <c r="B471" t="s">
        <v>32</v>
      </c>
      <c r="C471" t="s">
        <v>18</v>
      </c>
      <c r="D471" t="s">
        <v>37</v>
      </c>
      <c r="E471" t="s">
        <v>11</v>
      </c>
      <c r="F471" t="s">
        <v>12</v>
      </c>
      <c r="G471">
        <v>75171</v>
      </c>
      <c r="H471" s="19">
        <f>INDEX(fact_spends__2!B471:B4470,MATCH(dim_customers[[#This Row],[customer_id]],dim_customers[customer_id],0))</f>
        <v>133082</v>
      </c>
      <c r="I471" s="16">
        <f>dim_customers[[#This Row],[avg_spend]]/(dim_customers[[#This Row],[avg_income]]*6)</f>
        <v>0.29506502951049385</v>
      </c>
    </row>
    <row r="472" spans="1:9" x14ac:dyDescent="0.3">
      <c r="A472" t="s">
        <v>495</v>
      </c>
      <c r="B472" t="s">
        <v>14</v>
      </c>
      <c r="C472" t="s">
        <v>34</v>
      </c>
      <c r="D472" t="s">
        <v>21</v>
      </c>
      <c r="E472" t="s">
        <v>11</v>
      </c>
      <c r="F472" t="s">
        <v>12</v>
      </c>
      <c r="G472">
        <v>53804</v>
      </c>
      <c r="H472" s="19">
        <f>INDEX(fact_spends__2!B472:B4471,MATCH(dim_customers[[#This Row],[customer_id]],dim_customers[customer_id],0))</f>
        <v>74400</v>
      </c>
      <c r="I472" s="16">
        <f>dim_customers[[#This Row],[avg_spend]]/(dim_customers[[#This Row],[avg_income]]*6)</f>
        <v>0.23046613634674001</v>
      </c>
    </row>
    <row r="473" spans="1:9" x14ac:dyDescent="0.3">
      <c r="A473" t="s">
        <v>496</v>
      </c>
      <c r="B473" t="s">
        <v>14</v>
      </c>
      <c r="C473" t="s">
        <v>9</v>
      </c>
      <c r="D473" t="s">
        <v>24</v>
      </c>
      <c r="E473" t="s">
        <v>30</v>
      </c>
      <c r="F473" t="s">
        <v>12</v>
      </c>
      <c r="G473">
        <v>34721</v>
      </c>
      <c r="H473" s="19">
        <f>INDEX(fact_spends__2!B473:B4472,MATCH(dim_customers[[#This Row],[customer_id]],dim_customers[customer_id],0))</f>
        <v>282688</v>
      </c>
      <c r="I473" s="16">
        <f>dim_customers[[#This Row],[avg_spend]]/(dim_customers[[#This Row],[avg_income]]*6)</f>
        <v>1.3569501646457955</v>
      </c>
    </row>
    <row r="474" spans="1:9" x14ac:dyDescent="0.3">
      <c r="A474" t="s">
        <v>497</v>
      </c>
      <c r="B474" t="s">
        <v>32</v>
      </c>
      <c r="C474" t="s">
        <v>9</v>
      </c>
      <c r="D474" t="s">
        <v>10</v>
      </c>
      <c r="E474" t="s">
        <v>11</v>
      </c>
      <c r="F474" t="s">
        <v>12</v>
      </c>
      <c r="G474">
        <v>61641</v>
      </c>
      <c r="H474" s="19">
        <f>INDEX(fact_spends__2!B474:B4473,MATCH(dim_customers[[#This Row],[customer_id]],dim_customers[customer_id],0))</f>
        <v>97924</v>
      </c>
      <c r="I474" s="16">
        <f>dim_customers[[#This Row],[avg_spend]]/(dim_customers[[#This Row],[avg_income]]*6)</f>
        <v>0.26476966088588222</v>
      </c>
    </row>
    <row r="475" spans="1:9" x14ac:dyDescent="0.3">
      <c r="A475" t="s">
        <v>498</v>
      </c>
      <c r="B475" t="s">
        <v>14</v>
      </c>
      <c r="C475" t="s">
        <v>34</v>
      </c>
      <c r="D475" t="s">
        <v>10</v>
      </c>
      <c r="E475" t="s">
        <v>11</v>
      </c>
      <c r="F475" t="s">
        <v>12</v>
      </c>
      <c r="G475">
        <v>63168</v>
      </c>
      <c r="H475" s="19">
        <f>INDEX(fact_spends__2!B475:B4474,MATCH(dim_customers[[#This Row],[customer_id]],dim_customers[customer_id],0))</f>
        <v>99404</v>
      </c>
      <c r="I475" s="16">
        <f>dim_customers[[#This Row],[avg_spend]]/(dim_customers[[#This Row],[avg_income]]*6)</f>
        <v>0.26227414724755149</v>
      </c>
    </row>
    <row r="476" spans="1:9" x14ac:dyDescent="0.3">
      <c r="A476" t="s">
        <v>499</v>
      </c>
      <c r="B476" t="s">
        <v>14</v>
      </c>
      <c r="C476" t="s">
        <v>34</v>
      </c>
      <c r="D476" t="s">
        <v>37</v>
      </c>
      <c r="E476" t="s">
        <v>11</v>
      </c>
      <c r="F476" t="s">
        <v>12</v>
      </c>
      <c r="G476">
        <v>73155</v>
      </c>
      <c r="H476" s="19">
        <f>INDEX(fact_spends__2!B476:B4475,MATCH(dim_customers[[#This Row],[customer_id]],dim_customers[customer_id],0))</f>
        <v>68695</v>
      </c>
      <c r="I476" s="16">
        <f>dim_customers[[#This Row],[avg_spend]]/(dim_customers[[#This Row],[avg_income]]*6)</f>
        <v>0.15650559314697104</v>
      </c>
    </row>
    <row r="477" spans="1:9" x14ac:dyDescent="0.3">
      <c r="A477" t="s">
        <v>500</v>
      </c>
      <c r="B477" t="s">
        <v>8</v>
      </c>
      <c r="C477" t="s">
        <v>20</v>
      </c>
      <c r="D477" t="s">
        <v>10</v>
      </c>
      <c r="E477" t="s">
        <v>30</v>
      </c>
      <c r="F477" t="s">
        <v>12</v>
      </c>
      <c r="G477">
        <v>65709</v>
      </c>
      <c r="H477" s="19">
        <f>INDEX(fact_spends__2!B477:B4476,MATCH(dim_customers[[#This Row],[customer_id]],dim_customers[customer_id],0))</f>
        <v>97752</v>
      </c>
      <c r="I477" s="16">
        <f>dim_customers[[#This Row],[avg_spend]]/(dim_customers[[#This Row],[avg_income]]*6)</f>
        <v>0.24794168226574748</v>
      </c>
    </row>
    <row r="478" spans="1:9" x14ac:dyDescent="0.3">
      <c r="A478" t="s">
        <v>501</v>
      </c>
      <c r="B478" t="s">
        <v>23</v>
      </c>
      <c r="C478" t="s">
        <v>9</v>
      </c>
      <c r="D478" t="s">
        <v>21</v>
      </c>
      <c r="E478" t="s">
        <v>11</v>
      </c>
      <c r="F478" t="s">
        <v>25</v>
      </c>
      <c r="G478">
        <v>42578</v>
      </c>
      <c r="H478" s="19">
        <f>INDEX(fact_spends__2!B478:B4477,MATCH(dim_customers[[#This Row],[customer_id]],dim_customers[customer_id],0))</f>
        <v>96751</v>
      </c>
      <c r="I478" s="16">
        <f>dim_customers[[#This Row],[avg_spend]]/(dim_customers[[#This Row],[avg_income]]*6)</f>
        <v>0.37872062254372368</v>
      </c>
    </row>
    <row r="479" spans="1:9" x14ac:dyDescent="0.3">
      <c r="A479" t="s">
        <v>502</v>
      </c>
      <c r="B479" t="s">
        <v>32</v>
      </c>
      <c r="C479" t="s">
        <v>15</v>
      </c>
      <c r="D479" t="s">
        <v>10</v>
      </c>
      <c r="E479" t="s">
        <v>11</v>
      </c>
      <c r="F479" t="s">
        <v>25</v>
      </c>
      <c r="G479">
        <v>62632</v>
      </c>
      <c r="H479" s="19">
        <f>INDEX(fact_spends__2!B479:B4478,MATCH(dim_customers[[#This Row],[customer_id]],dim_customers[customer_id],0))</f>
        <v>149618</v>
      </c>
      <c r="I479" s="16">
        <f>dim_customers[[#This Row],[avg_spend]]/(dim_customers[[#This Row],[avg_income]]*6)</f>
        <v>0.3981404606803764</v>
      </c>
    </row>
    <row r="480" spans="1:9" x14ac:dyDescent="0.3">
      <c r="A480" t="s">
        <v>503</v>
      </c>
      <c r="B480" t="s">
        <v>32</v>
      </c>
      <c r="C480" t="s">
        <v>18</v>
      </c>
      <c r="D480" t="s">
        <v>10</v>
      </c>
      <c r="E480" t="s">
        <v>11</v>
      </c>
      <c r="F480" t="s">
        <v>12</v>
      </c>
      <c r="G480">
        <v>68187</v>
      </c>
      <c r="H480" s="19">
        <f>INDEX(fact_spends__2!B480:B4479,MATCH(dim_customers[[#This Row],[customer_id]],dim_customers[customer_id],0))</f>
        <v>177258</v>
      </c>
      <c r="I480" s="16">
        <f>dim_customers[[#This Row],[avg_spend]]/(dim_customers[[#This Row],[avg_income]]*6)</f>
        <v>0.43326440523853521</v>
      </c>
    </row>
    <row r="481" spans="1:9" x14ac:dyDescent="0.3">
      <c r="A481" t="s">
        <v>504</v>
      </c>
      <c r="B481" t="s">
        <v>14</v>
      </c>
      <c r="C481" t="s">
        <v>15</v>
      </c>
      <c r="D481" t="s">
        <v>24</v>
      </c>
      <c r="E481" t="s">
        <v>11</v>
      </c>
      <c r="F481" t="s">
        <v>25</v>
      </c>
      <c r="G481">
        <v>34930</v>
      </c>
      <c r="H481" s="19">
        <f>INDEX(fact_spends__2!B481:B4480,MATCH(dim_customers[[#This Row],[customer_id]],dim_customers[customer_id],0))</f>
        <v>217189</v>
      </c>
      <c r="I481" s="16">
        <f>dim_customers[[#This Row],[avg_spend]]/(dim_customers[[#This Row],[avg_income]]*6)</f>
        <v>1.0363059452237808</v>
      </c>
    </row>
    <row r="482" spans="1:9" x14ac:dyDescent="0.3">
      <c r="A482" t="s">
        <v>505</v>
      </c>
      <c r="B482" t="s">
        <v>14</v>
      </c>
      <c r="C482" t="s">
        <v>34</v>
      </c>
      <c r="D482" t="s">
        <v>10</v>
      </c>
      <c r="E482" t="s">
        <v>11</v>
      </c>
      <c r="F482" t="s">
        <v>12</v>
      </c>
      <c r="G482">
        <v>61970</v>
      </c>
      <c r="H482" s="19">
        <f>INDEX(fact_spends__2!B482:B4481,MATCH(dim_customers[[#This Row],[customer_id]],dim_customers[customer_id],0))</f>
        <v>135284</v>
      </c>
      <c r="I482" s="16">
        <f>dim_customers[[#This Row],[avg_spend]]/(dim_customers[[#This Row],[avg_income]]*6)</f>
        <v>0.36384271959550318</v>
      </c>
    </row>
    <row r="483" spans="1:9" x14ac:dyDescent="0.3">
      <c r="A483" t="s">
        <v>506</v>
      </c>
      <c r="B483" t="s">
        <v>8</v>
      </c>
      <c r="C483" t="s">
        <v>18</v>
      </c>
      <c r="D483" t="s">
        <v>10</v>
      </c>
      <c r="E483" t="s">
        <v>30</v>
      </c>
      <c r="F483" t="s">
        <v>12</v>
      </c>
      <c r="G483">
        <v>71509</v>
      </c>
      <c r="H483" s="19">
        <f>INDEX(fact_spends__2!B483:B4482,MATCH(dim_customers[[#This Row],[customer_id]],dim_customers[customer_id],0))</f>
        <v>116301</v>
      </c>
      <c r="I483" s="16">
        <f>dim_customers[[#This Row],[avg_spend]]/(dim_customers[[#This Row],[avg_income]]*6)</f>
        <v>0.27106378218126392</v>
      </c>
    </row>
    <row r="484" spans="1:9" x14ac:dyDescent="0.3">
      <c r="A484" t="s">
        <v>507</v>
      </c>
      <c r="B484" t="s">
        <v>23</v>
      </c>
      <c r="C484" t="s">
        <v>9</v>
      </c>
      <c r="D484" t="s">
        <v>10</v>
      </c>
      <c r="E484" t="s">
        <v>11</v>
      </c>
      <c r="F484" t="s">
        <v>25</v>
      </c>
      <c r="G484">
        <v>46132</v>
      </c>
      <c r="H484" s="19">
        <f>INDEX(fact_spends__2!B484:B4483,MATCH(dim_customers[[#This Row],[customer_id]],dim_customers[customer_id],0))</f>
        <v>113409</v>
      </c>
      <c r="I484" s="16">
        <f>dim_customers[[#This Row],[avg_spend]]/(dim_customers[[#This Row],[avg_income]]*6)</f>
        <v>0.4097264371802653</v>
      </c>
    </row>
    <row r="485" spans="1:9" x14ac:dyDescent="0.3">
      <c r="A485" t="s">
        <v>508</v>
      </c>
      <c r="B485" t="s">
        <v>14</v>
      </c>
      <c r="C485" t="s">
        <v>20</v>
      </c>
      <c r="D485" t="s">
        <v>10</v>
      </c>
      <c r="E485" t="s">
        <v>11</v>
      </c>
      <c r="F485" t="s">
        <v>12</v>
      </c>
      <c r="G485">
        <v>63617</v>
      </c>
      <c r="H485" s="19">
        <f>INDEX(fact_spends__2!B485:B4484,MATCH(dim_customers[[#This Row],[customer_id]],dim_customers[customer_id],0))</f>
        <v>122250</v>
      </c>
      <c r="I485" s="16">
        <f>dim_customers[[#This Row],[avg_spend]]/(dim_customers[[#This Row],[avg_income]]*6)</f>
        <v>0.32027602684816953</v>
      </c>
    </row>
    <row r="486" spans="1:9" x14ac:dyDescent="0.3">
      <c r="A486" t="s">
        <v>509</v>
      </c>
      <c r="B486" t="s">
        <v>14</v>
      </c>
      <c r="C486" t="s">
        <v>18</v>
      </c>
      <c r="D486" t="s">
        <v>10</v>
      </c>
      <c r="E486" t="s">
        <v>11</v>
      </c>
      <c r="F486" t="s">
        <v>25</v>
      </c>
      <c r="G486">
        <v>61852</v>
      </c>
      <c r="H486" s="19">
        <f>INDEX(fact_spends__2!B486:B4485,MATCH(dim_customers[[#This Row],[customer_id]],dim_customers[customer_id],0))</f>
        <v>69338</v>
      </c>
      <c r="I486" s="16">
        <f>dim_customers[[#This Row],[avg_spend]]/(dim_customers[[#This Row],[avg_income]]*6)</f>
        <v>0.1868384746383841</v>
      </c>
    </row>
    <row r="487" spans="1:9" x14ac:dyDescent="0.3">
      <c r="A487" t="s">
        <v>510</v>
      </c>
      <c r="B487" t="s">
        <v>14</v>
      </c>
      <c r="C487" t="s">
        <v>20</v>
      </c>
      <c r="D487" t="s">
        <v>10</v>
      </c>
      <c r="E487" t="s">
        <v>30</v>
      </c>
      <c r="F487" t="s">
        <v>25</v>
      </c>
      <c r="G487">
        <v>61208</v>
      </c>
      <c r="H487" s="19">
        <f>INDEX(fact_spends__2!B487:B4486,MATCH(dim_customers[[#This Row],[customer_id]],dim_customers[customer_id],0))</f>
        <v>92650</v>
      </c>
      <c r="I487" s="16">
        <f>dim_customers[[#This Row],[avg_spend]]/(dim_customers[[#This Row],[avg_income]]*6)</f>
        <v>0.25228183679693289</v>
      </c>
    </row>
    <row r="488" spans="1:9" x14ac:dyDescent="0.3">
      <c r="A488" t="s">
        <v>511</v>
      </c>
      <c r="B488" t="s">
        <v>23</v>
      </c>
      <c r="C488" t="s">
        <v>9</v>
      </c>
      <c r="D488" t="s">
        <v>10</v>
      </c>
      <c r="E488" t="s">
        <v>30</v>
      </c>
      <c r="F488" t="s">
        <v>25</v>
      </c>
      <c r="G488">
        <v>49278</v>
      </c>
      <c r="H488" s="19">
        <f>INDEX(fact_spends__2!B488:B4487,MATCH(dim_customers[[#This Row],[customer_id]],dim_customers[customer_id],0))</f>
        <v>135230</v>
      </c>
      <c r="I488" s="16">
        <f>dim_customers[[#This Row],[avg_spend]]/(dim_customers[[#This Row],[avg_income]]*6)</f>
        <v>0.45737110542906234</v>
      </c>
    </row>
    <row r="489" spans="1:9" x14ac:dyDescent="0.3">
      <c r="A489" t="s">
        <v>512</v>
      </c>
      <c r="B489" t="s">
        <v>14</v>
      </c>
      <c r="C489" t="s">
        <v>34</v>
      </c>
      <c r="D489" t="s">
        <v>24</v>
      </c>
      <c r="E489" t="s">
        <v>11</v>
      </c>
      <c r="F489" t="s">
        <v>12</v>
      </c>
      <c r="G489">
        <v>35693</v>
      </c>
      <c r="H489" s="19">
        <f>INDEX(fact_spends__2!B489:B4488,MATCH(dim_customers[[#This Row],[customer_id]],dim_customers[customer_id],0))</f>
        <v>94603</v>
      </c>
      <c r="I489" s="16">
        <f>dim_customers[[#This Row],[avg_spend]]/(dim_customers[[#This Row],[avg_income]]*6)</f>
        <v>0.44174394605851752</v>
      </c>
    </row>
    <row r="490" spans="1:9" x14ac:dyDescent="0.3">
      <c r="A490" t="s">
        <v>513</v>
      </c>
      <c r="B490" t="s">
        <v>14</v>
      </c>
      <c r="C490" t="s">
        <v>20</v>
      </c>
      <c r="D490" t="s">
        <v>16</v>
      </c>
      <c r="E490" t="s">
        <v>11</v>
      </c>
      <c r="F490" t="s">
        <v>12</v>
      </c>
      <c r="G490">
        <v>39178</v>
      </c>
      <c r="H490" s="19">
        <f>INDEX(fact_spends__2!B490:B4489,MATCH(dim_customers[[#This Row],[customer_id]],dim_customers[customer_id],0))</f>
        <v>130999</v>
      </c>
      <c r="I490" s="16">
        <f>dim_customers[[#This Row],[avg_spend]]/(dim_customers[[#This Row],[avg_income]]*6)</f>
        <v>0.55728129732673104</v>
      </c>
    </row>
    <row r="491" spans="1:9" x14ac:dyDescent="0.3">
      <c r="A491" t="s">
        <v>514</v>
      </c>
      <c r="B491" t="s">
        <v>32</v>
      </c>
      <c r="C491" t="s">
        <v>9</v>
      </c>
      <c r="D491" t="s">
        <v>16</v>
      </c>
      <c r="E491" t="s">
        <v>11</v>
      </c>
      <c r="F491" t="s">
        <v>12</v>
      </c>
      <c r="G491">
        <v>39313</v>
      </c>
      <c r="H491" s="19">
        <f>INDEX(fact_spends__2!B491:B4490,MATCH(dim_customers[[#This Row],[customer_id]],dim_customers[customer_id],0))</f>
        <v>65039</v>
      </c>
      <c r="I491" s="16">
        <f>dim_customers[[#This Row],[avg_spend]]/(dim_customers[[#This Row],[avg_income]]*6)</f>
        <v>0.27573152222759223</v>
      </c>
    </row>
    <row r="492" spans="1:9" x14ac:dyDescent="0.3">
      <c r="A492" t="s">
        <v>515</v>
      </c>
      <c r="B492" t="s">
        <v>14</v>
      </c>
      <c r="C492" t="s">
        <v>18</v>
      </c>
      <c r="D492" t="s">
        <v>10</v>
      </c>
      <c r="E492" t="s">
        <v>30</v>
      </c>
      <c r="F492" t="s">
        <v>12</v>
      </c>
      <c r="G492">
        <v>60816</v>
      </c>
      <c r="H492" s="19">
        <f>INDEX(fact_spends__2!B492:B4491,MATCH(dim_customers[[#This Row],[customer_id]],dim_customers[customer_id],0))</f>
        <v>200807</v>
      </c>
      <c r="I492" s="16">
        <f>dim_customers[[#This Row],[avg_spend]]/(dim_customers[[#This Row],[avg_income]]*6)</f>
        <v>0.55031296588617029</v>
      </c>
    </row>
    <row r="493" spans="1:9" x14ac:dyDescent="0.3">
      <c r="A493" t="s">
        <v>516</v>
      </c>
      <c r="B493" t="s">
        <v>14</v>
      </c>
      <c r="C493" t="s">
        <v>9</v>
      </c>
      <c r="D493" t="s">
        <v>21</v>
      </c>
      <c r="E493" t="s">
        <v>11</v>
      </c>
      <c r="F493" t="s">
        <v>25</v>
      </c>
      <c r="G493">
        <v>52859</v>
      </c>
      <c r="H493" s="19">
        <f>INDEX(fact_spends__2!B493:B4492,MATCH(dim_customers[[#This Row],[customer_id]],dim_customers[customer_id],0))</f>
        <v>94825</v>
      </c>
      <c r="I493" s="16">
        <f>dim_customers[[#This Row],[avg_spend]]/(dim_customers[[#This Row],[avg_income]]*6)</f>
        <v>0.2989872427905686</v>
      </c>
    </row>
    <row r="494" spans="1:9" x14ac:dyDescent="0.3">
      <c r="A494" t="s">
        <v>517</v>
      </c>
      <c r="B494" t="s">
        <v>32</v>
      </c>
      <c r="C494" t="s">
        <v>20</v>
      </c>
      <c r="D494" t="s">
        <v>10</v>
      </c>
      <c r="E494" t="s">
        <v>11</v>
      </c>
      <c r="F494" t="s">
        <v>12</v>
      </c>
      <c r="G494">
        <v>67312</v>
      </c>
      <c r="H494" s="19">
        <f>INDEX(fact_spends__2!B494:B4493,MATCH(dim_customers[[#This Row],[customer_id]],dim_customers[customer_id],0))</f>
        <v>93975</v>
      </c>
      <c r="I494" s="16">
        <f>dim_customers[[#This Row],[avg_spend]]/(dim_customers[[#This Row],[avg_income]]*6)</f>
        <v>0.23268510815307819</v>
      </c>
    </row>
    <row r="495" spans="1:9" x14ac:dyDescent="0.3">
      <c r="A495" t="s">
        <v>518</v>
      </c>
      <c r="B495" t="s">
        <v>14</v>
      </c>
      <c r="C495" t="s">
        <v>20</v>
      </c>
      <c r="D495" t="s">
        <v>10</v>
      </c>
      <c r="E495" t="s">
        <v>11</v>
      </c>
      <c r="F495" t="s">
        <v>12</v>
      </c>
      <c r="G495">
        <v>60986</v>
      </c>
      <c r="H495" s="19">
        <f>INDEX(fact_spends__2!B495:B4494,MATCH(dim_customers[[#This Row],[customer_id]],dim_customers[customer_id],0))</f>
        <v>99469</v>
      </c>
      <c r="I495" s="16">
        <f>dim_customers[[#This Row],[avg_spend]]/(dim_customers[[#This Row],[avg_income]]*6)</f>
        <v>0.2718356125449557</v>
      </c>
    </row>
    <row r="496" spans="1:9" x14ac:dyDescent="0.3">
      <c r="A496" t="s">
        <v>519</v>
      </c>
      <c r="B496" t="s">
        <v>14</v>
      </c>
      <c r="C496" t="s">
        <v>15</v>
      </c>
      <c r="D496" t="s">
        <v>10</v>
      </c>
      <c r="E496" t="s">
        <v>11</v>
      </c>
      <c r="F496" t="s">
        <v>12</v>
      </c>
      <c r="G496">
        <v>64297</v>
      </c>
      <c r="H496" s="19">
        <f>INDEX(fact_spends__2!B496:B4495,MATCH(dim_customers[[#This Row],[customer_id]],dim_customers[customer_id],0))</f>
        <v>119460</v>
      </c>
      <c r="I496" s="16">
        <f>dim_customers[[#This Row],[avg_spend]]/(dim_customers[[#This Row],[avg_income]]*6)</f>
        <v>0.30965674914848285</v>
      </c>
    </row>
    <row r="497" spans="1:9" x14ac:dyDescent="0.3">
      <c r="A497" t="s">
        <v>520</v>
      </c>
      <c r="B497" t="s">
        <v>23</v>
      </c>
      <c r="C497" t="s">
        <v>9</v>
      </c>
      <c r="D497" t="s">
        <v>24</v>
      </c>
      <c r="E497" t="s">
        <v>30</v>
      </c>
      <c r="F497" t="s">
        <v>25</v>
      </c>
      <c r="G497">
        <v>26873</v>
      </c>
      <c r="H497" s="19">
        <f>INDEX(fact_spends__2!B497:B4496,MATCH(dim_customers[[#This Row],[customer_id]],dim_customers[customer_id],0))</f>
        <v>123535</v>
      </c>
      <c r="I497" s="16">
        <f>dim_customers[[#This Row],[avg_spend]]/(dim_customers[[#This Row],[avg_income]]*6)</f>
        <v>0.76616554410250681</v>
      </c>
    </row>
    <row r="498" spans="1:9" x14ac:dyDescent="0.3">
      <c r="A498" t="s">
        <v>521</v>
      </c>
      <c r="B498" t="s">
        <v>32</v>
      </c>
      <c r="C498" t="s">
        <v>20</v>
      </c>
      <c r="D498" t="s">
        <v>10</v>
      </c>
      <c r="E498" t="s">
        <v>11</v>
      </c>
      <c r="F498" t="s">
        <v>12</v>
      </c>
      <c r="G498">
        <v>60801</v>
      </c>
      <c r="H498" s="19">
        <f>INDEX(fact_spends__2!B498:B4497,MATCH(dim_customers[[#This Row],[customer_id]],dim_customers[customer_id],0))</f>
        <v>78919</v>
      </c>
      <c r="I498" s="16">
        <f>dim_customers[[#This Row],[avg_spend]]/(dim_customers[[#This Row],[avg_income]]*6)</f>
        <v>0.21633141998760985</v>
      </c>
    </row>
    <row r="499" spans="1:9" x14ac:dyDescent="0.3">
      <c r="A499" t="s">
        <v>522</v>
      </c>
      <c r="B499" t="s">
        <v>14</v>
      </c>
      <c r="C499" t="s">
        <v>20</v>
      </c>
      <c r="D499" t="s">
        <v>24</v>
      </c>
      <c r="E499" t="s">
        <v>30</v>
      </c>
      <c r="F499" t="s">
        <v>12</v>
      </c>
      <c r="G499">
        <v>34948</v>
      </c>
      <c r="H499" s="19">
        <f>INDEX(fact_spends__2!B499:B4498,MATCH(dim_customers[[#This Row],[customer_id]],dim_customers[customer_id],0))</f>
        <v>93100</v>
      </c>
      <c r="I499" s="16">
        <f>dim_customers[[#This Row],[avg_spend]]/(dim_customers[[#This Row],[avg_income]]*6)</f>
        <v>0.44399298004654536</v>
      </c>
    </row>
    <row r="500" spans="1:9" x14ac:dyDescent="0.3">
      <c r="A500" t="s">
        <v>523</v>
      </c>
      <c r="B500" t="s">
        <v>14</v>
      </c>
      <c r="C500" t="s">
        <v>34</v>
      </c>
      <c r="D500" t="s">
        <v>21</v>
      </c>
      <c r="E500" t="s">
        <v>11</v>
      </c>
      <c r="F500" t="s">
        <v>25</v>
      </c>
      <c r="G500">
        <v>53800</v>
      </c>
      <c r="H500" s="19">
        <f>INDEX(fact_spends__2!B500:B4499,MATCH(dim_customers[[#This Row],[customer_id]],dim_customers[customer_id],0))</f>
        <v>63746</v>
      </c>
      <c r="I500" s="16">
        <f>dim_customers[[#This Row],[avg_spend]]/(dim_customers[[#This Row],[avg_income]]*6)</f>
        <v>0.19747831474597274</v>
      </c>
    </row>
    <row r="501" spans="1:9" x14ac:dyDescent="0.3">
      <c r="A501" t="s">
        <v>524</v>
      </c>
      <c r="B501" t="s">
        <v>32</v>
      </c>
      <c r="C501" t="s">
        <v>20</v>
      </c>
      <c r="D501" t="s">
        <v>10</v>
      </c>
      <c r="E501" t="s">
        <v>11</v>
      </c>
      <c r="F501" t="s">
        <v>12</v>
      </c>
      <c r="G501">
        <v>66830</v>
      </c>
      <c r="H501" s="19">
        <f>INDEX(fact_spends__2!B501:B4500,MATCH(dim_customers[[#This Row],[customer_id]],dim_customers[customer_id],0))</f>
        <v>205984</v>
      </c>
      <c r="I501" s="16">
        <f>dim_customers[[#This Row],[avg_spend]]/(dim_customers[[#This Row],[avg_income]]*6)</f>
        <v>0.51370143149284253</v>
      </c>
    </row>
    <row r="502" spans="1:9" x14ac:dyDescent="0.3">
      <c r="A502" t="s">
        <v>525</v>
      </c>
      <c r="B502" t="s">
        <v>14</v>
      </c>
      <c r="C502" t="s">
        <v>34</v>
      </c>
      <c r="D502" t="s">
        <v>24</v>
      </c>
      <c r="E502" t="s">
        <v>11</v>
      </c>
      <c r="F502" t="s">
        <v>12</v>
      </c>
      <c r="G502">
        <v>33589</v>
      </c>
      <c r="H502" s="19">
        <f>INDEX(fact_spends__2!B502:B4501,MATCH(dim_customers[[#This Row],[customer_id]],dim_customers[customer_id],0))</f>
        <v>68317</v>
      </c>
      <c r="I502" s="16">
        <f>dim_customers[[#This Row],[avg_spend]]/(dim_customers[[#This Row],[avg_income]]*6)</f>
        <v>0.33898498516379372</v>
      </c>
    </row>
    <row r="503" spans="1:9" x14ac:dyDescent="0.3">
      <c r="A503" t="s">
        <v>526</v>
      </c>
      <c r="B503" t="s">
        <v>8</v>
      </c>
      <c r="C503" t="s">
        <v>34</v>
      </c>
      <c r="D503" t="s">
        <v>24</v>
      </c>
      <c r="E503" t="s">
        <v>11</v>
      </c>
      <c r="F503" t="s">
        <v>12</v>
      </c>
      <c r="G503">
        <v>36599</v>
      </c>
      <c r="H503" s="19">
        <f>INDEX(fact_spends__2!B503:B4502,MATCH(dim_customers[[#This Row],[customer_id]],dim_customers[customer_id],0))</f>
        <v>79704</v>
      </c>
      <c r="I503" s="16">
        <f>dim_customers[[#This Row],[avg_spend]]/(dim_customers[[#This Row],[avg_income]]*6)</f>
        <v>0.3629607366321484</v>
      </c>
    </row>
    <row r="504" spans="1:9" x14ac:dyDescent="0.3">
      <c r="A504" t="s">
        <v>527</v>
      </c>
      <c r="B504" t="s">
        <v>14</v>
      </c>
      <c r="C504" t="s">
        <v>34</v>
      </c>
      <c r="D504" t="s">
        <v>24</v>
      </c>
      <c r="E504" t="s">
        <v>30</v>
      </c>
      <c r="F504" t="s">
        <v>12</v>
      </c>
      <c r="G504">
        <v>34300</v>
      </c>
      <c r="H504" s="19">
        <f>INDEX(fact_spends__2!B504:B4503,MATCH(dim_customers[[#This Row],[customer_id]],dim_customers[customer_id],0))</f>
        <v>99192</v>
      </c>
      <c r="I504" s="16">
        <f>dim_customers[[#This Row],[avg_spend]]/(dim_customers[[#This Row],[avg_income]]*6)</f>
        <v>0.48198250728862974</v>
      </c>
    </row>
    <row r="505" spans="1:9" x14ac:dyDescent="0.3">
      <c r="A505" t="s">
        <v>528</v>
      </c>
      <c r="B505" t="s">
        <v>14</v>
      </c>
      <c r="C505" t="s">
        <v>18</v>
      </c>
      <c r="D505" t="s">
        <v>37</v>
      </c>
      <c r="E505" t="s">
        <v>11</v>
      </c>
      <c r="F505" t="s">
        <v>12</v>
      </c>
      <c r="G505">
        <v>67808</v>
      </c>
      <c r="H505" s="19">
        <f>INDEX(fact_spends__2!B505:B4504,MATCH(dim_customers[[#This Row],[customer_id]],dim_customers[customer_id],0))</f>
        <v>106063</v>
      </c>
      <c r="I505" s="16">
        <f>dim_customers[[#This Row],[avg_spend]]/(dim_customers[[#This Row],[avg_income]]*6)</f>
        <v>0.26069441167217239</v>
      </c>
    </row>
    <row r="506" spans="1:9" x14ac:dyDescent="0.3">
      <c r="A506" t="s">
        <v>529</v>
      </c>
      <c r="B506" t="s">
        <v>8</v>
      </c>
      <c r="C506" t="s">
        <v>15</v>
      </c>
      <c r="D506" t="s">
        <v>10</v>
      </c>
      <c r="E506" t="s">
        <v>30</v>
      </c>
      <c r="F506" t="s">
        <v>12</v>
      </c>
      <c r="G506">
        <v>74216</v>
      </c>
      <c r="H506" s="19">
        <f>INDEX(fact_spends__2!B506:B4505,MATCH(dim_customers[[#This Row],[customer_id]],dim_customers[customer_id],0))</f>
        <v>133249</v>
      </c>
      <c r="I506" s="16">
        <f>dim_customers[[#This Row],[avg_spend]]/(dim_customers[[#This Row],[avg_income]]*6)</f>
        <v>0.29923691207646153</v>
      </c>
    </row>
    <row r="507" spans="1:9" x14ac:dyDescent="0.3">
      <c r="A507" t="s">
        <v>530</v>
      </c>
      <c r="B507" t="s">
        <v>32</v>
      </c>
      <c r="C507" t="s">
        <v>20</v>
      </c>
      <c r="D507" t="s">
        <v>10</v>
      </c>
      <c r="E507" t="s">
        <v>30</v>
      </c>
      <c r="F507" t="s">
        <v>12</v>
      </c>
      <c r="G507">
        <v>68201</v>
      </c>
      <c r="H507" s="19">
        <f>INDEX(fact_spends__2!B507:B4506,MATCH(dim_customers[[#This Row],[customer_id]],dim_customers[customer_id],0))</f>
        <v>206041</v>
      </c>
      <c r="I507" s="16">
        <f>dim_customers[[#This Row],[avg_spend]]/(dim_customers[[#This Row],[avg_income]]*6)</f>
        <v>0.50351412247132254</v>
      </c>
    </row>
    <row r="508" spans="1:9" x14ac:dyDescent="0.3">
      <c r="A508" t="s">
        <v>531</v>
      </c>
      <c r="B508" t="s">
        <v>14</v>
      </c>
      <c r="C508" t="s">
        <v>34</v>
      </c>
      <c r="D508" t="s">
        <v>37</v>
      </c>
      <c r="E508" t="s">
        <v>11</v>
      </c>
      <c r="F508" t="s">
        <v>12</v>
      </c>
      <c r="G508">
        <v>66297</v>
      </c>
      <c r="H508" s="19">
        <f>INDEX(fact_spends__2!B508:B4507,MATCH(dim_customers[[#This Row],[customer_id]],dim_customers[customer_id],0))</f>
        <v>125499</v>
      </c>
      <c r="I508" s="16">
        <f>dim_customers[[#This Row],[avg_spend]]/(dim_customers[[#This Row],[avg_income]]*6)</f>
        <v>0.31549693047950889</v>
      </c>
    </row>
    <row r="509" spans="1:9" x14ac:dyDescent="0.3">
      <c r="A509" t="s">
        <v>532</v>
      </c>
      <c r="B509" t="s">
        <v>14</v>
      </c>
      <c r="C509" t="s">
        <v>34</v>
      </c>
      <c r="D509" t="s">
        <v>37</v>
      </c>
      <c r="E509" t="s">
        <v>11</v>
      </c>
      <c r="F509" t="s">
        <v>12</v>
      </c>
      <c r="G509">
        <v>66382</v>
      </c>
      <c r="H509" s="19">
        <f>INDEX(fact_spends__2!B509:B4508,MATCH(dim_customers[[#This Row],[customer_id]],dim_customers[customer_id],0))</f>
        <v>140676</v>
      </c>
      <c r="I509" s="16">
        <f>dim_customers[[#This Row],[avg_spend]]/(dim_customers[[#This Row],[avg_income]]*6)</f>
        <v>0.35319815612666083</v>
      </c>
    </row>
    <row r="510" spans="1:9" x14ac:dyDescent="0.3">
      <c r="A510" t="s">
        <v>533</v>
      </c>
      <c r="B510" t="s">
        <v>14</v>
      </c>
      <c r="C510" t="s">
        <v>9</v>
      </c>
      <c r="D510" t="s">
        <v>10</v>
      </c>
      <c r="E510" t="s">
        <v>30</v>
      </c>
      <c r="F510" t="s">
        <v>12</v>
      </c>
      <c r="G510">
        <v>63920</v>
      </c>
      <c r="H510" s="19">
        <f>INDEX(fact_spends__2!B510:B4509,MATCH(dim_customers[[#This Row],[customer_id]],dim_customers[customer_id],0))</f>
        <v>181382</v>
      </c>
      <c r="I510" s="16">
        <f>dim_customers[[#This Row],[avg_spend]]/(dim_customers[[#This Row],[avg_income]]*6)</f>
        <v>0.47294013350020858</v>
      </c>
    </row>
    <row r="511" spans="1:9" x14ac:dyDescent="0.3">
      <c r="A511" t="s">
        <v>534</v>
      </c>
      <c r="B511" t="s">
        <v>14</v>
      </c>
      <c r="C511" t="s">
        <v>20</v>
      </c>
      <c r="D511" t="s">
        <v>21</v>
      </c>
      <c r="E511" t="s">
        <v>30</v>
      </c>
      <c r="F511" t="s">
        <v>12</v>
      </c>
      <c r="G511">
        <v>52294</v>
      </c>
      <c r="H511" s="19">
        <f>INDEX(fact_spends__2!B511:B4510,MATCH(dim_customers[[#This Row],[customer_id]],dim_customers[customer_id],0))</f>
        <v>188060</v>
      </c>
      <c r="I511" s="16">
        <f>dim_customers[[#This Row],[avg_spend]]/(dim_customers[[#This Row],[avg_income]]*6)</f>
        <v>0.59936767761757248</v>
      </c>
    </row>
    <row r="512" spans="1:9" x14ac:dyDescent="0.3">
      <c r="A512" t="s">
        <v>535</v>
      </c>
      <c r="B512" t="s">
        <v>14</v>
      </c>
      <c r="C512" t="s">
        <v>9</v>
      </c>
      <c r="D512" t="s">
        <v>21</v>
      </c>
      <c r="E512" t="s">
        <v>30</v>
      </c>
      <c r="F512" t="s">
        <v>12</v>
      </c>
      <c r="G512">
        <v>54339</v>
      </c>
      <c r="H512" s="19">
        <f>INDEX(fact_spends__2!B512:B4511,MATCH(dim_customers[[#This Row],[customer_id]],dim_customers[customer_id],0))</f>
        <v>174478</v>
      </c>
      <c r="I512" s="16">
        <f>dim_customers[[#This Row],[avg_spend]]/(dim_customers[[#This Row],[avg_income]]*6)</f>
        <v>0.53515277547740425</v>
      </c>
    </row>
    <row r="513" spans="1:9" x14ac:dyDescent="0.3">
      <c r="A513" t="s">
        <v>536</v>
      </c>
      <c r="B513" t="s">
        <v>32</v>
      </c>
      <c r="C513" t="s">
        <v>18</v>
      </c>
      <c r="D513" t="s">
        <v>10</v>
      </c>
      <c r="E513" t="s">
        <v>30</v>
      </c>
      <c r="F513" t="s">
        <v>12</v>
      </c>
      <c r="G513">
        <v>62877</v>
      </c>
      <c r="H513" s="19">
        <f>INDEX(fact_spends__2!B513:B4512,MATCH(dim_customers[[#This Row],[customer_id]],dim_customers[customer_id],0))</f>
        <v>129338</v>
      </c>
      <c r="I513" s="16">
        <f>dim_customers[[#This Row],[avg_spend]]/(dim_customers[[#This Row],[avg_income]]*6)</f>
        <v>0.34283336249078888</v>
      </c>
    </row>
    <row r="514" spans="1:9" x14ac:dyDescent="0.3">
      <c r="A514" t="s">
        <v>537</v>
      </c>
      <c r="B514" t="s">
        <v>8</v>
      </c>
      <c r="C514" t="s">
        <v>9</v>
      </c>
      <c r="D514" t="s">
        <v>16</v>
      </c>
      <c r="E514" t="s">
        <v>11</v>
      </c>
      <c r="F514" t="s">
        <v>12</v>
      </c>
      <c r="G514">
        <v>40402</v>
      </c>
      <c r="H514" s="19">
        <f>INDEX(fact_spends__2!B514:B4513,MATCH(dim_customers[[#This Row],[customer_id]],dim_customers[customer_id],0))</f>
        <v>246573</v>
      </c>
      <c r="I514" s="16">
        <f>dim_customers[[#This Row],[avg_spend]]/(dim_customers[[#This Row],[avg_income]]*6)</f>
        <v>1.0171649918320875</v>
      </c>
    </row>
    <row r="515" spans="1:9" x14ac:dyDescent="0.3">
      <c r="A515" t="s">
        <v>538</v>
      </c>
      <c r="B515" t="s">
        <v>32</v>
      </c>
      <c r="C515" t="s">
        <v>9</v>
      </c>
      <c r="D515" t="s">
        <v>10</v>
      </c>
      <c r="E515" t="s">
        <v>11</v>
      </c>
      <c r="F515" t="s">
        <v>12</v>
      </c>
      <c r="G515">
        <v>65784</v>
      </c>
      <c r="H515" s="19">
        <f>INDEX(fact_spends__2!B515:B4514,MATCH(dim_customers[[#This Row],[customer_id]],dim_customers[customer_id],0))</f>
        <v>71082</v>
      </c>
      <c r="I515" s="16">
        <f>dim_customers[[#This Row],[avg_spend]]/(dim_customers[[#This Row],[avg_income]]*6)</f>
        <v>0.18008938343670194</v>
      </c>
    </row>
    <row r="516" spans="1:9" x14ac:dyDescent="0.3">
      <c r="A516" t="s">
        <v>539</v>
      </c>
      <c r="B516" t="s">
        <v>8</v>
      </c>
      <c r="C516" t="s">
        <v>15</v>
      </c>
      <c r="D516" t="s">
        <v>21</v>
      </c>
      <c r="E516" t="s">
        <v>30</v>
      </c>
      <c r="F516" t="s">
        <v>12</v>
      </c>
      <c r="G516">
        <v>56728</v>
      </c>
      <c r="H516" s="19">
        <f>INDEX(fact_spends__2!B516:B4515,MATCH(dim_customers[[#This Row],[customer_id]],dim_customers[customer_id],0))</f>
        <v>76545</v>
      </c>
      <c r="I516" s="16">
        <f>dim_customers[[#This Row],[avg_spend]]/(dim_customers[[#This Row],[avg_income]]*6)</f>
        <v>0.22488894373149063</v>
      </c>
    </row>
    <row r="517" spans="1:9" x14ac:dyDescent="0.3">
      <c r="A517" t="s">
        <v>540</v>
      </c>
      <c r="B517" t="s">
        <v>32</v>
      </c>
      <c r="C517" t="s">
        <v>34</v>
      </c>
      <c r="D517" t="s">
        <v>10</v>
      </c>
      <c r="E517" t="s">
        <v>30</v>
      </c>
      <c r="F517" t="s">
        <v>12</v>
      </c>
      <c r="G517">
        <v>68349</v>
      </c>
      <c r="H517" s="19">
        <f>INDEX(fact_spends__2!B517:B4516,MATCH(dim_customers[[#This Row],[customer_id]],dim_customers[customer_id],0))</f>
        <v>64536</v>
      </c>
      <c r="I517" s="16">
        <f>dim_customers[[#This Row],[avg_spend]]/(dim_customers[[#This Row],[avg_income]]*6)</f>
        <v>0.15736879837305592</v>
      </c>
    </row>
    <row r="518" spans="1:9" x14ac:dyDescent="0.3">
      <c r="A518" t="s">
        <v>541</v>
      </c>
      <c r="B518" t="s">
        <v>32</v>
      </c>
      <c r="C518" t="s">
        <v>18</v>
      </c>
      <c r="D518" t="s">
        <v>16</v>
      </c>
      <c r="E518" t="s">
        <v>30</v>
      </c>
      <c r="F518" t="s">
        <v>12</v>
      </c>
      <c r="G518">
        <v>44561</v>
      </c>
      <c r="H518" s="19">
        <f>INDEX(fact_spends__2!B518:B4517,MATCH(dim_customers[[#This Row],[customer_id]],dim_customers[customer_id],0))</f>
        <v>119322</v>
      </c>
      <c r="I518" s="16">
        <f>dim_customers[[#This Row],[avg_spend]]/(dim_customers[[#This Row],[avg_income]]*6)</f>
        <v>0.4462871120486524</v>
      </c>
    </row>
    <row r="519" spans="1:9" x14ac:dyDescent="0.3">
      <c r="A519" t="s">
        <v>542</v>
      </c>
      <c r="B519" t="s">
        <v>32</v>
      </c>
      <c r="C519" t="s">
        <v>34</v>
      </c>
      <c r="D519" t="s">
        <v>37</v>
      </c>
      <c r="E519" t="s">
        <v>11</v>
      </c>
      <c r="F519" t="s">
        <v>12</v>
      </c>
      <c r="G519">
        <v>71182</v>
      </c>
      <c r="H519" s="19">
        <f>INDEX(fact_spends__2!B519:B4518,MATCH(dim_customers[[#This Row],[customer_id]],dim_customers[customer_id],0))</f>
        <v>223250</v>
      </c>
      <c r="I519" s="16">
        <f>dim_customers[[#This Row],[avg_spend]]/(dim_customers[[#This Row],[avg_income]]*6)</f>
        <v>0.52272109990353366</v>
      </c>
    </row>
    <row r="520" spans="1:9" x14ac:dyDescent="0.3">
      <c r="A520" t="s">
        <v>543</v>
      </c>
      <c r="B520" t="s">
        <v>23</v>
      </c>
      <c r="C520" t="s">
        <v>34</v>
      </c>
      <c r="D520" t="s">
        <v>24</v>
      </c>
      <c r="E520" t="s">
        <v>30</v>
      </c>
      <c r="F520" t="s">
        <v>12</v>
      </c>
      <c r="G520">
        <v>27275</v>
      </c>
      <c r="H520" s="19">
        <f>INDEX(fact_spends__2!B520:B4519,MATCH(dim_customers[[#This Row],[customer_id]],dim_customers[customer_id],0))</f>
        <v>226110</v>
      </c>
      <c r="I520" s="16">
        <f>dim_customers[[#This Row],[avg_spend]]/(dim_customers[[#This Row],[avg_income]]*6)</f>
        <v>1.3816681943171403</v>
      </c>
    </row>
    <row r="521" spans="1:9" x14ac:dyDescent="0.3">
      <c r="A521" t="s">
        <v>544</v>
      </c>
      <c r="B521" t="s">
        <v>32</v>
      </c>
      <c r="C521" t="s">
        <v>20</v>
      </c>
      <c r="D521" t="s">
        <v>24</v>
      </c>
      <c r="E521" t="s">
        <v>11</v>
      </c>
      <c r="F521" t="s">
        <v>12</v>
      </c>
      <c r="G521">
        <v>40377</v>
      </c>
      <c r="H521" s="19">
        <f>INDEX(fact_spends__2!B521:B4520,MATCH(dim_customers[[#This Row],[customer_id]],dim_customers[customer_id],0))</f>
        <v>250489</v>
      </c>
      <c r="I521" s="16">
        <f>dim_customers[[#This Row],[avg_spend]]/(dim_customers[[#This Row],[avg_income]]*6)</f>
        <v>1.0339591021290999</v>
      </c>
    </row>
    <row r="522" spans="1:9" x14ac:dyDescent="0.3">
      <c r="A522" t="s">
        <v>545</v>
      </c>
      <c r="B522" t="s">
        <v>14</v>
      </c>
      <c r="C522" t="s">
        <v>18</v>
      </c>
      <c r="D522" t="s">
        <v>24</v>
      </c>
      <c r="E522" t="s">
        <v>11</v>
      </c>
      <c r="F522" t="s">
        <v>25</v>
      </c>
      <c r="G522">
        <v>37065</v>
      </c>
      <c r="H522" s="19">
        <f>INDEX(fact_spends__2!B522:B4521,MATCH(dim_customers[[#This Row],[customer_id]],dim_customers[customer_id],0))</f>
        <v>178638</v>
      </c>
      <c r="I522" s="16">
        <f>dim_customers[[#This Row],[avg_spend]]/(dim_customers[[#This Row],[avg_income]]*6)</f>
        <v>0.80326453527586672</v>
      </c>
    </row>
    <row r="523" spans="1:9" x14ac:dyDescent="0.3">
      <c r="A523" t="s">
        <v>546</v>
      </c>
      <c r="B523" t="s">
        <v>32</v>
      </c>
      <c r="C523" t="s">
        <v>9</v>
      </c>
      <c r="D523" t="s">
        <v>21</v>
      </c>
      <c r="E523" t="s">
        <v>30</v>
      </c>
      <c r="F523" t="s">
        <v>12</v>
      </c>
      <c r="G523">
        <v>56775</v>
      </c>
      <c r="H523" s="19">
        <f>INDEX(fact_spends__2!B523:B4522,MATCH(dim_customers[[#This Row],[customer_id]],dim_customers[customer_id],0))</f>
        <v>159474</v>
      </c>
      <c r="I523" s="16">
        <f>dim_customers[[#This Row],[avg_spend]]/(dim_customers[[#This Row],[avg_income]]*6)</f>
        <v>0.46814619110523997</v>
      </c>
    </row>
    <row r="524" spans="1:9" x14ac:dyDescent="0.3">
      <c r="A524" t="s">
        <v>547</v>
      </c>
      <c r="B524" t="s">
        <v>8</v>
      </c>
      <c r="C524" t="s">
        <v>18</v>
      </c>
      <c r="D524" t="s">
        <v>10</v>
      </c>
      <c r="E524" t="s">
        <v>11</v>
      </c>
      <c r="F524" t="s">
        <v>12</v>
      </c>
      <c r="G524">
        <v>73479</v>
      </c>
      <c r="H524" s="19">
        <f>INDEX(fact_spends__2!B524:B4523,MATCH(dim_customers[[#This Row],[customer_id]],dim_customers[customer_id],0))</f>
        <v>128299</v>
      </c>
      <c r="I524" s="16">
        <f>dim_customers[[#This Row],[avg_spend]]/(dim_customers[[#This Row],[avg_income]]*6)</f>
        <v>0.29101058352272985</v>
      </c>
    </row>
    <row r="525" spans="1:9" x14ac:dyDescent="0.3">
      <c r="A525" t="s">
        <v>548</v>
      </c>
      <c r="B525" t="s">
        <v>14</v>
      </c>
      <c r="C525" t="s">
        <v>15</v>
      </c>
      <c r="D525" t="s">
        <v>24</v>
      </c>
      <c r="E525" t="s">
        <v>11</v>
      </c>
      <c r="F525" t="s">
        <v>25</v>
      </c>
      <c r="G525">
        <v>36237</v>
      </c>
      <c r="H525" s="19">
        <f>INDEX(fact_spends__2!B525:B4524,MATCH(dim_customers[[#This Row],[customer_id]],dim_customers[customer_id],0))</f>
        <v>219893</v>
      </c>
      <c r="I525" s="16">
        <f>dim_customers[[#This Row],[avg_spend]]/(dim_customers[[#This Row],[avg_income]]*6)</f>
        <v>1.0113649952626689</v>
      </c>
    </row>
    <row r="526" spans="1:9" x14ac:dyDescent="0.3">
      <c r="A526" t="s">
        <v>549</v>
      </c>
      <c r="B526" t="s">
        <v>8</v>
      </c>
      <c r="C526" t="s">
        <v>34</v>
      </c>
      <c r="D526" t="s">
        <v>37</v>
      </c>
      <c r="E526" t="s">
        <v>11</v>
      </c>
      <c r="F526" t="s">
        <v>12</v>
      </c>
      <c r="G526">
        <v>81603</v>
      </c>
      <c r="H526" s="19">
        <f>INDEX(fact_spends__2!B526:B4525,MATCH(dim_customers[[#This Row],[customer_id]],dim_customers[customer_id],0))</f>
        <v>109653</v>
      </c>
      <c r="I526" s="16">
        <f>dim_customers[[#This Row],[avg_spend]]/(dim_customers[[#This Row],[avg_income]]*6)</f>
        <v>0.22395622709949389</v>
      </c>
    </row>
    <row r="527" spans="1:9" x14ac:dyDescent="0.3">
      <c r="A527" t="s">
        <v>550</v>
      </c>
      <c r="B527" t="s">
        <v>32</v>
      </c>
      <c r="C527" t="s">
        <v>9</v>
      </c>
      <c r="D527" t="s">
        <v>10</v>
      </c>
      <c r="E527" t="s">
        <v>11</v>
      </c>
      <c r="F527" t="s">
        <v>12</v>
      </c>
      <c r="G527">
        <v>64893</v>
      </c>
      <c r="H527" s="19">
        <f>INDEX(fact_spends__2!B527:B4526,MATCH(dim_customers[[#This Row],[customer_id]],dim_customers[customer_id],0))</f>
        <v>99154</v>
      </c>
      <c r="I527" s="16">
        <f>dim_customers[[#This Row],[avg_spend]]/(dim_customers[[#This Row],[avg_income]]*6)</f>
        <v>0.25466023556726713</v>
      </c>
    </row>
    <row r="528" spans="1:9" x14ac:dyDescent="0.3">
      <c r="A528" t="s">
        <v>551</v>
      </c>
      <c r="B528" t="s">
        <v>32</v>
      </c>
      <c r="C528" t="s">
        <v>20</v>
      </c>
      <c r="D528" t="s">
        <v>37</v>
      </c>
      <c r="E528" t="s">
        <v>30</v>
      </c>
      <c r="F528" t="s">
        <v>12</v>
      </c>
      <c r="G528">
        <v>78386</v>
      </c>
      <c r="H528" s="19">
        <f>INDEX(fact_spends__2!B528:B4527,MATCH(dim_customers[[#This Row],[customer_id]],dim_customers[customer_id],0))</f>
        <v>165472</v>
      </c>
      <c r="I528" s="16">
        <f>dim_customers[[#This Row],[avg_spend]]/(dim_customers[[#This Row],[avg_income]]*6)</f>
        <v>0.35183153454273297</v>
      </c>
    </row>
    <row r="529" spans="1:9" x14ac:dyDescent="0.3">
      <c r="A529" t="s">
        <v>552</v>
      </c>
      <c r="B529" t="s">
        <v>23</v>
      </c>
      <c r="C529" t="s">
        <v>9</v>
      </c>
      <c r="D529" t="s">
        <v>10</v>
      </c>
      <c r="E529" t="s">
        <v>11</v>
      </c>
      <c r="F529" t="s">
        <v>25</v>
      </c>
      <c r="G529">
        <v>46345</v>
      </c>
      <c r="H529" s="19">
        <f>INDEX(fact_spends__2!B529:B4528,MATCH(dim_customers[[#This Row],[customer_id]],dim_customers[customer_id],0))</f>
        <v>72960</v>
      </c>
      <c r="I529" s="16">
        <f>dim_customers[[#This Row],[avg_spend]]/(dim_customers[[#This Row],[avg_income]]*6)</f>
        <v>0.26237997626496923</v>
      </c>
    </row>
    <row r="530" spans="1:9" x14ac:dyDescent="0.3">
      <c r="A530" t="s">
        <v>553</v>
      </c>
      <c r="B530" t="s">
        <v>32</v>
      </c>
      <c r="C530" t="s">
        <v>18</v>
      </c>
      <c r="D530" t="s">
        <v>24</v>
      </c>
      <c r="E530" t="s">
        <v>11</v>
      </c>
      <c r="F530" t="s">
        <v>12</v>
      </c>
      <c r="G530">
        <v>37317</v>
      </c>
      <c r="H530" s="19">
        <f>INDEX(fact_spends__2!B530:B4529,MATCH(dim_customers[[#This Row],[customer_id]],dim_customers[customer_id],0))</f>
        <v>104116</v>
      </c>
      <c r="I530" s="16">
        <f>dim_customers[[#This Row],[avg_spend]]/(dim_customers[[#This Row],[avg_income]]*6)</f>
        <v>0.46500701199631983</v>
      </c>
    </row>
    <row r="531" spans="1:9" x14ac:dyDescent="0.3">
      <c r="A531" t="s">
        <v>554</v>
      </c>
      <c r="B531" t="s">
        <v>32</v>
      </c>
      <c r="C531" t="s">
        <v>18</v>
      </c>
      <c r="D531" t="s">
        <v>21</v>
      </c>
      <c r="E531" t="s">
        <v>11</v>
      </c>
      <c r="F531" t="s">
        <v>12</v>
      </c>
      <c r="G531">
        <v>58653</v>
      </c>
      <c r="H531" s="19">
        <f>INDEX(fact_spends__2!B531:B4530,MATCH(dim_customers[[#This Row],[customer_id]],dim_customers[customer_id],0))</f>
        <v>154420</v>
      </c>
      <c r="I531" s="16">
        <f>dim_customers[[#This Row],[avg_spend]]/(dim_customers[[#This Row],[avg_income]]*6)</f>
        <v>0.43879540120141625</v>
      </c>
    </row>
    <row r="532" spans="1:9" x14ac:dyDescent="0.3">
      <c r="A532" t="s">
        <v>555</v>
      </c>
      <c r="B532" t="s">
        <v>23</v>
      </c>
      <c r="C532" t="s">
        <v>34</v>
      </c>
      <c r="D532" t="s">
        <v>21</v>
      </c>
      <c r="E532" t="s">
        <v>11</v>
      </c>
      <c r="F532" t="s">
        <v>25</v>
      </c>
      <c r="G532">
        <v>41098</v>
      </c>
      <c r="H532" s="19">
        <f>INDEX(fact_spends__2!B532:B4531,MATCH(dim_customers[[#This Row],[customer_id]],dim_customers[customer_id],0))</f>
        <v>115099</v>
      </c>
      <c r="I532" s="16">
        <f>dim_customers[[#This Row],[avg_spend]]/(dim_customers[[#This Row],[avg_income]]*6)</f>
        <v>0.46676642821224068</v>
      </c>
    </row>
    <row r="533" spans="1:9" x14ac:dyDescent="0.3">
      <c r="A533" t="s">
        <v>556</v>
      </c>
      <c r="B533" t="s">
        <v>8</v>
      </c>
      <c r="C533" t="s">
        <v>20</v>
      </c>
      <c r="D533" t="s">
        <v>10</v>
      </c>
      <c r="E533" t="s">
        <v>11</v>
      </c>
      <c r="F533" t="s">
        <v>12</v>
      </c>
      <c r="G533">
        <v>76134</v>
      </c>
      <c r="H533" s="19">
        <f>INDEX(fact_spends__2!B533:B4532,MATCH(dim_customers[[#This Row],[customer_id]],dim_customers[customer_id],0))</f>
        <v>97882</v>
      </c>
      <c r="I533" s="16">
        <f>dim_customers[[#This Row],[avg_spend]]/(dim_customers[[#This Row],[avg_income]]*6)</f>
        <v>0.21427570686771569</v>
      </c>
    </row>
    <row r="534" spans="1:9" x14ac:dyDescent="0.3">
      <c r="A534" t="s">
        <v>557</v>
      </c>
      <c r="B534" t="s">
        <v>32</v>
      </c>
      <c r="C534" t="s">
        <v>20</v>
      </c>
      <c r="D534" t="s">
        <v>10</v>
      </c>
      <c r="E534" t="s">
        <v>11</v>
      </c>
      <c r="F534" t="s">
        <v>12</v>
      </c>
      <c r="G534">
        <v>65471</v>
      </c>
      <c r="H534" s="19">
        <f>INDEX(fact_spends__2!B534:B4533,MATCH(dim_customers[[#This Row],[customer_id]],dim_customers[customer_id],0))</f>
        <v>141044</v>
      </c>
      <c r="I534" s="16">
        <f>dim_customers[[#This Row],[avg_spend]]/(dim_customers[[#This Row],[avg_income]]*6)</f>
        <v>0.35904955374644243</v>
      </c>
    </row>
    <row r="535" spans="1:9" x14ac:dyDescent="0.3">
      <c r="A535" t="s">
        <v>558</v>
      </c>
      <c r="B535" t="s">
        <v>14</v>
      </c>
      <c r="C535" t="s">
        <v>15</v>
      </c>
      <c r="D535" t="s">
        <v>10</v>
      </c>
      <c r="E535" t="s">
        <v>11</v>
      </c>
      <c r="F535" t="s">
        <v>12</v>
      </c>
      <c r="G535">
        <v>65509</v>
      </c>
      <c r="H535" s="19">
        <f>INDEX(fact_spends__2!B535:B4534,MATCH(dim_customers[[#This Row],[customer_id]],dim_customers[customer_id],0))</f>
        <v>85820</v>
      </c>
      <c r="I535" s="16">
        <f>dim_customers[[#This Row],[avg_spend]]/(dim_customers[[#This Row],[avg_income]]*6)</f>
        <v>0.21834150015010659</v>
      </c>
    </row>
    <row r="536" spans="1:9" x14ac:dyDescent="0.3">
      <c r="A536" t="s">
        <v>559</v>
      </c>
      <c r="B536" t="s">
        <v>8</v>
      </c>
      <c r="C536" t="s">
        <v>9</v>
      </c>
      <c r="D536" t="s">
        <v>10</v>
      </c>
      <c r="E536" t="s">
        <v>11</v>
      </c>
      <c r="F536" t="s">
        <v>12</v>
      </c>
      <c r="G536">
        <v>70015</v>
      </c>
      <c r="H536" s="19">
        <f>INDEX(fact_spends__2!B536:B4535,MATCH(dim_customers[[#This Row],[customer_id]],dim_customers[customer_id],0))</f>
        <v>98523</v>
      </c>
      <c r="I536" s="16">
        <f>dim_customers[[#This Row],[avg_spend]]/(dim_customers[[#This Row],[avg_income]]*6)</f>
        <v>0.23452831536099408</v>
      </c>
    </row>
    <row r="537" spans="1:9" x14ac:dyDescent="0.3">
      <c r="A537" t="s">
        <v>560</v>
      </c>
      <c r="B537" t="s">
        <v>32</v>
      </c>
      <c r="C537" t="s">
        <v>34</v>
      </c>
      <c r="D537" t="s">
        <v>24</v>
      </c>
      <c r="E537" t="s">
        <v>11</v>
      </c>
      <c r="F537" t="s">
        <v>25</v>
      </c>
      <c r="G537">
        <v>36213</v>
      </c>
      <c r="H537" s="19">
        <f>INDEX(fact_spends__2!B537:B4536,MATCH(dim_customers[[#This Row],[customer_id]],dim_customers[customer_id],0))</f>
        <v>112763</v>
      </c>
      <c r="I537" s="16">
        <f>dim_customers[[#This Row],[avg_spend]]/(dim_customers[[#This Row],[avg_income]]*6)</f>
        <v>0.51898029252846589</v>
      </c>
    </row>
    <row r="538" spans="1:9" x14ac:dyDescent="0.3">
      <c r="A538" t="s">
        <v>561</v>
      </c>
      <c r="B538" t="s">
        <v>14</v>
      </c>
      <c r="C538" t="s">
        <v>34</v>
      </c>
      <c r="D538" t="s">
        <v>16</v>
      </c>
      <c r="E538" t="s">
        <v>11</v>
      </c>
      <c r="F538" t="s">
        <v>12</v>
      </c>
      <c r="G538">
        <v>37778</v>
      </c>
      <c r="H538" s="19">
        <f>INDEX(fact_spends__2!B538:B4537,MATCH(dim_customers[[#This Row],[customer_id]],dim_customers[customer_id],0))</f>
        <v>169415</v>
      </c>
      <c r="I538" s="16">
        <f>dim_customers[[#This Row],[avg_spend]]/(dim_customers[[#This Row],[avg_income]]*6)</f>
        <v>0.74741472108987594</v>
      </c>
    </row>
    <row r="539" spans="1:9" x14ac:dyDescent="0.3">
      <c r="A539" t="s">
        <v>562</v>
      </c>
      <c r="B539" t="s">
        <v>14</v>
      </c>
      <c r="C539" t="s">
        <v>20</v>
      </c>
      <c r="D539" t="s">
        <v>16</v>
      </c>
      <c r="E539" t="s">
        <v>30</v>
      </c>
      <c r="F539" t="s">
        <v>12</v>
      </c>
      <c r="G539">
        <v>38819</v>
      </c>
      <c r="H539" s="19">
        <f>INDEX(fact_spends__2!B539:B4538,MATCH(dim_customers[[#This Row],[customer_id]],dim_customers[customer_id],0))</f>
        <v>72347</v>
      </c>
      <c r="I539" s="16">
        <f>dim_customers[[#This Row],[avg_spend]]/(dim_customers[[#This Row],[avg_income]]*6)</f>
        <v>0.31061679418154342</v>
      </c>
    </row>
    <row r="540" spans="1:9" x14ac:dyDescent="0.3">
      <c r="A540" t="s">
        <v>563</v>
      </c>
      <c r="B540" t="s">
        <v>8</v>
      </c>
      <c r="C540" t="s">
        <v>34</v>
      </c>
      <c r="D540" t="s">
        <v>24</v>
      </c>
      <c r="E540" t="s">
        <v>11</v>
      </c>
      <c r="F540" t="s">
        <v>12</v>
      </c>
      <c r="G540">
        <v>40852</v>
      </c>
      <c r="H540" s="19">
        <f>INDEX(fact_spends__2!B540:B4539,MATCH(dim_customers[[#This Row],[customer_id]],dim_customers[customer_id],0))</f>
        <v>85626</v>
      </c>
      <c r="I540" s="16">
        <f>dim_customers[[#This Row],[avg_spend]]/(dim_customers[[#This Row],[avg_income]]*6)</f>
        <v>0.34933418192499754</v>
      </c>
    </row>
    <row r="541" spans="1:9" x14ac:dyDescent="0.3">
      <c r="A541" t="s">
        <v>564</v>
      </c>
      <c r="B541" t="s">
        <v>14</v>
      </c>
      <c r="C541" t="s">
        <v>18</v>
      </c>
      <c r="D541" t="s">
        <v>16</v>
      </c>
      <c r="E541" t="s">
        <v>30</v>
      </c>
      <c r="F541" t="s">
        <v>12</v>
      </c>
      <c r="G541">
        <v>38362</v>
      </c>
      <c r="H541" s="19">
        <f>INDEX(fact_spends__2!B541:B4540,MATCH(dim_customers[[#This Row],[customer_id]],dim_customers[customer_id],0))</f>
        <v>148658</v>
      </c>
      <c r="I541" s="16">
        <f>dim_customers[[#This Row],[avg_spend]]/(dim_customers[[#This Row],[avg_income]]*6)</f>
        <v>0.6458561423631024</v>
      </c>
    </row>
    <row r="542" spans="1:9" x14ac:dyDescent="0.3">
      <c r="A542" t="s">
        <v>565</v>
      </c>
      <c r="B542" t="s">
        <v>32</v>
      </c>
      <c r="C542" t="s">
        <v>15</v>
      </c>
      <c r="D542" t="s">
        <v>37</v>
      </c>
      <c r="E542" t="s">
        <v>11</v>
      </c>
      <c r="F542" t="s">
        <v>12</v>
      </c>
      <c r="G542">
        <v>79818</v>
      </c>
      <c r="H542" s="19">
        <f>INDEX(fact_spends__2!B542:B4541,MATCH(dim_customers[[#This Row],[customer_id]],dim_customers[customer_id],0))</f>
        <v>78190</v>
      </c>
      <c r="I542" s="16">
        <f>dim_customers[[#This Row],[avg_spend]]/(dim_customers[[#This Row],[avg_income]]*6)</f>
        <v>0.16326726636431213</v>
      </c>
    </row>
    <row r="543" spans="1:9" x14ac:dyDescent="0.3">
      <c r="A543" t="s">
        <v>566</v>
      </c>
      <c r="B543" t="s">
        <v>32</v>
      </c>
      <c r="C543" t="s">
        <v>34</v>
      </c>
      <c r="D543" t="s">
        <v>24</v>
      </c>
      <c r="E543" t="s">
        <v>11</v>
      </c>
      <c r="F543" t="s">
        <v>12</v>
      </c>
      <c r="G543">
        <v>37737</v>
      </c>
      <c r="H543" s="19">
        <f>INDEX(fact_spends__2!B543:B4542,MATCH(dim_customers[[#This Row],[customer_id]],dim_customers[customer_id],0))</f>
        <v>115483</v>
      </c>
      <c r="I543" s="16">
        <f>dim_customers[[#This Row],[avg_spend]]/(dim_customers[[#This Row],[avg_income]]*6)</f>
        <v>0.5100343606186678</v>
      </c>
    </row>
    <row r="544" spans="1:9" x14ac:dyDescent="0.3">
      <c r="A544" t="s">
        <v>567</v>
      </c>
      <c r="B544" t="s">
        <v>14</v>
      </c>
      <c r="C544" t="s">
        <v>15</v>
      </c>
      <c r="D544" t="s">
        <v>10</v>
      </c>
      <c r="E544" t="s">
        <v>11</v>
      </c>
      <c r="F544" t="s">
        <v>25</v>
      </c>
      <c r="G544">
        <v>62903</v>
      </c>
      <c r="H544" s="19">
        <f>INDEX(fact_spends__2!B544:B4543,MATCH(dim_customers[[#This Row],[customer_id]],dim_customers[customer_id],0))</f>
        <v>119065</v>
      </c>
      <c r="I544" s="16">
        <f>dim_customers[[#This Row],[avg_spend]]/(dim_customers[[#This Row],[avg_income]]*6)</f>
        <v>0.31547249998675209</v>
      </c>
    </row>
    <row r="545" spans="1:9" x14ac:dyDescent="0.3">
      <c r="A545" t="s">
        <v>568</v>
      </c>
      <c r="B545" t="s">
        <v>14</v>
      </c>
      <c r="C545" t="s">
        <v>34</v>
      </c>
      <c r="D545" t="s">
        <v>16</v>
      </c>
      <c r="E545" t="s">
        <v>30</v>
      </c>
      <c r="F545" t="s">
        <v>12</v>
      </c>
      <c r="G545">
        <v>37539</v>
      </c>
      <c r="H545" s="19">
        <f>INDEX(fact_spends__2!B545:B4544,MATCH(dim_customers[[#This Row],[customer_id]],dim_customers[customer_id],0))</f>
        <v>115070</v>
      </c>
      <c r="I545" s="16">
        <f>dim_customers[[#This Row],[avg_spend]]/(dim_customers[[#This Row],[avg_income]]*6)</f>
        <v>0.51089089569070389</v>
      </c>
    </row>
    <row r="546" spans="1:9" x14ac:dyDescent="0.3">
      <c r="A546" t="s">
        <v>569</v>
      </c>
      <c r="B546" t="s">
        <v>23</v>
      </c>
      <c r="C546" t="s">
        <v>20</v>
      </c>
      <c r="D546" t="s">
        <v>37</v>
      </c>
      <c r="E546" t="s">
        <v>11</v>
      </c>
      <c r="F546" t="s">
        <v>25</v>
      </c>
      <c r="G546">
        <v>52320</v>
      </c>
      <c r="H546" s="19">
        <f>INDEX(fact_spends__2!B546:B4545,MATCH(dim_customers[[#This Row],[customer_id]],dim_customers[customer_id],0))</f>
        <v>191360</v>
      </c>
      <c r="I546" s="16">
        <f>dim_customers[[#This Row],[avg_spend]]/(dim_customers[[#This Row],[avg_income]]*6)</f>
        <v>0.60958205912334351</v>
      </c>
    </row>
    <row r="547" spans="1:9" x14ac:dyDescent="0.3">
      <c r="A547" t="s">
        <v>570</v>
      </c>
      <c r="B547" t="s">
        <v>32</v>
      </c>
      <c r="C547" t="s">
        <v>34</v>
      </c>
      <c r="D547" t="s">
        <v>16</v>
      </c>
      <c r="E547" t="s">
        <v>11</v>
      </c>
      <c r="F547" t="s">
        <v>12</v>
      </c>
      <c r="G547">
        <v>42157</v>
      </c>
      <c r="H547" s="19">
        <f>INDEX(fact_spends__2!B547:B4546,MATCH(dim_customers[[#This Row],[customer_id]],dim_customers[customer_id],0))</f>
        <v>228202</v>
      </c>
      <c r="I547" s="16">
        <f>dim_customers[[#This Row],[avg_spend]]/(dim_customers[[#This Row],[avg_income]]*6)</f>
        <v>0.90219101612227304</v>
      </c>
    </row>
    <row r="548" spans="1:9" x14ac:dyDescent="0.3">
      <c r="A548" t="s">
        <v>571</v>
      </c>
      <c r="B548" t="s">
        <v>8</v>
      </c>
      <c r="C548" t="s">
        <v>9</v>
      </c>
      <c r="D548" t="s">
        <v>16</v>
      </c>
      <c r="E548" t="s">
        <v>11</v>
      </c>
      <c r="F548" t="s">
        <v>12</v>
      </c>
      <c r="G548">
        <v>42036</v>
      </c>
      <c r="H548" s="19">
        <f>INDEX(fact_spends__2!B548:B4547,MATCH(dim_customers[[#This Row],[customer_id]],dim_customers[customer_id],0))</f>
        <v>200925</v>
      </c>
      <c r="I548" s="16">
        <f>dim_customers[[#This Row],[avg_spend]]/(dim_customers[[#This Row],[avg_income]]*6)</f>
        <v>0.79663859548958038</v>
      </c>
    </row>
    <row r="549" spans="1:9" x14ac:dyDescent="0.3">
      <c r="A549" t="s">
        <v>572</v>
      </c>
      <c r="B549" t="s">
        <v>14</v>
      </c>
      <c r="C549" t="s">
        <v>20</v>
      </c>
      <c r="D549" t="s">
        <v>16</v>
      </c>
      <c r="E549" t="s">
        <v>30</v>
      </c>
      <c r="F549" t="s">
        <v>25</v>
      </c>
      <c r="G549">
        <v>37902</v>
      </c>
      <c r="H549" s="19">
        <f>INDEX(fact_spends__2!B549:B4548,MATCH(dim_customers[[#This Row],[customer_id]],dim_customers[customer_id],0))</f>
        <v>113251</v>
      </c>
      <c r="I549" s="16">
        <f>dim_customers[[#This Row],[avg_spend]]/(dim_customers[[#This Row],[avg_income]]*6)</f>
        <v>0.49799922607426167</v>
      </c>
    </row>
    <row r="550" spans="1:9" x14ac:dyDescent="0.3">
      <c r="A550" t="s">
        <v>573</v>
      </c>
      <c r="B550" t="s">
        <v>14</v>
      </c>
      <c r="C550" t="s">
        <v>34</v>
      </c>
      <c r="D550" t="s">
        <v>24</v>
      </c>
      <c r="E550" t="s">
        <v>11</v>
      </c>
      <c r="F550" t="s">
        <v>12</v>
      </c>
      <c r="G550">
        <v>34638</v>
      </c>
      <c r="H550" s="19">
        <f>INDEX(fact_spends__2!B550:B4549,MATCH(dim_customers[[#This Row],[customer_id]],dim_customers[customer_id],0))</f>
        <v>238615</v>
      </c>
      <c r="I550" s="16">
        <f>dim_customers[[#This Row],[avg_spend]]/(dim_customers[[#This Row],[avg_income]]*6)</f>
        <v>1.1481369209153722</v>
      </c>
    </row>
    <row r="551" spans="1:9" x14ac:dyDescent="0.3">
      <c r="A551" t="s">
        <v>574</v>
      </c>
      <c r="B551" t="s">
        <v>23</v>
      </c>
      <c r="C551" t="s">
        <v>20</v>
      </c>
      <c r="D551" t="s">
        <v>10</v>
      </c>
      <c r="E551" t="s">
        <v>11</v>
      </c>
      <c r="F551" t="s">
        <v>25</v>
      </c>
      <c r="G551">
        <v>47026</v>
      </c>
      <c r="H551" s="19">
        <f>INDEX(fact_spends__2!B551:B4550,MATCH(dim_customers[[#This Row],[customer_id]],dim_customers[customer_id],0))</f>
        <v>95784</v>
      </c>
      <c r="I551" s="16">
        <f>dim_customers[[#This Row],[avg_spend]]/(dim_customers[[#This Row],[avg_income]]*6)</f>
        <v>0.3394717815676434</v>
      </c>
    </row>
    <row r="552" spans="1:9" x14ac:dyDescent="0.3">
      <c r="A552" t="s">
        <v>575</v>
      </c>
      <c r="B552" t="s">
        <v>23</v>
      </c>
      <c r="C552" t="s">
        <v>9</v>
      </c>
      <c r="D552" t="s">
        <v>24</v>
      </c>
      <c r="E552" t="s">
        <v>11</v>
      </c>
      <c r="F552" t="s">
        <v>12</v>
      </c>
      <c r="G552">
        <v>27110</v>
      </c>
      <c r="H552" s="19">
        <f>INDEX(fact_spends__2!B552:B4551,MATCH(dim_customers[[#This Row],[customer_id]],dim_customers[customer_id],0))</f>
        <v>114248</v>
      </c>
      <c r="I552" s="16">
        <f>dim_customers[[#This Row],[avg_spend]]/(dim_customers[[#This Row],[avg_income]]*6)</f>
        <v>0.70237304807574086</v>
      </c>
    </row>
    <row r="553" spans="1:9" x14ac:dyDescent="0.3">
      <c r="A553" t="s">
        <v>576</v>
      </c>
      <c r="B553" t="s">
        <v>14</v>
      </c>
      <c r="C553" t="s">
        <v>9</v>
      </c>
      <c r="D553" t="s">
        <v>16</v>
      </c>
      <c r="E553" t="s">
        <v>30</v>
      </c>
      <c r="F553" t="s">
        <v>12</v>
      </c>
      <c r="G553">
        <v>39454</v>
      </c>
      <c r="H553" s="19">
        <f>INDEX(fact_spends__2!B553:B4552,MATCH(dim_customers[[#This Row],[customer_id]],dim_customers[customer_id],0))</f>
        <v>147034</v>
      </c>
      <c r="I553" s="16">
        <f>dim_customers[[#This Row],[avg_spend]]/(dim_customers[[#This Row],[avg_income]]*6)</f>
        <v>0.6211199540393032</v>
      </c>
    </row>
    <row r="554" spans="1:9" x14ac:dyDescent="0.3">
      <c r="A554" t="s">
        <v>577</v>
      </c>
      <c r="B554" t="s">
        <v>8</v>
      </c>
      <c r="C554" t="s">
        <v>9</v>
      </c>
      <c r="D554" t="s">
        <v>37</v>
      </c>
      <c r="E554" t="s">
        <v>11</v>
      </c>
      <c r="F554" t="s">
        <v>12</v>
      </c>
      <c r="G554">
        <v>82526</v>
      </c>
      <c r="H554" s="19">
        <f>INDEX(fact_spends__2!B554:B4553,MATCH(dim_customers[[#This Row],[customer_id]],dim_customers[customer_id],0))</f>
        <v>112778</v>
      </c>
      <c r="I554" s="16">
        <f>dim_customers[[#This Row],[avg_spend]]/(dim_customers[[#This Row],[avg_income]]*6)</f>
        <v>0.22776256371729314</v>
      </c>
    </row>
    <row r="555" spans="1:9" x14ac:dyDescent="0.3">
      <c r="A555" t="s">
        <v>578</v>
      </c>
      <c r="B555" t="s">
        <v>14</v>
      </c>
      <c r="C555" t="s">
        <v>18</v>
      </c>
      <c r="D555" t="s">
        <v>10</v>
      </c>
      <c r="E555" t="s">
        <v>30</v>
      </c>
      <c r="F555" t="s">
        <v>12</v>
      </c>
      <c r="G555">
        <v>65761</v>
      </c>
      <c r="H555" s="19">
        <f>INDEX(fact_spends__2!B555:B4554,MATCH(dim_customers[[#This Row],[customer_id]],dim_customers[customer_id],0))</f>
        <v>192472</v>
      </c>
      <c r="I555" s="16">
        <f>dim_customers[[#This Row],[avg_spend]]/(dim_customers[[#This Row],[avg_income]]*6)</f>
        <v>0.48780685614067104</v>
      </c>
    </row>
    <row r="556" spans="1:9" x14ac:dyDescent="0.3">
      <c r="A556" t="s">
        <v>579</v>
      </c>
      <c r="B556" t="s">
        <v>23</v>
      </c>
      <c r="C556" t="s">
        <v>18</v>
      </c>
      <c r="D556" t="s">
        <v>10</v>
      </c>
      <c r="E556" t="s">
        <v>11</v>
      </c>
      <c r="F556" t="s">
        <v>25</v>
      </c>
      <c r="G556">
        <v>47058</v>
      </c>
      <c r="H556" s="19">
        <f>INDEX(fact_spends__2!B556:B4555,MATCH(dim_customers[[#This Row],[customer_id]],dim_customers[customer_id],0))</f>
        <v>184858</v>
      </c>
      <c r="I556" s="16">
        <f>dim_customers[[#This Row],[avg_spend]]/(dim_customers[[#This Row],[avg_income]]*6)</f>
        <v>0.65471687421196534</v>
      </c>
    </row>
    <row r="557" spans="1:9" x14ac:dyDescent="0.3">
      <c r="A557" t="s">
        <v>580</v>
      </c>
      <c r="B557" t="s">
        <v>23</v>
      </c>
      <c r="C557" t="s">
        <v>15</v>
      </c>
      <c r="D557" t="s">
        <v>10</v>
      </c>
      <c r="E557" t="s">
        <v>11</v>
      </c>
      <c r="F557" t="s">
        <v>25</v>
      </c>
      <c r="G557">
        <v>47682</v>
      </c>
      <c r="H557" s="19">
        <f>INDEX(fact_spends__2!B557:B4556,MATCH(dim_customers[[#This Row],[customer_id]],dim_customers[customer_id],0))</f>
        <v>83447</v>
      </c>
      <c r="I557" s="16">
        <f>dim_customers[[#This Row],[avg_spend]]/(dim_customers[[#This Row],[avg_income]]*6)</f>
        <v>0.29167890049354755</v>
      </c>
    </row>
    <row r="558" spans="1:9" x14ac:dyDescent="0.3">
      <c r="A558" t="s">
        <v>581</v>
      </c>
      <c r="B558" t="s">
        <v>23</v>
      </c>
      <c r="C558" t="s">
        <v>18</v>
      </c>
      <c r="D558" t="s">
        <v>10</v>
      </c>
      <c r="E558" t="s">
        <v>11</v>
      </c>
      <c r="F558" t="s">
        <v>25</v>
      </c>
      <c r="G558">
        <v>48085</v>
      </c>
      <c r="H558" s="19">
        <f>INDEX(fact_spends__2!B558:B4557,MATCH(dim_customers[[#This Row],[customer_id]],dim_customers[customer_id],0))</f>
        <v>96703</v>
      </c>
      <c r="I558" s="16">
        <f>dim_customers[[#This Row],[avg_spend]]/(dim_customers[[#This Row],[avg_income]]*6)</f>
        <v>0.33518075629960831</v>
      </c>
    </row>
    <row r="559" spans="1:9" x14ac:dyDescent="0.3">
      <c r="A559" t="s">
        <v>582</v>
      </c>
      <c r="B559" t="s">
        <v>8</v>
      </c>
      <c r="C559" t="s">
        <v>34</v>
      </c>
      <c r="D559" t="s">
        <v>37</v>
      </c>
      <c r="E559" t="s">
        <v>11</v>
      </c>
      <c r="F559" t="s">
        <v>12</v>
      </c>
      <c r="G559">
        <v>79897</v>
      </c>
      <c r="H559" s="19">
        <f>INDEX(fact_spends__2!B559:B4558,MATCH(dim_customers[[#This Row],[customer_id]],dim_customers[customer_id],0))</f>
        <v>139283</v>
      </c>
      <c r="I559" s="16">
        <f>dim_customers[[#This Row],[avg_spend]]/(dim_customers[[#This Row],[avg_income]]*6)</f>
        <v>0.29054699592391869</v>
      </c>
    </row>
    <row r="560" spans="1:9" x14ac:dyDescent="0.3">
      <c r="A560" t="s">
        <v>583</v>
      </c>
      <c r="B560" t="s">
        <v>14</v>
      </c>
      <c r="C560" t="s">
        <v>34</v>
      </c>
      <c r="D560" t="s">
        <v>10</v>
      </c>
      <c r="E560" t="s">
        <v>11</v>
      </c>
      <c r="F560" t="s">
        <v>12</v>
      </c>
      <c r="G560">
        <v>60450</v>
      </c>
      <c r="H560" s="19">
        <f>INDEX(fact_spends__2!B560:B4559,MATCH(dim_customers[[#This Row],[customer_id]],dim_customers[customer_id],0))</f>
        <v>75288</v>
      </c>
      <c r="I560" s="16">
        <f>dim_customers[[#This Row],[avg_spend]]/(dim_customers[[#This Row],[avg_income]]*6)</f>
        <v>0.20757650951199338</v>
      </c>
    </row>
    <row r="561" spans="1:9" x14ac:dyDescent="0.3">
      <c r="A561" t="s">
        <v>584</v>
      </c>
      <c r="B561" t="s">
        <v>14</v>
      </c>
      <c r="C561" t="s">
        <v>18</v>
      </c>
      <c r="D561" t="s">
        <v>16</v>
      </c>
      <c r="E561" t="s">
        <v>30</v>
      </c>
      <c r="F561" t="s">
        <v>12</v>
      </c>
      <c r="G561">
        <v>38019</v>
      </c>
      <c r="H561" s="19">
        <f>INDEX(fact_spends__2!B561:B4560,MATCH(dim_customers[[#This Row],[customer_id]],dim_customers[customer_id],0))</f>
        <v>113273</v>
      </c>
      <c r="I561" s="16">
        <f>dim_customers[[#This Row],[avg_spend]]/(dim_customers[[#This Row],[avg_income]]*6)</f>
        <v>0.49656312194779806</v>
      </c>
    </row>
    <row r="562" spans="1:9" x14ac:dyDescent="0.3">
      <c r="A562" t="s">
        <v>585</v>
      </c>
      <c r="B562" t="s">
        <v>14</v>
      </c>
      <c r="C562" t="s">
        <v>15</v>
      </c>
      <c r="D562" t="s">
        <v>10</v>
      </c>
      <c r="E562" t="s">
        <v>11</v>
      </c>
      <c r="F562" t="s">
        <v>12</v>
      </c>
      <c r="G562">
        <v>60777</v>
      </c>
      <c r="H562" s="19">
        <f>INDEX(fact_spends__2!B562:B4561,MATCH(dim_customers[[#This Row],[customer_id]],dim_customers[customer_id],0))</f>
        <v>61665</v>
      </c>
      <c r="I562" s="16">
        <f>dim_customers[[#This Row],[avg_spend]]/(dim_customers[[#This Row],[avg_income]]*6)</f>
        <v>0.16910179837767578</v>
      </c>
    </row>
    <row r="563" spans="1:9" x14ac:dyDescent="0.3">
      <c r="A563" t="s">
        <v>586</v>
      </c>
      <c r="B563" t="s">
        <v>14</v>
      </c>
      <c r="C563" t="s">
        <v>20</v>
      </c>
      <c r="D563" t="s">
        <v>10</v>
      </c>
      <c r="E563" t="s">
        <v>30</v>
      </c>
      <c r="F563" t="s">
        <v>12</v>
      </c>
      <c r="G563">
        <v>61632</v>
      </c>
      <c r="H563" s="19">
        <f>INDEX(fact_spends__2!B563:B4562,MATCH(dim_customers[[#This Row],[customer_id]],dim_customers[customer_id],0))</f>
        <v>216807</v>
      </c>
      <c r="I563" s="16">
        <f>dim_customers[[#This Row],[avg_spend]]/(dim_customers[[#This Row],[avg_income]]*6)</f>
        <v>0.58629445742471442</v>
      </c>
    </row>
    <row r="564" spans="1:9" x14ac:dyDescent="0.3">
      <c r="A564" t="s">
        <v>587</v>
      </c>
      <c r="B564" t="s">
        <v>14</v>
      </c>
      <c r="C564" t="s">
        <v>34</v>
      </c>
      <c r="D564" t="s">
        <v>37</v>
      </c>
      <c r="E564" t="s">
        <v>11</v>
      </c>
      <c r="F564" t="s">
        <v>12</v>
      </c>
      <c r="G564">
        <v>71754</v>
      </c>
      <c r="H564" s="19">
        <f>INDEX(fact_spends__2!B564:B4563,MATCH(dim_customers[[#This Row],[customer_id]],dim_customers[customer_id],0))</f>
        <v>133743</v>
      </c>
      <c r="I564" s="16">
        <f>dim_customers[[#This Row],[avg_spend]]/(dim_customers[[#This Row],[avg_income]]*6)</f>
        <v>0.31065167098698332</v>
      </c>
    </row>
    <row r="565" spans="1:9" x14ac:dyDescent="0.3">
      <c r="A565" t="s">
        <v>588</v>
      </c>
      <c r="B565" t="s">
        <v>32</v>
      </c>
      <c r="C565" t="s">
        <v>20</v>
      </c>
      <c r="D565" t="s">
        <v>24</v>
      </c>
      <c r="E565" t="s">
        <v>11</v>
      </c>
      <c r="F565" t="s">
        <v>12</v>
      </c>
      <c r="G565">
        <v>36557</v>
      </c>
      <c r="H565" s="19">
        <f>INDEX(fact_spends__2!B565:B4564,MATCH(dim_customers[[#This Row],[customer_id]],dim_customers[customer_id],0))</f>
        <v>239764</v>
      </c>
      <c r="I565" s="16">
        <f>dim_customers[[#This Row],[avg_spend]]/(dim_customers[[#This Row],[avg_income]]*6)</f>
        <v>1.0931057435420486</v>
      </c>
    </row>
    <row r="566" spans="1:9" x14ac:dyDescent="0.3">
      <c r="A566" t="s">
        <v>589</v>
      </c>
      <c r="B566" t="s">
        <v>14</v>
      </c>
      <c r="C566" t="s">
        <v>20</v>
      </c>
      <c r="D566" t="s">
        <v>10</v>
      </c>
      <c r="E566" t="s">
        <v>11</v>
      </c>
      <c r="F566" t="s">
        <v>12</v>
      </c>
      <c r="G566">
        <v>60218</v>
      </c>
      <c r="H566" s="19">
        <f>INDEX(fact_spends__2!B566:B4565,MATCH(dim_customers[[#This Row],[customer_id]],dim_customers[customer_id],0))</f>
        <v>199734</v>
      </c>
      <c r="I566" s="16">
        <f>dim_customers[[#This Row],[avg_spend]]/(dim_customers[[#This Row],[avg_income]]*6)</f>
        <v>0.55280813045933108</v>
      </c>
    </row>
    <row r="567" spans="1:9" x14ac:dyDescent="0.3">
      <c r="A567" t="s">
        <v>590</v>
      </c>
      <c r="B567" t="s">
        <v>23</v>
      </c>
      <c r="C567" t="s">
        <v>15</v>
      </c>
      <c r="D567" t="s">
        <v>37</v>
      </c>
      <c r="E567" t="s">
        <v>30</v>
      </c>
      <c r="F567" t="s">
        <v>12</v>
      </c>
      <c r="G567">
        <v>54863</v>
      </c>
      <c r="H567" s="19">
        <f>INDEX(fact_spends__2!B567:B4566,MATCH(dim_customers[[#This Row],[customer_id]],dim_customers[customer_id],0))</f>
        <v>77293</v>
      </c>
      <c r="I567" s="16">
        <f>dim_customers[[#This Row],[avg_spend]]/(dim_customers[[#This Row],[avg_income]]*6)</f>
        <v>0.23480609275224953</v>
      </c>
    </row>
    <row r="568" spans="1:9" x14ac:dyDescent="0.3">
      <c r="A568" t="s">
        <v>591</v>
      </c>
      <c r="B568" t="s">
        <v>32</v>
      </c>
      <c r="C568" t="s">
        <v>34</v>
      </c>
      <c r="D568" t="s">
        <v>37</v>
      </c>
      <c r="E568" t="s">
        <v>11</v>
      </c>
      <c r="F568" t="s">
        <v>12</v>
      </c>
      <c r="G568">
        <v>71765</v>
      </c>
      <c r="H568" s="19">
        <f>INDEX(fact_spends__2!B568:B4567,MATCH(dim_customers[[#This Row],[customer_id]],dim_customers[customer_id],0))</f>
        <v>150870</v>
      </c>
      <c r="I568" s="16">
        <f>dim_customers[[#This Row],[avg_spend]]/(dim_customers[[#This Row],[avg_income]]*6)</f>
        <v>0.35037971155855918</v>
      </c>
    </row>
    <row r="569" spans="1:9" x14ac:dyDescent="0.3">
      <c r="A569" t="s">
        <v>592</v>
      </c>
      <c r="B569" t="s">
        <v>8</v>
      </c>
      <c r="C569" t="s">
        <v>34</v>
      </c>
      <c r="D569" t="s">
        <v>24</v>
      </c>
      <c r="E569" t="s">
        <v>30</v>
      </c>
      <c r="F569" t="s">
        <v>12</v>
      </c>
      <c r="G569">
        <v>41760</v>
      </c>
      <c r="H569" s="19">
        <f>INDEX(fact_spends__2!B569:B4568,MATCH(dim_customers[[#This Row],[customer_id]],dim_customers[customer_id],0))</f>
        <v>116529</v>
      </c>
      <c r="I569" s="16">
        <f>dim_customers[[#This Row],[avg_spend]]/(dim_customers[[#This Row],[avg_income]]*6)</f>
        <v>0.46507423371647511</v>
      </c>
    </row>
    <row r="570" spans="1:9" x14ac:dyDescent="0.3">
      <c r="A570" t="s">
        <v>593</v>
      </c>
      <c r="B570" t="s">
        <v>32</v>
      </c>
      <c r="C570" t="s">
        <v>20</v>
      </c>
      <c r="D570" t="s">
        <v>24</v>
      </c>
      <c r="E570" t="s">
        <v>11</v>
      </c>
      <c r="F570" t="s">
        <v>25</v>
      </c>
      <c r="G570">
        <v>35486</v>
      </c>
      <c r="H570" s="19">
        <f>INDEX(fact_spends__2!B570:B4569,MATCH(dim_customers[[#This Row],[customer_id]],dim_customers[customer_id],0))</f>
        <v>100983</v>
      </c>
      <c r="I570" s="16">
        <f>dim_customers[[#This Row],[avg_spend]]/(dim_customers[[#This Row],[avg_income]]*6)</f>
        <v>0.47428563377106464</v>
      </c>
    </row>
    <row r="571" spans="1:9" x14ac:dyDescent="0.3">
      <c r="A571" t="s">
        <v>594</v>
      </c>
      <c r="B571" t="s">
        <v>32</v>
      </c>
      <c r="C571" t="s">
        <v>34</v>
      </c>
      <c r="D571" t="s">
        <v>10</v>
      </c>
      <c r="E571" t="s">
        <v>30</v>
      </c>
      <c r="F571" t="s">
        <v>12</v>
      </c>
      <c r="G571">
        <v>71287</v>
      </c>
      <c r="H571" s="19">
        <f>INDEX(fact_spends__2!B571:B4570,MATCH(dim_customers[[#This Row],[customer_id]],dim_customers[customer_id],0))</f>
        <v>177748</v>
      </c>
      <c r="I571" s="16">
        <f>dim_customers[[#This Row],[avg_spend]]/(dim_customers[[#This Row],[avg_income]]*6)</f>
        <v>0.41556899107364131</v>
      </c>
    </row>
    <row r="572" spans="1:9" x14ac:dyDescent="0.3">
      <c r="A572" t="s">
        <v>595</v>
      </c>
      <c r="B572" t="s">
        <v>32</v>
      </c>
      <c r="C572" t="s">
        <v>9</v>
      </c>
      <c r="D572" t="s">
        <v>10</v>
      </c>
      <c r="E572" t="s">
        <v>30</v>
      </c>
      <c r="F572" t="s">
        <v>12</v>
      </c>
      <c r="G572">
        <v>65181</v>
      </c>
      <c r="H572" s="19">
        <f>INDEX(fact_spends__2!B572:B4571,MATCH(dim_customers[[#This Row],[customer_id]],dim_customers[customer_id],0))</f>
        <v>72879</v>
      </c>
      <c r="I572" s="16">
        <f>dim_customers[[#This Row],[avg_spend]]/(dim_customers[[#This Row],[avg_income]]*6)</f>
        <v>0.18635031681011338</v>
      </c>
    </row>
    <row r="573" spans="1:9" x14ac:dyDescent="0.3">
      <c r="A573" t="s">
        <v>596</v>
      </c>
      <c r="B573" t="s">
        <v>8</v>
      </c>
      <c r="C573" t="s">
        <v>9</v>
      </c>
      <c r="D573" t="s">
        <v>24</v>
      </c>
      <c r="E573" t="s">
        <v>11</v>
      </c>
      <c r="F573" t="s">
        <v>12</v>
      </c>
      <c r="G573">
        <v>38124</v>
      </c>
      <c r="H573" s="19">
        <f>INDEX(fact_spends__2!B573:B4572,MATCH(dim_customers[[#This Row],[customer_id]],dim_customers[customer_id],0))</f>
        <v>105427</v>
      </c>
      <c r="I573" s="16">
        <f>dim_customers[[#This Row],[avg_spend]]/(dim_customers[[#This Row],[avg_income]]*6)</f>
        <v>0.46089514916238239</v>
      </c>
    </row>
    <row r="574" spans="1:9" x14ac:dyDescent="0.3">
      <c r="A574" t="s">
        <v>597</v>
      </c>
      <c r="B574" t="s">
        <v>14</v>
      </c>
      <c r="C574" t="s">
        <v>9</v>
      </c>
      <c r="D574" t="s">
        <v>10</v>
      </c>
      <c r="E574" t="s">
        <v>11</v>
      </c>
      <c r="F574" t="s">
        <v>12</v>
      </c>
      <c r="G574">
        <v>64953</v>
      </c>
      <c r="H574" s="19">
        <f>INDEX(fact_spends__2!B574:B4573,MATCH(dim_customers[[#This Row],[customer_id]],dim_customers[customer_id],0))</f>
        <v>194552</v>
      </c>
      <c r="I574" s="16">
        <f>dim_customers[[#This Row],[avg_spend]]/(dim_customers[[#This Row],[avg_income]]*6)</f>
        <v>0.49921225090963212</v>
      </c>
    </row>
    <row r="575" spans="1:9" x14ac:dyDescent="0.3">
      <c r="A575" t="s">
        <v>598</v>
      </c>
      <c r="B575" t="s">
        <v>14</v>
      </c>
      <c r="C575" t="s">
        <v>34</v>
      </c>
      <c r="D575" t="s">
        <v>21</v>
      </c>
      <c r="E575" t="s">
        <v>11</v>
      </c>
      <c r="F575" t="s">
        <v>12</v>
      </c>
      <c r="G575">
        <v>52111</v>
      </c>
      <c r="H575" s="19">
        <f>INDEX(fact_spends__2!B575:B4574,MATCH(dim_customers[[#This Row],[customer_id]],dim_customers[customer_id],0))</f>
        <v>195372</v>
      </c>
      <c r="I575" s="16">
        <f>dim_customers[[#This Row],[avg_spend]]/(dim_customers[[#This Row],[avg_income]]*6)</f>
        <v>0.62485847517798543</v>
      </c>
    </row>
    <row r="576" spans="1:9" x14ac:dyDescent="0.3">
      <c r="A576" t="s">
        <v>599</v>
      </c>
      <c r="B576" t="s">
        <v>14</v>
      </c>
      <c r="C576" t="s">
        <v>20</v>
      </c>
      <c r="D576" t="s">
        <v>24</v>
      </c>
      <c r="E576" t="s">
        <v>11</v>
      </c>
      <c r="F576" t="s">
        <v>12</v>
      </c>
      <c r="G576">
        <v>33460</v>
      </c>
      <c r="H576" s="19">
        <f>INDEX(fact_spends__2!B576:B4575,MATCH(dim_customers[[#This Row],[customer_id]],dim_customers[customer_id],0))</f>
        <v>82754</v>
      </c>
      <c r="I576" s="16">
        <f>dim_customers[[#This Row],[avg_spend]]/(dim_customers[[#This Row],[avg_income]]*6)</f>
        <v>0.41220362622036261</v>
      </c>
    </row>
    <row r="577" spans="1:9" x14ac:dyDescent="0.3">
      <c r="A577" t="s">
        <v>600</v>
      </c>
      <c r="B577" t="s">
        <v>14</v>
      </c>
      <c r="C577" t="s">
        <v>20</v>
      </c>
      <c r="D577" t="s">
        <v>10</v>
      </c>
      <c r="E577" t="s">
        <v>11</v>
      </c>
      <c r="F577" t="s">
        <v>12</v>
      </c>
      <c r="G577">
        <v>65013</v>
      </c>
      <c r="H577" s="19">
        <f>INDEX(fact_spends__2!B577:B4576,MATCH(dim_customers[[#This Row],[customer_id]],dim_customers[customer_id],0))</f>
        <v>173105</v>
      </c>
      <c r="I577" s="16">
        <f>dim_customers[[#This Row],[avg_spend]]/(dim_customers[[#This Row],[avg_income]]*6)</f>
        <v>0.44377022031491137</v>
      </c>
    </row>
    <row r="578" spans="1:9" x14ac:dyDescent="0.3">
      <c r="A578" t="s">
        <v>601</v>
      </c>
      <c r="B578" t="s">
        <v>14</v>
      </c>
      <c r="C578" t="s">
        <v>9</v>
      </c>
      <c r="D578" t="s">
        <v>10</v>
      </c>
      <c r="E578" t="s">
        <v>30</v>
      </c>
      <c r="F578" t="s">
        <v>12</v>
      </c>
      <c r="G578">
        <v>61441</v>
      </c>
      <c r="H578" s="19">
        <f>INDEX(fact_spends__2!B578:B4577,MATCH(dim_customers[[#This Row],[customer_id]],dim_customers[customer_id],0))</f>
        <v>225867</v>
      </c>
      <c r="I578" s="16">
        <f>dim_customers[[#This Row],[avg_spend]]/(dim_customers[[#This Row],[avg_income]]*6)</f>
        <v>0.61269347829625165</v>
      </c>
    </row>
    <row r="579" spans="1:9" x14ac:dyDescent="0.3">
      <c r="A579" t="s">
        <v>602</v>
      </c>
      <c r="B579" t="s">
        <v>23</v>
      </c>
      <c r="C579" t="s">
        <v>18</v>
      </c>
      <c r="D579" t="s">
        <v>16</v>
      </c>
      <c r="E579" t="s">
        <v>11</v>
      </c>
      <c r="F579" t="s">
        <v>12</v>
      </c>
      <c r="G579">
        <v>29244</v>
      </c>
      <c r="H579" s="19">
        <f>INDEX(fact_spends__2!B579:B4578,MATCH(dim_customers[[#This Row],[customer_id]],dim_customers[customer_id],0))</f>
        <v>232950</v>
      </c>
      <c r="I579" s="16">
        <f>dim_customers[[#This Row],[avg_spend]]/(dim_customers[[#This Row],[avg_income]]*6)</f>
        <v>1.3276227602243196</v>
      </c>
    </row>
    <row r="580" spans="1:9" x14ac:dyDescent="0.3">
      <c r="A580" t="s">
        <v>603</v>
      </c>
      <c r="B580" t="s">
        <v>32</v>
      </c>
      <c r="C580" t="s">
        <v>20</v>
      </c>
      <c r="D580" t="s">
        <v>16</v>
      </c>
      <c r="E580" t="s">
        <v>30</v>
      </c>
      <c r="F580" t="s">
        <v>12</v>
      </c>
      <c r="G580">
        <v>42583</v>
      </c>
      <c r="H580" s="19">
        <f>INDEX(fact_spends__2!B580:B4579,MATCH(dim_customers[[#This Row],[customer_id]],dim_customers[customer_id],0))</f>
        <v>84468</v>
      </c>
      <c r="I580" s="16">
        <f>dim_customers[[#This Row],[avg_spend]]/(dim_customers[[#This Row],[avg_income]]*6)</f>
        <v>0.33060141370969637</v>
      </c>
    </row>
    <row r="581" spans="1:9" x14ac:dyDescent="0.3">
      <c r="A581" t="s">
        <v>604</v>
      </c>
      <c r="B581" t="s">
        <v>14</v>
      </c>
      <c r="C581" t="s">
        <v>20</v>
      </c>
      <c r="D581" t="s">
        <v>16</v>
      </c>
      <c r="E581" t="s">
        <v>30</v>
      </c>
      <c r="F581" t="s">
        <v>12</v>
      </c>
      <c r="G581">
        <v>37807</v>
      </c>
      <c r="H581" s="19">
        <f>INDEX(fact_spends__2!B581:B4580,MATCH(dim_customers[[#This Row],[customer_id]],dim_customers[customer_id],0))</f>
        <v>74179</v>
      </c>
      <c r="I581" s="16">
        <f>dim_customers[[#This Row],[avg_spend]]/(dim_customers[[#This Row],[avg_income]]*6)</f>
        <v>0.32700734431895329</v>
      </c>
    </row>
    <row r="582" spans="1:9" x14ac:dyDescent="0.3">
      <c r="A582" t="s">
        <v>605</v>
      </c>
      <c r="B582" t="s">
        <v>32</v>
      </c>
      <c r="C582" t="s">
        <v>20</v>
      </c>
      <c r="D582" t="s">
        <v>10</v>
      </c>
      <c r="E582" t="s">
        <v>11</v>
      </c>
      <c r="F582" t="s">
        <v>12</v>
      </c>
      <c r="G582">
        <v>67891</v>
      </c>
      <c r="H582" s="19">
        <f>INDEX(fact_spends__2!B582:B4581,MATCH(dim_customers[[#This Row],[customer_id]],dim_customers[customer_id],0))</f>
        <v>190144</v>
      </c>
      <c r="I582" s="16">
        <f>dim_customers[[#This Row],[avg_spend]]/(dim_customers[[#This Row],[avg_income]]*6)</f>
        <v>0.46678744850814785</v>
      </c>
    </row>
    <row r="583" spans="1:9" x14ac:dyDescent="0.3">
      <c r="A583" t="s">
        <v>606</v>
      </c>
      <c r="B583" t="s">
        <v>32</v>
      </c>
      <c r="C583" t="s">
        <v>34</v>
      </c>
      <c r="D583" t="s">
        <v>37</v>
      </c>
      <c r="E583" t="s">
        <v>11</v>
      </c>
      <c r="F583" t="s">
        <v>12</v>
      </c>
      <c r="G583">
        <v>77341</v>
      </c>
      <c r="H583" s="19">
        <f>INDEX(fact_spends__2!B583:B4582,MATCH(dim_customers[[#This Row],[customer_id]],dim_customers[customer_id],0))</f>
        <v>82800</v>
      </c>
      <c r="I583" s="16">
        <f>dim_customers[[#This Row],[avg_spend]]/(dim_customers[[#This Row],[avg_income]]*6)</f>
        <v>0.17843058662287792</v>
      </c>
    </row>
    <row r="584" spans="1:9" x14ac:dyDescent="0.3">
      <c r="A584" t="s">
        <v>607</v>
      </c>
      <c r="B584" t="s">
        <v>14</v>
      </c>
      <c r="C584" t="s">
        <v>20</v>
      </c>
      <c r="D584" t="s">
        <v>37</v>
      </c>
      <c r="E584" t="s">
        <v>11</v>
      </c>
      <c r="F584" t="s">
        <v>12</v>
      </c>
      <c r="G584">
        <v>66774</v>
      </c>
      <c r="H584" s="19">
        <f>INDEX(fact_spends__2!B584:B4583,MATCH(dim_customers[[#This Row],[customer_id]],dim_customers[customer_id],0))</f>
        <v>49607</v>
      </c>
      <c r="I584" s="16">
        <f>dim_customers[[#This Row],[avg_spend]]/(dim_customers[[#This Row],[avg_income]]*6)</f>
        <v>0.12381815277403381</v>
      </c>
    </row>
    <row r="585" spans="1:9" x14ac:dyDescent="0.3">
      <c r="A585" t="s">
        <v>608</v>
      </c>
      <c r="B585" t="s">
        <v>32</v>
      </c>
      <c r="C585" t="s">
        <v>34</v>
      </c>
      <c r="D585" t="s">
        <v>10</v>
      </c>
      <c r="E585" t="s">
        <v>11</v>
      </c>
      <c r="F585" t="s">
        <v>12</v>
      </c>
      <c r="G585">
        <v>68456</v>
      </c>
      <c r="H585" s="19">
        <f>INDEX(fact_spends__2!B585:B4584,MATCH(dim_customers[[#This Row],[customer_id]],dim_customers[customer_id],0))</f>
        <v>85040</v>
      </c>
      <c r="I585" s="16">
        <f>dim_customers[[#This Row],[avg_spend]]/(dim_customers[[#This Row],[avg_income]]*6)</f>
        <v>0.20704296677184372</v>
      </c>
    </row>
    <row r="586" spans="1:9" x14ac:dyDescent="0.3">
      <c r="A586" t="s">
        <v>609</v>
      </c>
      <c r="B586" t="s">
        <v>8</v>
      </c>
      <c r="C586" t="s">
        <v>34</v>
      </c>
      <c r="D586" t="s">
        <v>16</v>
      </c>
      <c r="E586" t="s">
        <v>11</v>
      </c>
      <c r="F586" t="s">
        <v>12</v>
      </c>
      <c r="G586">
        <v>47265</v>
      </c>
      <c r="H586" s="19">
        <f>INDEX(fact_spends__2!B586:B4585,MATCH(dim_customers[[#This Row],[customer_id]],dim_customers[customer_id],0))</f>
        <v>126207</v>
      </c>
      <c r="I586" s="16">
        <f>dim_customers[[#This Row],[avg_spend]]/(dim_customers[[#This Row],[avg_income]]*6)</f>
        <v>0.44503332275468105</v>
      </c>
    </row>
    <row r="587" spans="1:9" x14ac:dyDescent="0.3">
      <c r="A587" t="s">
        <v>610</v>
      </c>
      <c r="B587" t="s">
        <v>14</v>
      </c>
      <c r="C587" t="s">
        <v>9</v>
      </c>
      <c r="D587" t="s">
        <v>21</v>
      </c>
      <c r="E587" t="s">
        <v>30</v>
      </c>
      <c r="F587" t="s">
        <v>12</v>
      </c>
      <c r="G587">
        <v>54654</v>
      </c>
      <c r="H587" s="19">
        <f>INDEX(fact_spends__2!B587:B4586,MATCH(dim_customers[[#This Row],[customer_id]],dim_customers[customer_id],0))</f>
        <v>132572</v>
      </c>
      <c r="I587" s="16">
        <f>dim_customers[[#This Row],[avg_spend]]/(dim_customers[[#This Row],[avg_income]]*6)</f>
        <v>0.40427660067576632</v>
      </c>
    </row>
    <row r="588" spans="1:9" x14ac:dyDescent="0.3">
      <c r="A588" t="s">
        <v>611</v>
      </c>
      <c r="B588" t="s">
        <v>23</v>
      </c>
      <c r="C588" t="s">
        <v>18</v>
      </c>
      <c r="D588" t="s">
        <v>21</v>
      </c>
      <c r="E588" t="s">
        <v>30</v>
      </c>
      <c r="F588" t="s">
        <v>25</v>
      </c>
      <c r="G588">
        <v>39132</v>
      </c>
      <c r="H588" s="19">
        <f>INDEX(fact_spends__2!B588:B4587,MATCH(dim_customers[[#This Row],[customer_id]],dim_customers[customer_id],0))</f>
        <v>99381</v>
      </c>
      <c r="I588" s="16">
        <f>dim_customers[[#This Row],[avg_spend]]/(dim_customers[[#This Row],[avg_income]]*6)</f>
        <v>0.42327251354390266</v>
      </c>
    </row>
    <row r="589" spans="1:9" x14ac:dyDescent="0.3">
      <c r="A589" t="s">
        <v>612</v>
      </c>
      <c r="B589" t="s">
        <v>23</v>
      </c>
      <c r="C589" t="s">
        <v>34</v>
      </c>
      <c r="D589" t="s">
        <v>10</v>
      </c>
      <c r="E589" t="s">
        <v>30</v>
      </c>
      <c r="F589" t="s">
        <v>25</v>
      </c>
      <c r="G589">
        <v>49259</v>
      </c>
      <c r="H589" s="19">
        <f>INDEX(fact_spends__2!B589:B4588,MATCH(dim_customers[[#This Row],[customer_id]],dim_customers[customer_id],0))</f>
        <v>126244</v>
      </c>
      <c r="I589" s="16">
        <f>dim_customers[[#This Row],[avg_spend]]/(dim_customers[[#This Row],[avg_income]]*6)</f>
        <v>0.42714360150767711</v>
      </c>
    </row>
    <row r="590" spans="1:9" x14ac:dyDescent="0.3">
      <c r="A590" t="s">
        <v>613</v>
      </c>
      <c r="B590" t="s">
        <v>14</v>
      </c>
      <c r="C590" t="s">
        <v>34</v>
      </c>
      <c r="D590" t="s">
        <v>24</v>
      </c>
      <c r="E590" t="s">
        <v>11</v>
      </c>
      <c r="F590" t="s">
        <v>12</v>
      </c>
      <c r="G590">
        <v>37327</v>
      </c>
      <c r="H590" s="19">
        <f>INDEX(fact_spends__2!B590:B4589,MATCH(dim_customers[[#This Row],[customer_id]],dim_customers[customer_id],0))</f>
        <v>248186</v>
      </c>
      <c r="I590" s="16">
        <f>dim_customers[[#This Row],[avg_spend]]/(dim_customers[[#This Row],[avg_income]]*6)</f>
        <v>1.1081612059188612</v>
      </c>
    </row>
    <row r="591" spans="1:9" x14ac:dyDescent="0.3">
      <c r="A591" t="s">
        <v>614</v>
      </c>
      <c r="B591" t="s">
        <v>8</v>
      </c>
      <c r="C591" t="s">
        <v>34</v>
      </c>
      <c r="D591" t="s">
        <v>16</v>
      </c>
      <c r="E591" t="s">
        <v>11</v>
      </c>
      <c r="F591" t="s">
        <v>12</v>
      </c>
      <c r="G591">
        <v>41683</v>
      </c>
      <c r="H591" s="19">
        <f>INDEX(fact_spends__2!B591:B4590,MATCH(dim_customers[[#This Row],[customer_id]],dim_customers[customer_id],0))</f>
        <v>238770</v>
      </c>
      <c r="I591" s="16">
        <f>dim_customers[[#This Row],[avg_spend]]/(dim_customers[[#This Row],[avg_income]]*6)</f>
        <v>0.95470575534390523</v>
      </c>
    </row>
    <row r="592" spans="1:9" x14ac:dyDescent="0.3">
      <c r="A592" t="s">
        <v>615</v>
      </c>
      <c r="B592" t="s">
        <v>32</v>
      </c>
      <c r="C592" t="s">
        <v>15</v>
      </c>
      <c r="D592" t="s">
        <v>10</v>
      </c>
      <c r="E592" t="s">
        <v>30</v>
      </c>
      <c r="F592" t="s">
        <v>12</v>
      </c>
      <c r="G592">
        <v>70313</v>
      </c>
      <c r="H592" s="19">
        <f>INDEX(fact_spends__2!B592:B4591,MATCH(dim_customers[[#This Row],[customer_id]],dim_customers[customer_id],0))</f>
        <v>127807</v>
      </c>
      <c r="I592" s="16">
        <f>dim_customers[[#This Row],[avg_spend]]/(dim_customers[[#This Row],[avg_income]]*6)</f>
        <v>0.302947771630661</v>
      </c>
    </row>
    <row r="593" spans="1:9" x14ac:dyDescent="0.3">
      <c r="A593" t="s">
        <v>616</v>
      </c>
      <c r="B593" t="s">
        <v>14</v>
      </c>
      <c r="C593" t="s">
        <v>18</v>
      </c>
      <c r="D593" t="s">
        <v>10</v>
      </c>
      <c r="E593" t="s">
        <v>30</v>
      </c>
      <c r="F593" t="s">
        <v>25</v>
      </c>
      <c r="G593">
        <v>60283</v>
      </c>
      <c r="H593" s="19">
        <f>INDEX(fact_spends__2!B593:B4592,MATCH(dim_customers[[#This Row],[customer_id]],dim_customers[customer_id],0))</f>
        <v>174713</v>
      </c>
      <c r="I593" s="16">
        <f>dim_customers[[#This Row],[avg_spend]]/(dim_customers[[#This Row],[avg_income]]*6)</f>
        <v>0.4830355711118115</v>
      </c>
    </row>
    <row r="594" spans="1:9" x14ac:dyDescent="0.3">
      <c r="A594" t="s">
        <v>617</v>
      </c>
      <c r="B594" t="s">
        <v>32</v>
      </c>
      <c r="C594" t="s">
        <v>34</v>
      </c>
      <c r="D594" t="s">
        <v>24</v>
      </c>
      <c r="E594" t="s">
        <v>11</v>
      </c>
      <c r="F594" t="s">
        <v>12</v>
      </c>
      <c r="G594">
        <v>34241</v>
      </c>
      <c r="H594" s="19">
        <f>INDEX(fact_spends__2!B594:B4593,MATCH(dim_customers[[#This Row],[customer_id]],dim_customers[customer_id],0))</f>
        <v>146303</v>
      </c>
      <c r="I594" s="16">
        <f>dim_customers[[#This Row],[avg_spend]]/(dim_customers[[#This Row],[avg_income]]*6)</f>
        <v>0.71212386709889708</v>
      </c>
    </row>
    <row r="595" spans="1:9" x14ac:dyDescent="0.3">
      <c r="A595" t="s">
        <v>618</v>
      </c>
      <c r="B595" t="s">
        <v>32</v>
      </c>
      <c r="C595" t="s">
        <v>9</v>
      </c>
      <c r="D595" t="s">
        <v>10</v>
      </c>
      <c r="E595" t="s">
        <v>30</v>
      </c>
      <c r="F595" t="s">
        <v>12</v>
      </c>
      <c r="G595">
        <v>67866</v>
      </c>
      <c r="H595" s="19">
        <f>INDEX(fact_spends__2!B595:B4594,MATCH(dim_customers[[#This Row],[customer_id]],dim_customers[customer_id],0))</f>
        <v>217588</v>
      </c>
      <c r="I595" s="16">
        <f>dim_customers[[#This Row],[avg_spend]]/(dim_customers[[#This Row],[avg_income]]*6)</f>
        <v>0.53435691902670945</v>
      </c>
    </row>
    <row r="596" spans="1:9" x14ac:dyDescent="0.3">
      <c r="A596" t="s">
        <v>619</v>
      </c>
      <c r="B596" t="s">
        <v>14</v>
      </c>
      <c r="C596" t="s">
        <v>34</v>
      </c>
      <c r="D596" t="s">
        <v>24</v>
      </c>
      <c r="E596" t="s">
        <v>30</v>
      </c>
      <c r="F596" t="s">
        <v>25</v>
      </c>
      <c r="G596">
        <v>35733</v>
      </c>
      <c r="H596" s="19">
        <f>INDEX(fact_spends__2!B596:B4595,MATCH(dim_customers[[#This Row],[customer_id]],dim_customers[customer_id],0))</f>
        <v>157740</v>
      </c>
      <c r="I596" s="16">
        <f>dim_customers[[#This Row],[avg_spend]]/(dim_customers[[#This Row],[avg_income]]*6)</f>
        <v>0.73573447513502921</v>
      </c>
    </row>
    <row r="597" spans="1:9" x14ac:dyDescent="0.3">
      <c r="A597" t="s">
        <v>620</v>
      </c>
      <c r="B597" t="s">
        <v>32</v>
      </c>
      <c r="C597" t="s">
        <v>20</v>
      </c>
      <c r="D597" t="s">
        <v>10</v>
      </c>
      <c r="E597" t="s">
        <v>11</v>
      </c>
      <c r="F597" t="s">
        <v>25</v>
      </c>
      <c r="G597">
        <v>66379</v>
      </c>
      <c r="H597" s="19">
        <f>INDEX(fact_spends__2!B597:B4596,MATCH(dim_customers[[#This Row],[customer_id]],dim_customers[customer_id],0))</f>
        <v>64541</v>
      </c>
      <c r="I597" s="16">
        <f>dim_customers[[#This Row],[avg_spend]]/(dim_customers[[#This Row],[avg_income]]*6)</f>
        <v>0.16205175331555663</v>
      </c>
    </row>
    <row r="598" spans="1:9" x14ac:dyDescent="0.3">
      <c r="A598" t="s">
        <v>621</v>
      </c>
      <c r="B598" t="s">
        <v>32</v>
      </c>
      <c r="C598" t="s">
        <v>20</v>
      </c>
      <c r="D598" t="s">
        <v>16</v>
      </c>
      <c r="E598" t="s">
        <v>11</v>
      </c>
      <c r="F598" t="s">
        <v>12</v>
      </c>
      <c r="G598">
        <v>42082</v>
      </c>
      <c r="H598" s="19">
        <f>INDEX(fact_spends__2!B598:B4597,MATCH(dim_customers[[#This Row],[customer_id]],dim_customers[customer_id],0))</f>
        <v>75464</v>
      </c>
      <c r="I598" s="16">
        <f>dim_customers[[#This Row],[avg_spend]]/(dim_customers[[#This Row],[avg_income]]*6)</f>
        <v>0.29887679609650997</v>
      </c>
    </row>
    <row r="599" spans="1:9" x14ac:dyDescent="0.3">
      <c r="A599" t="s">
        <v>622</v>
      </c>
      <c r="B599" t="s">
        <v>8</v>
      </c>
      <c r="C599" t="s">
        <v>34</v>
      </c>
      <c r="D599" t="s">
        <v>37</v>
      </c>
      <c r="E599" t="s">
        <v>11</v>
      </c>
      <c r="F599" t="s">
        <v>12</v>
      </c>
      <c r="G599">
        <v>77907</v>
      </c>
      <c r="H599" s="19">
        <f>INDEX(fact_spends__2!B599:B4598,MATCH(dim_customers[[#This Row],[customer_id]],dim_customers[customer_id],0))</f>
        <v>77054</v>
      </c>
      <c r="I599" s="16">
        <f>dim_customers[[#This Row],[avg_spend]]/(dim_customers[[#This Row],[avg_income]]*6)</f>
        <v>0.16484184134074387</v>
      </c>
    </row>
    <row r="600" spans="1:9" x14ac:dyDescent="0.3">
      <c r="A600" t="s">
        <v>623</v>
      </c>
      <c r="B600" t="s">
        <v>32</v>
      </c>
      <c r="C600" t="s">
        <v>9</v>
      </c>
      <c r="D600" t="s">
        <v>21</v>
      </c>
      <c r="E600" t="s">
        <v>11</v>
      </c>
      <c r="F600" t="s">
        <v>12</v>
      </c>
      <c r="G600">
        <v>55463</v>
      </c>
      <c r="H600" s="19">
        <f>INDEX(fact_spends__2!B600:B4599,MATCH(dim_customers[[#This Row],[customer_id]],dim_customers[customer_id],0))</f>
        <v>124604</v>
      </c>
      <c r="I600" s="16">
        <f>dim_customers[[#This Row],[avg_spend]]/(dim_customers[[#This Row],[avg_income]]*6)</f>
        <v>0.37443581005955923</v>
      </c>
    </row>
    <row r="601" spans="1:9" x14ac:dyDescent="0.3">
      <c r="A601" t="s">
        <v>624</v>
      </c>
      <c r="B601" t="s">
        <v>14</v>
      </c>
      <c r="C601" t="s">
        <v>34</v>
      </c>
      <c r="D601" t="s">
        <v>16</v>
      </c>
      <c r="E601" t="s">
        <v>11</v>
      </c>
      <c r="F601" t="s">
        <v>25</v>
      </c>
      <c r="G601">
        <v>39363</v>
      </c>
      <c r="H601" s="19">
        <f>INDEX(fact_spends__2!B601:B4600,MATCH(dim_customers[[#This Row],[customer_id]],dim_customers[customer_id],0))</f>
        <v>233470</v>
      </c>
      <c r="I601" s="16">
        <f>dim_customers[[#This Row],[avg_spend]]/(dim_customers[[#This Row],[avg_income]]*6)</f>
        <v>0.98853407175943564</v>
      </c>
    </row>
    <row r="602" spans="1:9" x14ac:dyDescent="0.3">
      <c r="A602" t="s">
        <v>625</v>
      </c>
      <c r="B602" t="s">
        <v>32</v>
      </c>
      <c r="C602" t="s">
        <v>15</v>
      </c>
      <c r="D602" t="s">
        <v>21</v>
      </c>
      <c r="E602" t="s">
        <v>30</v>
      </c>
      <c r="F602" t="s">
        <v>12</v>
      </c>
      <c r="G602">
        <v>56266</v>
      </c>
      <c r="H602" s="19">
        <f>INDEX(fact_spends__2!B602:B4601,MATCH(dim_customers[[#This Row],[customer_id]],dim_customers[customer_id],0))</f>
        <v>162793</v>
      </c>
      <c r="I602" s="16">
        <f>dim_customers[[#This Row],[avg_spend]]/(dim_customers[[#This Row],[avg_income]]*6)</f>
        <v>0.48221246697235748</v>
      </c>
    </row>
    <row r="603" spans="1:9" x14ac:dyDescent="0.3">
      <c r="A603" t="s">
        <v>626</v>
      </c>
      <c r="B603" t="s">
        <v>14</v>
      </c>
      <c r="C603" t="s">
        <v>9</v>
      </c>
      <c r="D603" t="s">
        <v>10</v>
      </c>
      <c r="E603" t="s">
        <v>30</v>
      </c>
      <c r="F603" t="s">
        <v>12</v>
      </c>
      <c r="G603">
        <v>60276</v>
      </c>
      <c r="H603" s="19">
        <f>INDEX(fact_spends__2!B603:B4602,MATCH(dim_customers[[#This Row],[customer_id]],dim_customers[customer_id],0))</f>
        <v>161061</v>
      </c>
      <c r="I603" s="16">
        <f>dim_customers[[#This Row],[avg_spend]]/(dim_customers[[#This Row],[avg_income]]*6)</f>
        <v>0.44534308845975179</v>
      </c>
    </row>
    <row r="604" spans="1:9" x14ac:dyDescent="0.3">
      <c r="A604" t="s">
        <v>627</v>
      </c>
      <c r="B604" t="s">
        <v>32</v>
      </c>
      <c r="C604" t="s">
        <v>9</v>
      </c>
      <c r="D604" t="s">
        <v>16</v>
      </c>
      <c r="E604" t="s">
        <v>11</v>
      </c>
      <c r="F604" t="s">
        <v>12</v>
      </c>
      <c r="G604">
        <v>43390</v>
      </c>
      <c r="H604" s="19">
        <f>INDEX(fact_spends__2!B604:B4603,MATCH(dim_customers[[#This Row],[customer_id]],dim_customers[customer_id],0))</f>
        <v>152730</v>
      </c>
      <c r="I604" s="16">
        <f>dim_customers[[#This Row],[avg_spend]]/(dim_customers[[#This Row],[avg_income]]*6)</f>
        <v>0.58665591150034568</v>
      </c>
    </row>
    <row r="605" spans="1:9" x14ac:dyDescent="0.3">
      <c r="A605" t="s">
        <v>628</v>
      </c>
      <c r="B605" t="s">
        <v>32</v>
      </c>
      <c r="C605" t="s">
        <v>20</v>
      </c>
      <c r="D605" t="s">
        <v>24</v>
      </c>
      <c r="E605" t="s">
        <v>11</v>
      </c>
      <c r="F605" t="s">
        <v>12</v>
      </c>
      <c r="G605">
        <v>39120</v>
      </c>
      <c r="H605" s="19">
        <f>INDEX(fact_spends__2!B605:B4604,MATCH(dim_customers[[#This Row],[customer_id]],dim_customers[customer_id],0))</f>
        <v>70793</v>
      </c>
      <c r="I605" s="16">
        <f>dim_customers[[#This Row],[avg_spend]]/(dim_customers[[#This Row],[avg_income]]*6)</f>
        <v>0.30160616905248805</v>
      </c>
    </row>
    <row r="606" spans="1:9" x14ac:dyDescent="0.3">
      <c r="A606" t="s">
        <v>629</v>
      </c>
      <c r="B606" t="s">
        <v>14</v>
      </c>
      <c r="C606" t="s">
        <v>18</v>
      </c>
      <c r="D606" t="s">
        <v>10</v>
      </c>
      <c r="E606" t="s">
        <v>11</v>
      </c>
      <c r="F606" t="s">
        <v>12</v>
      </c>
      <c r="G606">
        <v>58396</v>
      </c>
      <c r="H606" s="19">
        <f>INDEX(fact_spends__2!B606:B4605,MATCH(dim_customers[[#This Row],[customer_id]],dim_customers[customer_id],0))</f>
        <v>128207</v>
      </c>
      <c r="I606" s="16">
        <f>dim_customers[[#This Row],[avg_spend]]/(dim_customers[[#This Row],[avg_income]]*6)</f>
        <v>0.36591261958581639</v>
      </c>
    </row>
    <row r="607" spans="1:9" x14ac:dyDescent="0.3">
      <c r="A607" t="s">
        <v>630</v>
      </c>
      <c r="B607" t="s">
        <v>14</v>
      </c>
      <c r="C607" t="s">
        <v>18</v>
      </c>
      <c r="D607" t="s">
        <v>10</v>
      </c>
      <c r="E607" t="s">
        <v>11</v>
      </c>
      <c r="F607" t="s">
        <v>25</v>
      </c>
      <c r="G607">
        <v>61194</v>
      </c>
      <c r="H607" s="19">
        <f>INDEX(fact_spends__2!B607:B4606,MATCH(dim_customers[[#This Row],[customer_id]],dim_customers[customer_id],0))</f>
        <v>107131</v>
      </c>
      <c r="I607" s="16">
        <f>dim_customers[[#This Row],[avg_spend]]/(dim_customers[[#This Row],[avg_income]]*6)</f>
        <v>0.29177969517708707</v>
      </c>
    </row>
    <row r="608" spans="1:9" x14ac:dyDescent="0.3">
      <c r="A608" t="s">
        <v>631</v>
      </c>
      <c r="B608" t="s">
        <v>8</v>
      </c>
      <c r="C608" t="s">
        <v>18</v>
      </c>
      <c r="D608" t="s">
        <v>10</v>
      </c>
      <c r="E608" t="s">
        <v>30</v>
      </c>
      <c r="F608" t="s">
        <v>12</v>
      </c>
      <c r="G608">
        <v>66537</v>
      </c>
      <c r="H608" s="19">
        <f>INDEX(fact_spends__2!B608:B4607,MATCH(dim_customers[[#This Row],[customer_id]],dim_customers[customer_id],0))</f>
        <v>65321</v>
      </c>
      <c r="I608" s="16">
        <f>dim_customers[[#This Row],[avg_spend]]/(dim_customers[[#This Row],[avg_income]]*6)</f>
        <v>0.16362074234385882</v>
      </c>
    </row>
    <row r="609" spans="1:9" x14ac:dyDescent="0.3">
      <c r="A609" t="s">
        <v>632</v>
      </c>
      <c r="B609" t="s">
        <v>14</v>
      </c>
      <c r="C609" t="s">
        <v>20</v>
      </c>
      <c r="D609" t="s">
        <v>10</v>
      </c>
      <c r="E609" t="s">
        <v>11</v>
      </c>
      <c r="F609" t="s">
        <v>12</v>
      </c>
      <c r="G609">
        <v>60891</v>
      </c>
      <c r="H609" s="19">
        <f>INDEX(fact_spends__2!B609:B4608,MATCH(dim_customers[[#This Row],[customer_id]],dim_customers[customer_id],0))</f>
        <v>149097</v>
      </c>
      <c r="I609" s="16">
        <f>dim_customers[[#This Row],[avg_spend]]/(dim_customers[[#This Row],[avg_income]]*6)</f>
        <v>0.40809807689149463</v>
      </c>
    </row>
    <row r="610" spans="1:9" x14ac:dyDescent="0.3">
      <c r="A610" t="s">
        <v>633</v>
      </c>
      <c r="B610" t="s">
        <v>32</v>
      </c>
      <c r="C610" t="s">
        <v>18</v>
      </c>
      <c r="D610" t="s">
        <v>24</v>
      </c>
      <c r="E610" t="s">
        <v>30</v>
      </c>
      <c r="F610" t="s">
        <v>12</v>
      </c>
      <c r="G610">
        <v>34033</v>
      </c>
      <c r="H610" s="19">
        <f>INDEX(fact_spends__2!B610:B4609,MATCH(dim_customers[[#This Row],[customer_id]],dim_customers[customer_id],0))</f>
        <v>93728</v>
      </c>
      <c r="I610" s="16">
        <f>dim_customers[[#This Row],[avg_spend]]/(dim_customers[[#This Row],[avg_income]]*6)</f>
        <v>0.45900547507811046</v>
      </c>
    </row>
    <row r="611" spans="1:9" x14ac:dyDescent="0.3">
      <c r="A611" t="s">
        <v>634</v>
      </c>
      <c r="B611" t="s">
        <v>32</v>
      </c>
      <c r="C611" t="s">
        <v>15</v>
      </c>
      <c r="D611" t="s">
        <v>10</v>
      </c>
      <c r="E611" t="s">
        <v>11</v>
      </c>
      <c r="F611" t="s">
        <v>12</v>
      </c>
      <c r="G611">
        <v>66306</v>
      </c>
      <c r="H611" s="19">
        <f>INDEX(fact_spends__2!B611:B4610,MATCH(dim_customers[[#This Row],[customer_id]],dim_customers[customer_id],0))</f>
        <v>96817</v>
      </c>
      <c r="I611" s="16">
        <f>dim_customers[[#This Row],[avg_spend]]/(dim_customers[[#This Row],[avg_income]]*6)</f>
        <v>0.24335907258267225</v>
      </c>
    </row>
    <row r="612" spans="1:9" x14ac:dyDescent="0.3">
      <c r="A612" t="s">
        <v>635</v>
      </c>
      <c r="B612" t="s">
        <v>32</v>
      </c>
      <c r="C612" t="s">
        <v>9</v>
      </c>
      <c r="D612" t="s">
        <v>16</v>
      </c>
      <c r="E612" t="s">
        <v>11</v>
      </c>
      <c r="F612" t="s">
        <v>12</v>
      </c>
      <c r="G612">
        <v>39271</v>
      </c>
      <c r="H612" s="19">
        <f>INDEX(fact_spends__2!B612:B4611,MATCH(dim_customers[[#This Row],[customer_id]],dim_customers[customer_id],0))</f>
        <v>206466</v>
      </c>
      <c r="I612" s="16">
        <f>dim_customers[[#This Row],[avg_spend]]/(dim_customers[[#This Row],[avg_income]]*6)</f>
        <v>0.87624455705227777</v>
      </c>
    </row>
    <row r="613" spans="1:9" x14ac:dyDescent="0.3">
      <c r="A613" t="s">
        <v>636</v>
      </c>
      <c r="B613" t="s">
        <v>23</v>
      </c>
      <c r="C613" t="s">
        <v>9</v>
      </c>
      <c r="D613" t="s">
        <v>24</v>
      </c>
      <c r="E613" t="s">
        <v>11</v>
      </c>
      <c r="F613" t="s">
        <v>25</v>
      </c>
      <c r="G613">
        <v>27963</v>
      </c>
      <c r="H613" s="19">
        <f>INDEX(fact_spends__2!B613:B4612,MATCH(dim_customers[[#This Row],[customer_id]],dim_customers[customer_id],0))</f>
        <v>74729</v>
      </c>
      <c r="I613" s="16">
        <f>dim_customers[[#This Row],[avg_spend]]/(dim_customers[[#This Row],[avg_income]]*6)</f>
        <v>0.44540404582245585</v>
      </c>
    </row>
    <row r="614" spans="1:9" x14ac:dyDescent="0.3">
      <c r="A614" t="s">
        <v>637</v>
      </c>
      <c r="B614" t="s">
        <v>8</v>
      </c>
      <c r="C614" t="s">
        <v>20</v>
      </c>
      <c r="D614" t="s">
        <v>37</v>
      </c>
      <c r="E614" t="s">
        <v>11</v>
      </c>
      <c r="F614" t="s">
        <v>12</v>
      </c>
      <c r="G614">
        <v>75390</v>
      </c>
      <c r="H614" s="19">
        <f>INDEX(fact_spends__2!B614:B4613,MATCH(dim_customers[[#This Row],[customer_id]],dim_customers[customer_id],0))</f>
        <v>145876</v>
      </c>
      <c r="I614" s="16">
        <f>dim_customers[[#This Row],[avg_spend]]/(dim_customers[[#This Row],[avg_income]]*6)</f>
        <v>0.32249193084847683</v>
      </c>
    </row>
    <row r="615" spans="1:9" x14ac:dyDescent="0.3">
      <c r="A615" t="s">
        <v>638</v>
      </c>
      <c r="B615" t="s">
        <v>32</v>
      </c>
      <c r="C615" t="s">
        <v>34</v>
      </c>
      <c r="D615" t="s">
        <v>16</v>
      </c>
      <c r="E615" t="s">
        <v>11</v>
      </c>
      <c r="F615" t="s">
        <v>12</v>
      </c>
      <c r="G615">
        <v>42198</v>
      </c>
      <c r="H615" s="19">
        <f>INDEX(fact_spends__2!B615:B4614,MATCH(dim_customers[[#This Row],[customer_id]],dim_customers[customer_id],0))</f>
        <v>101860</v>
      </c>
      <c r="I615" s="16">
        <f>dim_customers[[#This Row],[avg_spend]]/(dim_customers[[#This Row],[avg_income]]*6)</f>
        <v>0.40230974611750953</v>
      </c>
    </row>
    <row r="616" spans="1:9" x14ac:dyDescent="0.3">
      <c r="A616" t="s">
        <v>639</v>
      </c>
      <c r="B616" t="s">
        <v>14</v>
      </c>
      <c r="C616" t="s">
        <v>20</v>
      </c>
      <c r="D616" t="s">
        <v>37</v>
      </c>
      <c r="E616" t="s">
        <v>11</v>
      </c>
      <c r="F616" t="s">
        <v>12</v>
      </c>
      <c r="G616">
        <v>67998</v>
      </c>
      <c r="H616" s="19">
        <f>INDEX(fact_spends__2!B616:B4615,MATCH(dim_customers[[#This Row],[customer_id]],dim_customers[customer_id],0))</f>
        <v>100070</v>
      </c>
      <c r="I616" s="16">
        <f>dim_customers[[#This Row],[avg_spend]]/(dim_customers[[#This Row],[avg_income]]*6)</f>
        <v>0.24527682186730981</v>
      </c>
    </row>
    <row r="617" spans="1:9" x14ac:dyDescent="0.3">
      <c r="A617" t="s">
        <v>640</v>
      </c>
      <c r="B617" t="s">
        <v>23</v>
      </c>
      <c r="C617" t="s">
        <v>15</v>
      </c>
      <c r="D617" t="s">
        <v>24</v>
      </c>
      <c r="E617" t="s">
        <v>11</v>
      </c>
      <c r="F617" t="s">
        <v>25</v>
      </c>
      <c r="G617">
        <v>26647</v>
      </c>
      <c r="H617" s="19">
        <f>INDEX(fact_spends__2!B617:B4616,MATCH(dim_customers[[#This Row],[customer_id]],dim_customers[customer_id],0))</f>
        <v>213824</v>
      </c>
      <c r="I617" s="16">
        <f>dim_customers[[#This Row],[avg_spend]]/(dim_customers[[#This Row],[avg_income]]*6)</f>
        <v>1.3373863224127793</v>
      </c>
    </row>
    <row r="618" spans="1:9" x14ac:dyDescent="0.3">
      <c r="A618" t="s">
        <v>641</v>
      </c>
      <c r="B618" t="s">
        <v>32</v>
      </c>
      <c r="C618" t="s">
        <v>20</v>
      </c>
      <c r="D618" t="s">
        <v>16</v>
      </c>
      <c r="E618" t="s">
        <v>11</v>
      </c>
      <c r="F618" t="s">
        <v>12</v>
      </c>
      <c r="G618">
        <v>42018</v>
      </c>
      <c r="H618" s="19">
        <f>INDEX(fact_spends__2!B618:B4617,MATCH(dim_customers[[#This Row],[customer_id]],dim_customers[customer_id],0))</f>
        <v>137026</v>
      </c>
      <c r="I618" s="16">
        <f>dim_customers[[#This Row],[avg_spend]]/(dim_customers[[#This Row],[avg_income]]*6)</f>
        <v>0.54352103066939561</v>
      </c>
    </row>
    <row r="619" spans="1:9" x14ac:dyDescent="0.3">
      <c r="A619" t="s">
        <v>642</v>
      </c>
      <c r="B619" t="s">
        <v>32</v>
      </c>
      <c r="C619" t="s">
        <v>9</v>
      </c>
      <c r="D619" t="s">
        <v>16</v>
      </c>
      <c r="E619" t="s">
        <v>11</v>
      </c>
      <c r="F619" t="s">
        <v>12</v>
      </c>
      <c r="G619">
        <v>42341</v>
      </c>
      <c r="H619" s="19">
        <f>INDEX(fact_spends__2!B619:B4618,MATCH(dim_customers[[#This Row],[customer_id]],dim_customers[customer_id],0))</f>
        <v>136470</v>
      </c>
      <c r="I619" s="16">
        <f>dim_customers[[#This Row],[avg_spend]]/(dim_customers[[#This Row],[avg_income]]*6)</f>
        <v>0.53718617888099007</v>
      </c>
    </row>
    <row r="620" spans="1:9" x14ac:dyDescent="0.3">
      <c r="A620" t="s">
        <v>643</v>
      </c>
      <c r="B620" t="s">
        <v>14</v>
      </c>
      <c r="C620" t="s">
        <v>18</v>
      </c>
      <c r="D620" t="s">
        <v>10</v>
      </c>
      <c r="E620" t="s">
        <v>11</v>
      </c>
      <c r="F620" t="s">
        <v>12</v>
      </c>
      <c r="G620">
        <v>61707</v>
      </c>
      <c r="H620" s="19">
        <f>INDEX(fact_spends__2!B620:B4619,MATCH(dim_customers[[#This Row],[customer_id]],dim_customers[customer_id],0))</f>
        <v>76688</v>
      </c>
      <c r="I620" s="16">
        <f>dim_customers[[#This Row],[avg_spend]]/(dim_customers[[#This Row],[avg_income]]*6)</f>
        <v>0.20712939104693687</v>
      </c>
    </row>
    <row r="621" spans="1:9" x14ac:dyDescent="0.3">
      <c r="A621" t="s">
        <v>644</v>
      </c>
      <c r="B621" t="s">
        <v>32</v>
      </c>
      <c r="C621" t="s">
        <v>34</v>
      </c>
      <c r="D621" t="s">
        <v>10</v>
      </c>
      <c r="E621" t="s">
        <v>30</v>
      </c>
      <c r="F621" t="s">
        <v>12</v>
      </c>
      <c r="G621">
        <v>65037</v>
      </c>
      <c r="H621" s="19">
        <f>INDEX(fact_spends__2!B621:B4620,MATCH(dim_customers[[#This Row],[customer_id]],dim_customers[customer_id],0))</f>
        <v>123113</v>
      </c>
      <c r="I621" s="16">
        <f>dim_customers[[#This Row],[avg_spend]]/(dim_customers[[#This Row],[avg_income]]*6)</f>
        <v>0.31549476964394629</v>
      </c>
    </row>
    <row r="622" spans="1:9" x14ac:dyDescent="0.3">
      <c r="A622" t="s">
        <v>645</v>
      </c>
      <c r="B622" t="s">
        <v>14</v>
      </c>
      <c r="C622" t="s">
        <v>9</v>
      </c>
      <c r="D622" t="s">
        <v>37</v>
      </c>
      <c r="E622" t="s">
        <v>11</v>
      </c>
      <c r="F622" t="s">
        <v>12</v>
      </c>
      <c r="G622">
        <v>67280</v>
      </c>
      <c r="H622" s="19">
        <f>INDEX(fact_spends__2!B622:B4621,MATCH(dim_customers[[#This Row],[customer_id]],dim_customers[customer_id],0))</f>
        <v>98046</v>
      </c>
      <c r="I622" s="16">
        <f>dim_customers[[#This Row],[avg_spend]]/(dim_customers[[#This Row],[avg_income]]*6)</f>
        <v>0.24288049940546969</v>
      </c>
    </row>
    <row r="623" spans="1:9" x14ac:dyDescent="0.3">
      <c r="A623" t="s">
        <v>646</v>
      </c>
      <c r="B623" t="s">
        <v>32</v>
      </c>
      <c r="C623" t="s">
        <v>20</v>
      </c>
      <c r="D623" t="s">
        <v>21</v>
      </c>
      <c r="E623" t="s">
        <v>11</v>
      </c>
      <c r="F623" t="s">
        <v>25</v>
      </c>
      <c r="G623">
        <v>52683</v>
      </c>
      <c r="H623" s="19">
        <f>INDEX(fact_spends__2!B623:B4622,MATCH(dim_customers[[#This Row],[customer_id]],dim_customers[customer_id],0))</f>
        <v>47136</v>
      </c>
      <c r="I623" s="16">
        <f>dim_customers[[#This Row],[avg_spend]]/(dim_customers[[#This Row],[avg_income]]*6)</f>
        <v>0.14911831140975268</v>
      </c>
    </row>
    <row r="624" spans="1:9" x14ac:dyDescent="0.3">
      <c r="A624" t="s">
        <v>647</v>
      </c>
      <c r="B624" t="s">
        <v>14</v>
      </c>
      <c r="C624" t="s">
        <v>15</v>
      </c>
      <c r="D624" t="s">
        <v>37</v>
      </c>
      <c r="E624" t="s">
        <v>11</v>
      </c>
      <c r="F624" t="s">
        <v>12</v>
      </c>
      <c r="G624">
        <v>69264</v>
      </c>
      <c r="H624" s="19">
        <f>INDEX(fact_spends__2!B624:B4623,MATCH(dim_customers[[#This Row],[customer_id]],dim_customers[customer_id],0))</f>
        <v>147901</v>
      </c>
      <c r="I624" s="16">
        <f>dim_customers[[#This Row],[avg_spend]]/(dim_customers[[#This Row],[avg_income]]*6)</f>
        <v>0.35588713713713716</v>
      </c>
    </row>
    <row r="625" spans="1:9" x14ac:dyDescent="0.3">
      <c r="A625" t="s">
        <v>648</v>
      </c>
      <c r="B625" t="s">
        <v>8</v>
      </c>
      <c r="C625" t="s">
        <v>34</v>
      </c>
      <c r="D625" t="s">
        <v>10</v>
      </c>
      <c r="E625" t="s">
        <v>11</v>
      </c>
      <c r="F625" t="s">
        <v>12</v>
      </c>
      <c r="G625">
        <v>67769</v>
      </c>
      <c r="H625" s="19">
        <f>INDEX(fact_spends__2!B625:B4624,MATCH(dim_customers[[#This Row],[customer_id]],dim_customers[customer_id],0))</f>
        <v>95745</v>
      </c>
      <c r="I625" s="16">
        <f>dim_customers[[#This Row],[avg_spend]]/(dim_customers[[#This Row],[avg_income]]*6)</f>
        <v>0.23546901975829657</v>
      </c>
    </row>
    <row r="626" spans="1:9" x14ac:dyDescent="0.3">
      <c r="A626" t="s">
        <v>649</v>
      </c>
      <c r="B626" t="s">
        <v>14</v>
      </c>
      <c r="C626" t="s">
        <v>34</v>
      </c>
      <c r="D626" t="s">
        <v>37</v>
      </c>
      <c r="E626" t="s">
        <v>11</v>
      </c>
      <c r="F626" t="s">
        <v>12</v>
      </c>
      <c r="G626">
        <v>66957</v>
      </c>
      <c r="H626" s="19">
        <f>INDEX(fact_spends__2!B626:B4625,MATCH(dim_customers[[#This Row],[customer_id]],dim_customers[customer_id],0))</f>
        <v>91216</v>
      </c>
      <c r="I626" s="16">
        <f>dim_customers[[#This Row],[avg_spend]]/(dim_customers[[#This Row],[avg_income]]*6)</f>
        <v>0.22705119205858487</v>
      </c>
    </row>
    <row r="627" spans="1:9" x14ac:dyDescent="0.3">
      <c r="A627" t="s">
        <v>650</v>
      </c>
      <c r="B627" t="s">
        <v>14</v>
      </c>
      <c r="C627" t="s">
        <v>18</v>
      </c>
      <c r="D627" t="s">
        <v>10</v>
      </c>
      <c r="E627" t="s">
        <v>30</v>
      </c>
      <c r="F627" t="s">
        <v>12</v>
      </c>
      <c r="G627">
        <v>61631</v>
      </c>
      <c r="H627" s="19">
        <f>INDEX(fact_spends__2!B627:B4626,MATCH(dim_customers[[#This Row],[customer_id]],dim_customers[customer_id],0))</f>
        <v>171948</v>
      </c>
      <c r="I627" s="16">
        <f>dim_customers[[#This Row],[avg_spend]]/(dim_customers[[#This Row],[avg_income]]*6)</f>
        <v>0.46499326637568755</v>
      </c>
    </row>
    <row r="628" spans="1:9" x14ac:dyDescent="0.3">
      <c r="A628" t="s">
        <v>651</v>
      </c>
      <c r="B628" t="s">
        <v>14</v>
      </c>
      <c r="C628" t="s">
        <v>9</v>
      </c>
      <c r="D628" t="s">
        <v>10</v>
      </c>
      <c r="E628" t="s">
        <v>30</v>
      </c>
      <c r="F628" t="s">
        <v>25</v>
      </c>
      <c r="G628">
        <v>61009</v>
      </c>
      <c r="H628" s="19">
        <f>INDEX(fact_spends__2!B628:B4627,MATCH(dim_customers[[#This Row],[customer_id]],dim_customers[customer_id],0))</f>
        <v>155011</v>
      </c>
      <c r="I628" s="16">
        <f>dim_customers[[#This Row],[avg_spend]]/(dim_customers[[#This Row],[avg_income]]*6)</f>
        <v>0.42346484398476725</v>
      </c>
    </row>
    <row r="629" spans="1:9" x14ac:dyDescent="0.3">
      <c r="A629" t="s">
        <v>652</v>
      </c>
      <c r="B629" t="s">
        <v>32</v>
      </c>
      <c r="C629" t="s">
        <v>9</v>
      </c>
      <c r="D629" t="s">
        <v>16</v>
      </c>
      <c r="E629" t="s">
        <v>11</v>
      </c>
      <c r="F629" t="s">
        <v>25</v>
      </c>
      <c r="G629">
        <v>40415</v>
      </c>
      <c r="H629" s="19">
        <f>INDEX(fact_spends__2!B629:B4628,MATCH(dim_customers[[#This Row],[customer_id]],dim_customers[customer_id],0))</f>
        <v>128017</v>
      </c>
      <c r="I629" s="16">
        <f>dim_customers[[#This Row],[avg_spend]]/(dim_customers[[#This Row],[avg_income]]*6)</f>
        <v>0.52792692482164216</v>
      </c>
    </row>
    <row r="630" spans="1:9" x14ac:dyDescent="0.3">
      <c r="A630" t="s">
        <v>653</v>
      </c>
      <c r="B630" t="s">
        <v>23</v>
      </c>
      <c r="C630" t="s">
        <v>20</v>
      </c>
      <c r="D630" t="s">
        <v>10</v>
      </c>
      <c r="E630" t="s">
        <v>11</v>
      </c>
      <c r="F630" t="s">
        <v>25</v>
      </c>
      <c r="G630">
        <v>49072</v>
      </c>
      <c r="H630" s="19">
        <f>INDEX(fact_spends__2!B630:B4629,MATCH(dim_customers[[#This Row],[customer_id]],dim_customers[customer_id],0))</f>
        <v>275829</v>
      </c>
      <c r="I630" s="16">
        <f>dim_customers[[#This Row],[avg_spend]]/(dim_customers[[#This Row],[avg_income]]*6)</f>
        <v>0.93681732963808284</v>
      </c>
    </row>
    <row r="631" spans="1:9" x14ac:dyDescent="0.3">
      <c r="A631" t="s">
        <v>654</v>
      </c>
      <c r="B631" t="s">
        <v>14</v>
      </c>
      <c r="C631" t="s">
        <v>20</v>
      </c>
      <c r="D631" t="s">
        <v>16</v>
      </c>
      <c r="E631" t="s">
        <v>11</v>
      </c>
      <c r="F631" t="s">
        <v>25</v>
      </c>
      <c r="G631">
        <v>39466</v>
      </c>
      <c r="H631" s="19">
        <f>INDEX(fact_spends__2!B631:B4630,MATCH(dim_customers[[#This Row],[customer_id]],dim_customers[customer_id],0))</f>
        <v>172068</v>
      </c>
      <c r="I631" s="16">
        <f>dim_customers[[#This Row],[avg_spend]]/(dim_customers[[#This Row],[avg_income]]*6)</f>
        <v>0.72665078802006788</v>
      </c>
    </row>
    <row r="632" spans="1:9" x14ac:dyDescent="0.3">
      <c r="A632" t="s">
        <v>655</v>
      </c>
      <c r="B632" t="s">
        <v>8</v>
      </c>
      <c r="C632" t="s">
        <v>20</v>
      </c>
      <c r="D632" t="s">
        <v>16</v>
      </c>
      <c r="E632" t="s">
        <v>11</v>
      </c>
      <c r="F632" t="s">
        <v>12</v>
      </c>
      <c r="G632">
        <v>42789</v>
      </c>
      <c r="H632" s="19">
        <f>INDEX(fact_spends__2!B632:B4631,MATCH(dim_customers[[#This Row],[customer_id]],dim_customers[customer_id],0))</f>
        <v>126409</v>
      </c>
      <c r="I632" s="16">
        <f>dim_customers[[#This Row],[avg_spend]]/(dim_customers[[#This Row],[avg_income]]*6)</f>
        <v>0.49237342930815553</v>
      </c>
    </row>
    <row r="633" spans="1:9" x14ac:dyDescent="0.3">
      <c r="A633" t="s">
        <v>656</v>
      </c>
      <c r="B633" t="s">
        <v>23</v>
      </c>
      <c r="C633" t="s">
        <v>34</v>
      </c>
      <c r="D633" t="s">
        <v>37</v>
      </c>
      <c r="E633" t="s">
        <v>11</v>
      </c>
      <c r="F633" t="s">
        <v>12</v>
      </c>
      <c r="G633">
        <v>52696</v>
      </c>
      <c r="H633" s="19">
        <f>INDEX(fact_spends__2!B633:B4632,MATCH(dim_customers[[#This Row],[customer_id]],dim_customers[customer_id],0))</f>
        <v>64970</v>
      </c>
      <c r="I633" s="16">
        <f>dim_customers[[#This Row],[avg_spend]]/(dim_customers[[#This Row],[avg_income]]*6)</f>
        <v>0.20548681746875158</v>
      </c>
    </row>
    <row r="634" spans="1:9" x14ac:dyDescent="0.3">
      <c r="A634" t="s">
        <v>657</v>
      </c>
      <c r="B634" t="s">
        <v>23</v>
      </c>
      <c r="C634" t="s">
        <v>20</v>
      </c>
      <c r="D634" t="s">
        <v>24</v>
      </c>
      <c r="E634" t="s">
        <v>30</v>
      </c>
      <c r="F634" t="s">
        <v>25</v>
      </c>
      <c r="G634">
        <v>27849</v>
      </c>
      <c r="H634" s="19">
        <f>INDEX(fact_spends__2!B634:B4633,MATCH(dim_customers[[#This Row],[customer_id]],dim_customers[customer_id],0))</f>
        <v>142497</v>
      </c>
      <c r="I634" s="16">
        <f>dim_customers[[#This Row],[avg_spend]]/(dim_customers[[#This Row],[avg_income]]*6)</f>
        <v>0.85279543251104173</v>
      </c>
    </row>
    <row r="635" spans="1:9" x14ac:dyDescent="0.3">
      <c r="A635" t="s">
        <v>658</v>
      </c>
      <c r="B635" t="s">
        <v>14</v>
      </c>
      <c r="C635" t="s">
        <v>34</v>
      </c>
      <c r="D635" t="s">
        <v>21</v>
      </c>
      <c r="E635" t="s">
        <v>30</v>
      </c>
      <c r="F635" t="s">
        <v>12</v>
      </c>
      <c r="G635">
        <v>51697</v>
      </c>
      <c r="H635" s="19">
        <f>INDEX(fact_spends__2!B635:B4634,MATCH(dim_customers[[#This Row],[customer_id]],dim_customers[customer_id],0))</f>
        <v>112986</v>
      </c>
      <c r="I635" s="16">
        <f>dim_customers[[#This Row],[avg_spend]]/(dim_customers[[#This Row],[avg_income]]*6)</f>
        <v>0.3642571135655841</v>
      </c>
    </row>
    <row r="636" spans="1:9" x14ac:dyDescent="0.3">
      <c r="A636" t="s">
        <v>659</v>
      </c>
      <c r="B636" t="s">
        <v>32</v>
      </c>
      <c r="C636" t="s">
        <v>9</v>
      </c>
      <c r="D636" t="s">
        <v>10</v>
      </c>
      <c r="E636" t="s">
        <v>11</v>
      </c>
      <c r="F636" t="s">
        <v>12</v>
      </c>
      <c r="G636">
        <v>63921</v>
      </c>
      <c r="H636" s="19">
        <f>INDEX(fact_spends__2!B636:B4635,MATCH(dim_customers[[#This Row],[customer_id]],dim_customers[customer_id],0))</f>
        <v>233386</v>
      </c>
      <c r="I636" s="16">
        <f>dim_customers[[#This Row],[avg_spend]]/(dim_customers[[#This Row],[avg_income]]*6)</f>
        <v>0.6085271924198099</v>
      </c>
    </row>
    <row r="637" spans="1:9" x14ac:dyDescent="0.3">
      <c r="A637" t="s">
        <v>660</v>
      </c>
      <c r="B637" t="s">
        <v>14</v>
      </c>
      <c r="C637" t="s">
        <v>34</v>
      </c>
      <c r="D637" t="s">
        <v>16</v>
      </c>
      <c r="E637" t="s">
        <v>30</v>
      </c>
      <c r="F637" t="s">
        <v>12</v>
      </c>
      <c r="G637">
        <v>36648</v>
      </c>
      <c r="H637" s="19">
        <f>INDEX(fact_spends__2!B637:B4636,MATCH(dim_customers[[#This Row],[customer_id]],dim_customers[customer_id],0))</f>
        <v>93337</v>
      </c>
      <c r="I637" s="16">
        <f>dim_customers[[#This Row],[avg_spend]]/(dim_customers[[#This Row],[avg_income]]*6)</f>
        <v>0.42447518736811468</v>
      </c>
    </row>
    <row r="638" spans="1:9" x14ac:dyDescent="0.3">
      <c r="A638" t="s">
        <v>661</v>
      </c>
      <c r="B638" t="s">
        <v>32</v>
      </c>
      <c r="C638" t="s">
        <v>9</v>
      </c>
      <c r="D638" t="s">
        <v>24</v>
      </c>
      <c r="E638" t="s">
        <v>11</v>
      </c>
      <c r="F638" t="s">
        <v>12</v>
      </c>
      <c r="G638">
        <v>35226</v>
      </c>
      <c r="H638" s="19">
        <f>INDEX(fact_spends__2!B638:B4637,MATCH(dim_customers[[#This Row],[customer_id]],dim_customers[customer_id],0))</f>
        <v>187844</v>
      </c>
      <c r="I638" s="16">
        <f>dim_customers[[#This Row],[avg_spend]]/(dim_customers[[#This Row],[avg_income]]*6)</f>
        <v>0.8887564109843108</v>
      </c>
    </row>
    <row r="639" spans="1:9" x14ac:dyDescent="0.3">
      <c r="A639" t="s">
        <v>662</v>
      </c>
      <c r="B639" t="s">
        <v>32</v>
      </c>
      <c r="C639" t="s">
        <v>18</v>
      </c>
      <c r="D639" t="s">
        <v>16</v>
      </c>
      <c r="E639" t="s">
        <v>11</v>
      </c>
      <c r="F639" t="s">
        <v>12</v>
      </c>
      <c r="G639">
        <v>43879</v>
      </c>
      <c r="H639" s="19">
        <f>INDEX(fact_spends__2!B639:B4638,MATCH(dim_customers[[#This Row],[customer_id]],dim_customers[customer_id],0))</f>
        <v>108450</v>
      </c>
      <c r="I639" s="16">
        <f>dim_customers[[#This Row],[avg_spend]]/(dim_customers[[#This Row],[avg_income]]*6)</f>
        <v>0.4119282572529</v>
      </c>
    </row>
    <row r="640" spans="1:9" x14ac:dyDescent="0.3">
      <c r="A640" t="s">
        <v>663</v>
      </c>
      <c r="B640" t="s">
        <v>23</v>
      </c>
      <c r="C640" t="s">
        <v>34</v>
      </c>
      <c r="D640" t="s">
        <v>21</v>
      </c>
      <c r="E640" t="s">
        <v>11</v>
      </c>
      <c r="F640" t="s">
        <v>25</v>
      </c>
      <c r="G640">
        <v>39415</v>
      </c>
      <c r="H640" s="19">
        <f>INDEX(fact_spends__2!B640:B4639,MATCH(dim_customers[[#This Row],[customer_id]],dim_customers[customer_id],0))</f>
        <v>152223</v>
      </c>
      <c r="I640" s="16">
        <f>dim_customers[[#This Row],[avg_spend]]/(dim_customers[[#This Row],[avg_income]]*6)</f>
        <v>0.64367626538120004</v>
      </c>
    </row>
    <row r="641" spans="1:9" x14ac:dyDescent="0.3">
      <c r="A641" t="s">
        <v>664</v>
      </c>
      <c r="B641" t="s">
        <v>32</v>
      </c>
      <c r="C641" t="s">
        <v>20</v>
      </c>
      <c r="D641" t="s">
        <v>16</v>
      </c>
      <c r="E641" t="s">
        <v>11</v>
      </c>
      <c r="F641" t="s">
        <v>12</v>
      </c>
      <c r="G641">
        <v>38729</v>
      </c>
      <c r="H641" s="19">
        <f>INDEX(fact_spends__2!B641:B4640,MATCH(dim_customers[[#This Row],[customer_id]],dim_customers[customer_id],0))</f>
        <v>98236</v>
      </c>
      <c r="I641" s="16">
        <f>dim_customers[[#This Row],[avg_spend]]/(dim_customers[[#This Row],[avg_income]]*6)</f>
        <v>0.42274953308029295</v>
      </c>
    </row>
    <row r="642" spans="1:9" x14ac:dyDescent="0.3">
      <c r="A642" t="s">
        <v>665</v>
      </c>
      <c r="B642" t="s">
        <v>14</v>
      </c>
      <c r="C642" t="s">
        <v>9</v>
      </c>
      <c r="D642" t="s">
        <v>10</v>
      </c>
      <c r="E642" t="s">
        <v>11</v>
      </c>
      <c r="F642" t="s">
        <v>12</v>
      </c>
      <c r="G642">
        <v>59429</v>
      </c>
      <c r="H642" s="19">
        <f>INDEX(fact_spends__2!B642:B4641,MATCH(dim_customers[[#This Row],[customer_id]],dim_customers[customer_id],0))</f>
        <v>127298</v>
      </c>
      <c r="I642" s="16">
        <f>dim_customers[[#This Row],[avg_spend]]/(dim_customers[[#This Row],[avg_income]]*6)</f>
        <v>0.35700303443324527</v>
      </c>
    </row>
    <row r="643" spans="1:9" x14ac:dyDescent="0.3">
      <c r="A643" t="s">
        <v>666</v>
      </c>
      <c r="B643" t="s">
        <v>23</v>
      </c>
      <c r="C643" t="s">
        <v>34</v>
      </c>
      <c r="D643" t="s">
        <v>10</v>
      </c>
      <c r="E643" t="s">
        <v>11</v>
      </c>
      <c r="F643" t="s">
        <v>12</v>
      </c>
      <c r="G643">
        <v>48851</v>
      </c>
      <c r="H643" s="19">
        <f>INDEX(fact_spends__2!B643:B4642,MATCH(dim_customers[[#This Row],[customer_id]],dim_customers[customer_id],0))</f>
        <v>174207</v>
      </c>
      <c r="I643" s="16">
        <f>dim_customers[[#This Row],[avg_spend]]/(dim_customers[[#This Row],[avg_income]]*6)</f>
        <v>0.59434811979283941</v>
      </c>
    </row>
    <row r="644" spans="1:9" x14ac:dyDescent="0.3">
      <c r="A644" t="s">
        <v>667</v>
      </c>
      <c r="B644" t="s">
        <v>32</v>
      </c>
      <c r="C644" t="s">
        <v>34</v>
      </c>
      <c r="D644" t="s">
        <v>21</v>
      </c>
      <c r="E644" t="s">
        <v>30</v>
      </c>
      <c r="F644" t="s">
        <v>12</v>
      </c>
      <c r="G644">
        <v>53655</v>
      </c>
      <c r="H644" s="19">
        <f>INDEX(fact_spends__2!B644:B4643,MATCH(dim_customers[[#This Row],[customer_id]],dim_customers[customer_id],0))</f>
        <v>133244</v>
      </c>
      <c r="I644" s="16">
        <f>dim_customers[[#This Row],[avg_spend]]/(dim_customers[[#This Row],[avg_income]]*6)</f>
        <v>0.4138912185878918</v>
      </c>
    </row>
    <row r="645" spans="1:9" x14ac:dyDescent="0.3">
      <c r="A645" t="s">
        <v>668</v>
      </c>
      <c r="B645" t="s">
        <v>32</v>
      </c>
      <c r="C645" t="s">
        <v>15</v>
      </c>
      <c r="D645" t="s">
        <v>10</v>
      </c>
      <c r="E645" t="s">
        <v>11</v>
      </c>
      <c r="F645" t="s">
        <v>12</v>
      </c>
      <c r="G645">
        <v>64353</v>
      </c>
      <c r="H645" s="19">
        <f>INDEX(fact_spends__2!B645:B4644,MATCH(dim_customers[[#This Row],[customer_id]],dim_customers[customer_id],0))</f>
        <v>232756</v>
      </c>
      <c r="I645" s="16">
        <f>dim_customers[[#This Row],[avg_spend]]/(dim_customers[[#This Row],[avg_income]]*6)</f>
        <v>0.60281053978317511</v>
      </c>
    </row>
    <row r="646" spans="1:9" x14ac:dyDescent="0.3">
      <c r="A646" t="s">
        <v>669</v>
      </c>
      <c r="B646" t="s">
        <v>23</v>
      </c>
      <c r="C646" t="s">
        <v>15</v>
      </c>
      <c r="D646" t="s">
        <v>16</v>
      </c>
      <c r="E646" t="s">
        <v>30</v>
      </c>
      <c r="F646" t="s">
        <v>25</v>
      </c>
      <c r="G646">
        <v>30153</v>
      </c>
      <c r="H646" s="19">
        <f>INDEX(fact_spends__2!B646:B4645,MATCH(dim_customers[[#This Row],[customer_id]],dim_customers[customer_id],0))</f>
        <v>80253</v>
      </c>
      <c r="I646" s="16">
        <f>dim_customers[[#This Row],[avg_spend]]/(dim_customers[[#This Row],[avg_income]]*6)</f>
        <v>0.44358770271614767</v>
      </c>
    </row>
    <row r="647" spans="1:9" x14ac:dyDescent="0.3">
      <c r="A647" t="s">
        <v>670</v>
      </c>
      <c r="B647" t="s">
        <v>14</v>
      </c>
      <c r="C647" t="s">
        <v>20</v>
      </c>
      <c r="D647" t="s">
        <v>37</v>
      </c>
      <c r="E647" t="s">
        <v>11</v>
      </c>
      <c r="F647" t="s">
        <v>12</v>
      </c>
      <c r="G647">
        <v>67160</v>
      </c>
      <c r="H647" s="19">
        <f>INDEX(fact_spends__2!B647:B4646,MATCH(dim_customers[[#This Row],[customer_id]],dim_customers[customer_id],0))</f>
        <v>113647</v>
      </c>
      <c r="I647" s="16">
        <f>dim_customers[[#This Row],[avg_spend]]/(dim_customers[[#This Row],[avg_income]]*6)</f>
        <v>0.28203047448878299</v>
      </c>
    </row>
    <row r="648" spans="1:9" x14ac:dyDescent="0.3">
      <c r="A648" t="s">
        <v>671</v>
      </c>
      <c r="B648" t="s">
        <v>14</v>
      </c>
      <c r="C648" t="s">
        <v>9</v>
      </c>
      <c r="D648" t="s">
        <v>10</v>
      </c>
      <c r="E648" t="s">
        <v>30</v>
      </c>
      <c r="F648" t="s">
        <v>12</v>
      </c>
      <c r="G648">
        <v>61048</v>
      </c>
      <c r="H648" s="19">
        <f>INDEX(fact_spends__2!B648:B4647,MATCH(dim_customers[[#This Row],[customer_id]],dim_customers[customer_id],0))</f>
        <v>134050</v>
      </c>
      <c r="I648" s="16">
        <f>dim_customers[[#This Row],[avg_spend]]/(dim_customers[[#This Row],[avg_income]]*6)</f>
        <v>0.36596885510854849</v>
      </c>
    </row>
    <row r="649" spans="1:9" x14ac:dyDescent="0.3">
      <c r="A649" t="s">
        <v>672</v>
      </c>
      <c r="B649" t="s">
        <v>32</v>
      </c>
      <c r="C649" t="s">
        <v>9</v>
      </c>
      <c r="D649" t="s">
        <v>16</v>
      </c>
      <c r="E649" t="s">
        <v>30</v>
      </c>
      <c r="F649" t="s">
        <v>12</v>
      </c>
      <c r="G649">
        <v>43740</v>
      </c>
      <c r="H649" s="19">
        <f>INDEX(fact_spends__2!B649:B4648,MATCH(dim_customers[[#This Row],[customer_id]],dim_customers[customer_id],0))</f>
        <v>77125</v>
      </c>
      <c r="I649" s="16">
        <f>dim_customers[[#This Row],[avg_spend]]/(dim_customers[[#This Row],[avg_income]]*6)</f>
        <v>0.29387669562566682</v>
      </c>
    </row>
    <row r="650" spans="1:9" x14ac:dyDescent="0.3">
      <c r="A650" t="s">
        <v>673</v>
      </c>
      <c r="B650" t="s">
        <v>23</v>
      </c>
      <c r="C650" t="s">
        <v>34</v>
      </c>
      <c r="D650" t="s">
        <v>37</v>
      </c>
      <c r="E650" t="s">
        <v>11</v>
      </c>
      <c r="F650" t="s">
        <v>25</v>
      </c>
      <c r="G650">
        <v>54702</v>
      </c>
      <c r="H650" s="19">
        <f>INDEX(fact_spends__2!B650:B4649,MATCH(dim_customers[[#This Row],[customer_id]],dim_customers[customer_id],0))</f>
        <v>90936</v>
      </c>
      <c r="I650" s="16">
        <f>dim_customers[[#This Row],[avg_spend]]/(dim_customers[[#This Row],[avg_income]]*6)</f>
        <v>0.27706482395524845</v>
      </c>
    </row>
    <row r="651" spans="1:9" x14ac:dyDescent="0.3">
      <c r="A651" t="s">
        <v>674</v>
      </c>
      <c r="B651" t="s">
        <v>14</v>
      </c>
      <c r="C651" t="s">
        <v>20</v>
      </c>
      <c r="D651" t="s">
        <v>10</v>
      </c>
      <c r="E651" t="s">
        <v>11</v>
      </c>
      <c r="F651" t="s">
        <v>12</v>
      </c>
      <c r="G651">
        <v>60110</v>
      </c>
      <c r="H651" s="19">
        <f>INDEX(fact_spends__2!B651:B4650,MATCH(dim_customers[[#This Row],[customer_id]],dim_customers[customer_id],0))</f>
        <v>166431</v>
      </c>
      <c r="I651" s="16">
        <f>dim_customers[[#This Row],[avg_spend]]/(dim_customers[[#This Row],[avg_income]]*6)</f>
        <v>0.46146231908168356</v>
      </c>
    </row>
    <row r="652" spans="1:9" x14ac:dyDescent="0.3">
      <c r="A652" t="s">
        <v>675</v>
      </c>
      <c r="B652" t="s">
        <v>8</v>
      </c>
      <c r="C652" t="s">
        <v>9</v>
      </c>
      <c r="D652" t="s">
        <v>24</v>
      </c>
      <c r="E652" t="s">
        <v>11</v>
      </c>
      <c r="F652" t="s">
        <v>12</v>
      </c>
      <c r="G652">
        <v>35701</v>
      </c>
      <c r="H652" s="19">
        <f>INDEX(fact_spends__2!B652:B4651,MATCH(dim_customers[[#This Row],[customer_id]],dim_customers[customer_id],0))</f>
        <v>127579</v>
      </c>
      <c r="I652" s="16">
        <f>dim_customers[[#This Row],[avg_spend]]/(dim_customers[[#This Row],[avg_income]]*6)</f>
        <v>0.59559022623082458</v>
      </c>
    </row>
    <row r="653" spans="1:9" x14ac:dyDescent="0.3">
      <c r="A653" t="s">
        <v>676</v>
      </c>
      <c r="B653" t="s">
        <v>23</v>
      </c>
      <c r="C653" t="s">
        <v>34</v>
      </c>
      <c r="D653" t="s">
        <v>24</v>
      </c>
      <c r="E653" t="s">
        <v>30</v>
      </c>
      <c r="F653" t="s">
        <v>25</v>
      </c>
      <c r="G653">
        <v>28545</v>
      </c>
      <c r="H653" s="19">
        <f>INDEX(fact_spends__2!B653:B4652,MATCH(dim_customers[[#This Row],[customer_id]],dim_customers[customer_id],0))</f>
        <v>77461</v>
      </c>
      <c r="I653" s="16">
        <f>dim_customers[[#This Row],[avg_spend]]/(dim_customers[[#This Row],[avg_income]]*6)</f>
        <v>0.45227418695626787</v>
      </c>
    </row>
    <row r="654" spans="1:9" x14ac:dyDescent="0.3">
      <c r="A654" t="s">
        <v>677</v>
      </c>
      <c r="B654" t="s">
        <v>14</v>
      </c>
      <c r="C654" t="s">
        <v>20</v>
      </c>
      <c r="D654" t="s">
        <v>10</v>
      </c>
      <c r="E654" t="s">
        <v>11</v>
      </c>
      <c r="F654" t="s">
        <v>25</v>
      </c>
      <c r="G654">
        <v>66107</v>
      </c>
      <c r="H654" s="19">
        <f>INDEX(fact_spends__2!B654:B4653,MATCH(dim_customers[[#This Row],[customer_id]],dim_customers[customer_id],0))</f>
        <v>130787</v>
      </c>
      <c r="I654" s="16">
        <f>dim_customers[[#This Row],[avg_spend]]/(dim_customers[[#This Row],[avg_income]]*6)</f>
        <v>0.32973563061904687</v>
      </c>
    </row>
    <row r="655" spans="1:9" x14ac:dyDescent="0.3">
      <c r="A655" t="s">
        <v>678</v>
      </c>
      <c r="B655" t="s">
        <v>23</v>
      </c>
      <c r="C655" t="s">
        <v>9</v>
      </c>
      <c r="D655" t="s">
        <v>16</v>
      </c>
      <c r="E655" t="s">
        <v>11</v>
      </c>
      <c r="F655" t="s">
        <v>25</v>
      </c>
      <c r="G655">
        <v>32224</v>
      </c>
      <c r="H655" s="19">
        <f>INDEX(fact_spends__2!B655:B4654,MATCH(dim_customers[[#This Row],[customer_id]],dim_customers[customer_id],0))</f>
        <v>173854</v>
      </c>
      <c r="I655" s="16">
        <f>dim_customers[[#This Row],[avg_spend]]/(dim_customers[[#This Row],[avg_income]]*6)</f>
        <v>0.89919521681562398</v>
      </c>
    </row>
    <row r="656" spans="1:9" x14ac:dyDescent="0.3">
      <c r="A656" t="s">
        <v>679</v>
      </c>
      <c r="B656" t="s">
        <v>14</v>
      </c>
      <c r="C656" t="s">
        <v>20</v>
      </c>
      <c r="D656" t="s">
        <v>21</v>
      </c>
      <c r="E656" t="s">
        <v>30</v>
      </c>
      <c r="F656" t="s">
        <v>12</v>
      </c>
      <c r="G656">
        <v>51207</v>
      </c>
      <c r="H656" s="19">
        <f>INDEX(fact_spends__2!B656:B4655,MATCH(dim_customers[[#This Row],[customer_id]],dim_customers[customer_id],0))</f>
        <v>124976</v>
      </c>
      <c r="I656" s="16">
        <f>dim_customers[[#This Row],[avg_spend]]/(dim_customers[[#This Row],[avg_income]]*6)</f>
        <v>0.40676730394932986</v>
      </c>
    </row>
    <row r="657" spans="1:9" x14ac:dyDescent="0.3">
      <c r="A657" t="s">
        <v>680</v>
      </c>
      <c r="B657" t="s">
        <v>32</v>
      </c>
      <c r="C657" t="s">
        <v>20</v>
      </c>
      <c r="D657" t="s">
        <v>10</v>
      </c>
      <c r="E657" t="s">
        <v>11</v>
      </c>
      <c r="F657" t="s">
        <v>12</v>
      </c>
      <c r="G657">
        <v>67024</v>
      </c>
      <c r="H657" s="19">
        <f>INDEX(fact_spends__2!B657:B4656,MATCH(dim_customers[[#This Row],[customer_id]],dim_customers[customer_id],0))</f>
        <v>110788</v>
      </c>
      <c r="I657" s="16">
        <f>dim_customers[[#This Row],[avg_spend]]/(dim_customers[[#This Row],[avg_income]]*6)</f>
        <v>0.27549335561390942</v>
      </c>
    </row>
    <row r="658" spans="1:9" x14ac:dyDescent="0.3">
      <c r="A658" t="s">
        <v>681</v>
      </c>
      <c r="B658" t="s">
        <v>23</v>
      </c>
      <c r="C658" t="s">
        <v>9</v>
      </c>
      <c r="D658" t="s">
        <v>37</v>
      </c>
      <c r="E658" t="s">
        <v>11</v>
      </c>
      <c r="F658" t="s">
        <v>25</v>
      </c>
      <c r="G658">
        <v>50673</v>
      </c>
      <c r="H658" s="19">
        <f>INDEX(fact_spends__2!B658:B4657,MATCH(dim_customers[[#This Row],[customer_id]],dim_customers[customer_id],0))</f>
        <v>118081</v>
      </c>
      <c r="I658" s="16">
        <f>dim_customers[[#This Row],[avg_spend]]/(dim_customers[[#This Row],[avg_income]]*6)</f>
        <v>0.38837579513087178</v>
      </c>
    </row>
    <row r="659" spans="1:9" x14ac:dyDescent="0.3">
      <c r="A659" t="s">
        <v>682</v>
      </c>
      <c r="B659" t="s">
        <v>23</v>
      </c>
      <c r="C659" t="s">
        <v>34</v>
      </c>
      <c r="D659" t="s">
        <v>10</v>
      </c>
      <c r="E659" t="s">
        <v>11</v>
      </c>
      <c r="F659" t="s">
        <v>25</v>
      </c>
      <c r="G659">
        <v>47939</v>
      </c>
      <c r="H659" s="19">
        <f>INDEX(fact_spends__2!B659:B4658,MATCH(dim_customers[[#This Row],[customer_id]],dim_customers[customer_id],0))</f>
        <v>116314</v>
      </c>
      <c r="I659" s="16">
        <f>dim_customers[[#This Row],[avg_spend]]/(dim_customers[[#This Row],[avg_income]]*6)</f>
        <v>0.40438195762670615</v>
      </c>
    </row>
    <row r="660" spans="1:9" x14ac:dyDescent="0.3">
      <c r="A660" t="s">
        <v>683</v>
      </c>
      <c r="B660" t="s">
        <v>23</v>
      </c>
      <c r="C660" t="s">
        <v>18</v>
      </c>
      <c r="D660" t="s">
        <v>16</v>
      </c>
      <c r="E660" t="s">
        <v>30</v>
      </c>
      <c r="F660" t="s">
        <v>12</v>
      </c>
      <c r="G660">
        <v>30918</v>
      </c>
      <c r="H660" s="19">
        <f>INDEX(fact_spends__2!B660:B4659,MATCH(dim_customers[[#This Row],[customer_id]],dim_customers[customer_id],0))</f>
        <v>196599</v>
      </c>
      <c r="I660" s="16">
        <f>dim_customers[[#This Row],[avg_spend]]/(dim_customers[[#This Row],[avg_income]]*6)</f>
        <v>1.0597871789895854</v>
      </c>
    </row>
    <row r="661" spans="1:9" x14ac:dyDescent="0.3">
      <c r="A661" t="s">
        <v>684</v>
      </c>
      <c r="B661" t="s">
        <v>14</v>
      </c>
      <c r="C661" t="s">
        <v>20</v>
      </c>
      <c r="D661" t="s">
        <v>37</v>
      </c>
      <c r="E661" t="s">
        <v>11</v>
      </c>
      <c r="F661" t="s">
        <v>25</v>
      </c>
      <c r="G661">
        <v>69920</v>
      </c>
      <c r="H661" s="19">
        <f>INDEX(fact_spends__2!B661:B4660,MATCH(dim_customers[[#This Row],[customer_id]],dim_customers[customer_id],0))</f>
        <v>136140</v>
      </c>
      <c r="I661" s="16">
        <f>dim_customers[[#This Row],[avg_spend]]/(dim_customers[[#This Row],[avg_income]]*6)</f>
        <v>0.32451372997711669</v>
      </c>
    </row>
    <row r="662" spans="1:9" x14ac:dyDescent="0.3">
      <c r="A662" t="s">
        <v>685</v>
      </c>
      <c r="B662" t="s">
        <v>32</v>
      </c>
      <c r="C662" t="s">
        <v>34</v>
      </c>
      <c r="D662" t="s">
        <v>10</v>
      </c>
      <c r="E662" t="s">
        <v>11</v>
      </c>
      <c r="F662" t="s">
        <v>12</v>
      </c>
      <c r="G662">
        <v>65117</v>
      </c>
      <c r="H662" s="19">
        <f>INDEX(fact_spends__2!B662:B4661,MATCH(dim_customers[[#This Row],[customer_id]],dim_customers[customer_id],0))</f>
        <v>72026</v>
      </c>
      <c r="I662" s="16">
        <f>dim_customers[[#This Row],[avg_spend]]/(dim_customers[[#This Row],[avg_income]]*6)</f>
        <v>0.18435022088445926</v>
      </c>
    </row>
    <row r="663" spans="1:9" x14ac:dyDescent="0.3">
      <c r="A663" t="s">
        <v>686</v>
      </c>
      <c r="B663" t="s">
        <v>32</v>
      </c>
      <c r="C663" t="s">
        <v>9</v>
      </c>
      <c r="D663" t="s">
        <v>24</v>
      </c>
      <c r="E663" t="s">
        <v>11</v>
      </c>
      <c r="F663" t="s">
        <v>12</v>
      </c>
      <c r="G663">
        <v>37775</v>
      </c>
      <c r="H663" s="19">
        <f>INDEX(fact_spends__2!B663:B4662,MATCH(dim_customers[[#This Row],[customer_id]],dim_customers[customer_id],0))</f>
        <v>109064</v>
      </c>
      <c r="I663" s="16">
        <f>dim_customers[[#This Row],[avg_spend]]/(dim_customers[[#This Row],[avg_income]]*6)</f>
        <v>0.48120008824178251</v>
      </c>
    </row>
    <row r="664" spans="1:9" x14ac:dyDescent="0.3">
      <c r="A664" t="s">
        <v>687</v>
      </c>
      <c r="B664" t="s">
        <v>14</v>
      </c>
      <c r="C664" t="s">
        <v>18</v>
      </c>
      <c r="D664" t="s">
        <v>10</v>
      </c>
      <c r="E664" t="s">
        <v>30</v>
      </c>
      <c r="F664" t="s">
        <v>12</v>
      </c>
      <c r="G664">
        <v>64304</v>
      </c>
      <c r="H664" s="19">
        <f>INDEX(fact_spends__2!B664:B4663,MATCH(dim_customers[[#This Row],[customer_id]],dim_customers[customer_id],0))</f>
        <v>257269</v>
      </c>
      <c r="I664" s="16">
        <f>dim_customers[[#This Row],[avg_spend]]/(dim_customers[[#This Row],[avg_income]]*6)</f>
        <v>0.66680403500041474</v>
      </c>
    </row>
    <row r="665" spans="1:9" x14ac:dyDescent="0.3">
      <c r="A665" t="s">
        <v>688</v>
      </c>
      <c r="B665" t="s">
        <v>14</v>
      </c>
      <c r="C665" t="s">
        <v>18</v>
      </c>
      <c r="D665" t="s">
        <v>37</v>
      </c>
      <c r="E665" t="s">
        <v>11</v>
      </c>
      <c r="F665" t="s">
        <v>12</v>
      </c>
      <c r="G665">
        <v>71655</v>
      </c>
      <c r="H665" s="19">
        <f>INDEX(fact_spends__2!B665:B4664,MATCH(dim_customers[[#This Row],[customer_id]],dim_customers[customer_id],0))</f>
        <v>103747</v>
      </c>
      <c r="I665" s="16">
        <f>dim_customers[[#This Row],[avg_spend]]/(dim_customers[[#This Row],[avg_income]]*6)</f>
        <v>0.24131137627055568</v>
      </c>
    </row>
    <row r="666" spans="1:9" x14ac:dyDescent="0.3">
      <c r="A666" t="s">
        <v>689</v>
      </c>
      <c r="B666" t="s">
        <v>8</v>
      </c>
      <c r="C666" t="s">
        <v>18</v>
      </c>
      <c r="D666" t="s">
        <v>16</v>
      </c>
      <c r="E666" t="s">
        <v>11</v>
      </c>
      <c r="F666" t="s">
        <v>12</v>
      </c>
      <c r="G666">
        <v>44896</v>
      </c>
      <c r="H666" s="19">
        <f>INDEX(fact_spends__2!B666:B4665,MATCH(dim_customers[[#This Row],[customer_id]],dim_customers[customer_id],0))</f>
        <v>207618</v>
      </c>
      <c r="I666" s="16">
        <f>dim_customers[[#This Row],[avg_spend]]/(dim_customers[[#This Row],[avg_income]]*6)</f>
        <v>0.77073681397006411</v>
      </c>
    </row>
    <row r="667" spans="1:9" x14ac:dyDescent="0.3">
      <c r="A667" t="s">
        <v>690</v>
      </c>
      <c r="B667" t="s">
        <v>23</v>
      </c>
      <c r="C667" t="s">
        <v>15</v>
      </c>
      <c r="D667" t="s">
        <v>10</v>
      </c>
      <c r="E667" t="s">
        <v>11</v>
      </c>
      <c r="F667" t="s">
        <v>12</v>
      </c>
      <c r="G667">
        <v>46437</v>
      </c>
      <c r="H667" s="19">
        <f>INDEX(fact_spends__2!B667:B4666,MATCH(dim_customers[[#This Row],[customer_id]],dim_customers[customer_id],0))</f>
        <v>203056</v>
      </c>
      <c r="I667" s="16">
        <f>dim_customers[[#This Row],[avg_spend]]/(dim_customers[[#This Row],[avg_income]]*6)</f>
        <v>0.72878667154783183</v>
      </c>
    </row>
    <row r="668" spans="1:9" x14ac:dyDescent="0.3">
      <c r="A668" t="s">
        <v>691</v>
      </c>
      <c r="B668" t="s">
        <v>8</v>
      </c>
      <c r="C668" t="s">
        <v>15</v>
      </c>
      <c r="D668" t="s">
        <v>10</v>
      </c>
      <c r="E668" t="s">
        <v>11</v>
      </c>
      <c r="F668" t="s">
        <v>12</v>
      </c>
      <c r="G668">
        <v>71312</v>
      </c>
      <c r="H668" s="19">
        <f>INDEX(fact_spends__2!B668:B4667,MATCH(dim_customers[[#This Row],[customer_id]],dim_customers[customer_id],0))</f>
        <v>241878</v>
      </c>
      <c r="I668" s="16">
        <f>dim_customers[[#This Row],[avg_spend]]/(dim_customers[[#This Row],[avg_income]]*6)</f>
        <v>0.56530457706977788</v>
      </c>
    </row>
    <row r="669" spans="1:9" x14ac:dyDescent="0.3">
      <c r="A669" t="s">
        <v>692</v>
      </c>
      <c r="B669" t="s">
        <v>32</v>
      </c>
      <c r="C669" t="s">
        <v>34</v>
      </c>
      <c r="D669" t="s">
        <v>37</v>
      </c>
      <c r="E669" t="s">
        <v>11</v>
      </c>
      <c r="F669" t="s">
        <v>12</v>
      </c>
      <c r="G669">
        <v>73236</v>
      </c>
      <c r="H669" s="19">
        <f>INDEX(fact_spends__2!B669:B4668,MATCH(dim_customers[[#This Row],[customer_id]],dim_customers[customer_id],0))</f>
        <v>156513</v>
      </c>
      <c r="I669" s="16">
        <f>dim_customers[[#This Row],[avg_spend]]/(dim_customers[[#This Row],[avg_income]]*6)</f>
        <v>0.35618411710087933</v>
      </c>
    </row>
    <row r="670" spans="1:9" x14ac:dyDescent="0.3">
      <c r="A670" t="s">
        <v>693</v>
      </c>
      <c r="B670" t="s">
        <v>14</v>
      </c>
      <c r="C670" t="s">
        <v>20</v>
      </c>
      <c r="D670" t="s">
        <v>10</v>
      </c>
      <c r="E670" t="s">
        <v>11</v>
      </c>
      <c r="F670" t="s">
        <v>12</v>
      </c>
      <c r="G670">
        <v>65018</v>
      </c>
      <c r="H670" s="19">
        <f>INDEX(fact_spends__2!B670:B4669,MATCH(dim_customers[[#This Row],[customer_id]],dim_customers[customer_id],0))</f>
        <v>82821</v>
      </c>
      <c r="I670" s="16">
        <f>dim_customers[[#This Row],[avg_spend]]/(dim_customers[[#This Row],[avg_income]]*6)</f>
        <v>0.21230274693161894</v>
      </c>
    </row>
    <row r="671" spans="1:9" x14ac:dyDescent="0.3">
      <c r="A671" t="s">
        <v>694</v>
      </c>
      <c r="B671" t="s">
        <v>14</v>
      </c>
      <c r="C671" t="s">
        <v>20</v>
      </c>
      <c r="D671" t="s">
        <v>10</v>
      </c>
      <c r="E671" t="s">
        <v>11</v>
      </c>
      <c r="F671" t="s">
        <v>12</v>
      </c>
      <c r="G671">
        <v>64774</v>
      </c>
      <c r="H671" s="19">
        <f>INDEX(fact_spends__2!B671:B4670,MATCH(dim_customers[[#This Row],[customer_id]],dim_customers[customer_id],0))</f>
        <v>88175</v>
      </c>
      <c r="I671" s="16">
        <f>dim_customers[[#This Row],[avg_spend]]/(dim_customers[[#This Row],[avg_income]]*6)</f>
        <v>0.22687858297053345</v>
      </c>
    </row>
    <row r="672" spans="1:9" x14ac:dyDescent="0.3">
      <c r="A672" t="s">
        <v>695</v>
      </c>
      <c r="B672" t="s">
        <v>14</v>
      </c>
      <c r="C672" t="s">
        <v>34</v>
      </c>
      <c r="D672" t="s">
        <v>10</v>
      </c>
      <c r="E672" t="s">
        <v>11</v>
      </c>
      <c r="F672" t="s">
        <v>12</v>
      </c>
      <c r="G672">
        <v>64965</v>
      </c>
      <c r="H672" s="19">
        <f>INDEX(fact_spends__2!B672:B4671,MATCH(dim_customers[[#This Row],[customer_id]],dim_customers[customer_id],0))</f>
        <v>67229</v>
      </c>
      <c r="I672" s="16">
        <f>dim_customers[[#This Row],[avg_spend]]/(dim_customers[[#This Row],[avg_income]]*6)</f>
        <v>0.17247492239410964</v>
      </c>
    </row>
    <row r="673" spans="1:9" x14ac:dyDescent="0.3">
      <c r="A673" t="s">
        <v>696</v>
      </c>
      <c r="B673" t="s">
        <v>14</v>
      </c>
      <c r="C673" t="s">
        <v>20</v>
      </c>
      <c r="D673" t="s">
        <v>24</v>
      </c>
      <c r="E673" t="s">
        <v>11</v>
      </c>
      <c r="F673" t="s">
        <v>12</v>
      </c>
      <c r="G673">
        <v>34621</v>
      </c>
      <c r="H673" s="19">
        <f>INDEX(fact_spends__2!B673:B4672,MATCH(dim_customers[[#This Row],[customer_id]],dim_customers[customer_id],0))</f>
        <v>130636</v>
      </c>
      <c r="I673" s="16">
        <f>dim_customers[[#This Row],[avg_spend]]/(dim_customers[[#This Row],[avg_income]]*6)</f>
        <v>0.62888612884280248</v>
      </c>
    </row>
    <row r="674" spans="1:9" x14ac:dyDescent="0.3">
      <c r="A674" t="s">
        <v>697</v>
      </c>
      <c r="B674" t="s">
        <v>23</v>
      </c>
      <c r="C674" t="s">
        <v>20</v>
      </c>
      <c r="D674" t="s">
        <v>10</v>
      </c>
      <c r="E674" t="s">
        <v>30</v>
      </c>
      <c r="F674" t="s">
        <v>12</v>
      </c>
      <c r="G674">
        <v>47347</v>
      </c>
      <c r="H674" s="19">
        <f>INDEX(fact_spends__2!B674:B4673,MATCH(dim_customers[[#This Row],[customer_id]],dim_customers[customer_id],0))</f>
        <v>178901</v>
      </c>
      <c r="I674" s="16">
        <f>dim_customers[[#This Row],[avg_spend]]/(dim_customers[[#This Row],[avg_income]]*6)</f>
        <v>0.62975126899979583</v>
      </c>
    </row>
    <row r="675" spans="1:9" x14ac:dyDescent="0.3">
      <c r="A675" t="s">
        <v>698</v>
      </c>
      <c r="B675" t="s">
        <v>23</v>
      </c>
      <c r="C675" t="s">
        <v>18</v>
      </c>
      <c r="D675" t="s">
        <v>24</v>
      </c>
      <c r="E675" t="s">
        <v>11</v>
      </c>
      <c r="F675" t="s">
        <v>25</v>
      </c>
      <c r="G675">
        <v>26268</v>
      </c>
      <c r="H675" s="19">
        <f>INDEX(fact_spends__2!B675:B4674,MATCH(dim_customers[[#This Row],[customer_id]],dim_customers[customer_id],0))</f>
        <v>235103</v>
      </c>
      <c r="I675" s="16">
        <f>dim_customers[[#This Row],[avg_spend]]/(dim_customers[[#This Row],[avg_income]]*6)</f>
        <v>1.4916945840312674</v>
      </c>
    </row>
    <row r="676" spans="1:9" x14ac:dyDescent="0.3">
      <c r="A676" t="s">
        <v>699</v>
      </c>
      <c r="B676" t="s">
        <v>32</v>
      </c>
      <c r="C676" t="s">
        <v>34</v>
      </c>
      <c r="D676" t="s">
        <v>24</v>
      </c>
      <c r="E676" t="s">
        <v>11</v>
      </c>
      <c r="F676" t="s">
        <v>12</v>
      </c>
      <c r="G676">
        <v>36428</v>
      </c>
      <c r="H676" s="19">
        <f>INDEX(fact_spends__2!B676:B4675,MATCH(dim_customers[[#This Row],[customer_id]],dim_customers[customer_id],0))</f>
        <v>102767</v>
      </c>
      <c r="I676" s="16">
        <f>dim_customers[[#This Row],[avg_spend]]/(dim_customers[[#This Row],[avg_income]]*6)</f>
        <v>0.47018319241609019</v>
      </c>
    </row>
    <row r="677" spans="1:9" x14ac:dyDescent="0.3">
      <c r="A677" t="s">
        <v>700</v>
      </c>
      <c r="B677" t="s">
        <v>14</v>
      </c>
      <c r="C677" t="s">
        <v>20</v>
      </c>
      <c r="D677" t="s">
        <v>24</v>
      </c>
      <c r="E677" t="s">
        <v>11</v>
      </c>
      <c r="F677" t="s">
        <v>12</v>
      </c>
      <c r="G677">
        <v>34926</v>
      </c>
      <c r="H677" s="19">
        <f>INDEX(fact_spends__2!B677:B4676,MATCH(dim_customers[[#This Row],[customer_id]],dim_customers[customer_id],0))</f>
        <v>98032</v>
      </c>
      <c r="I677" s="16">
        <f>dim_customers[[#This Row],[avg_spend]]/(dim_customers[[#This Row],[avg_income]]*6)</f>
        <v>0.46780812766038671</v>
      </c>
    </row>
    <row r="678" spans="1:9" x14ac:dyDescent="0.3">
      <c r="A678" t="s">
        <v>701</v>
      </c>
      <c r="B678" t="s">
        <v>23</v>
      </c>
      <c r="C678" t="s">
        <v>15</v>
      </c>
      <c r="D678" t="s">
        <v>10</v>
      </c>
      <c r="E678" t="s">
        <v>11</v>
      </c>
      <c r="F678" t="s">
        <v>25</v>
      </c>
      <c r="G678">
        <v>49562</v>
      </c>
      <c r="H678" s="19">
        <f>INDEX(fact_spends__2!B678:B4677,MATCH(dim_customers[[#This Row],[customer_id]],dim_customers[customer_id],0))</f>
        <v>253723</v>
      </c>
      <c r="I678" s="16">
        <f>dim_customers[[#This Row],[avg_spend]]/(dim_customers[[#This Row],[avg_income]]*6)</f>
        <v>0.85321751879800389</v>
      </c>
    </row>
    <row r="679" spans="1:9" x14ac:dyDescent="0.3">
      <c r="A679" t="s">
        <v>702</v>
      </c>
      <c r="B679" t="s">
        <v>23</v>
      </c>
      <c r="C679" t="s">
        <v>20</v>
      </c>
      <c r="D679" t="s">
        <v>10</v>
      </c>
      <c r="E679" t="s">
        <v>30</v>
      </c>
      <c r="F679" t="s">
        <v>25</v>
      </c>
      <c r="G679">
        <v>49389</v>
      </c>
      <c r="H679" s="19">
        <f>INDEX(fact_spends__2!B679:B4678,MATCH(dim_customers[[#This Row],[customer_id]],dim_customers[customer_id],0))</f>
        <v>101136</v>
      </c>
      <c r="I679" s="16">
        <f>dim_customers[[#This Row],[avg_spend]]/(dim_customers[[#This Row],[avg_income]]*6)</f>
        <v>0.34129057077486891</v>
      </c>
    </row>
    <row r="680" spans="1:9" x14ac:dyDescent="0.3">
      <c r="A680" t="s">
        <v>703</v>
      </c>
      <c r="B680" t="s">
        <v>32</v>
      </c>
      <c r="C680" t="s">
        <v>20</v>
      </c>
      <c r="D680" t="s">
        <v>10</v>
      </c>
      <c r="E680" t="s">
        <v>30</v>
      </c>
      <c r="F680" t="s">
        <v>12</v>
      </c>
      <c r="G680">
        <v>61688</v>
      </c>
      <c r="H680" s="19">
        <f>INDEX(fact_spends__2!B680:B4679,MATCH(dim_customers[[#This Row],[customer_id]],dim_customers[customer_id],0))</f>
        <v>201015</v>
      </c>
      <c r="I680" s="16">
        <f>dim_customers[[#This Row],[avg_spend]]/(dim_customers[[#This Row],[avg_income]]*6)</f>
        <v>0.54309590195824142</v>
      </c>
    </row>
    <row r="681" spans="1:9" x14ac:dyDescent="0.3">
      <c r="A681" t="s">
        <v>704</v>
      </c>
      <c r="B681" t="s">
        <v>14</v>
      </c>
      <c r="C681" t="s">
        <v>18</v>
      </c>
      <c r="D681" t="s">
        <v>16</v>
      </c>
      <c r="E681" t="s">
        <v>30</v>
      </c>
      <c r="F681" t="s">
        <v>12</v>
      </c>
      <c r="G681">
        <v>39590</v>
      </c>
      <c r="H681" s="19">
        <f>INDEX(fact_spends__2!B681:B4680,MATCH(dim_customers[[#This Row],[customer_id]],dim_customers[customer_id],0))</f>
        <v>112442</v>
      </c>
      <c r="I681" s="16">
        <f>dim_customers[[#This Row],[avg_spend]]/(dim_customers[[#This Row],[avg_income]]*6)</f>
        <v>0.47336027616401449</v>
      </c>
    </row>
    <row r="682" spans="1:9" x14ac:dyDescent="0.3">
      <c r="A682" t="s">
        <v>705</v>
      </c>
      <c r="B682" t="s">
        <v>14</v>
      </c>
      <c r="C682" t="s">
        <v>34</v>
      </c>
      <c r="D682" t="s">
        <v>16</v>
      </c>
      <c r="E682" t="s">
        <v>30</v>
      </c>
      <c r="F682" t="s">
        <v>25</v>
      </c>
      <c r="G682">
        <v>39723</v>
      </c>
      <c r="H682" s="19">
        <f>INDEX(fact_spends__2!B682:B4681,MATCH(dim_customers[[#This Row],[customer_id]],dim_customers[customer_id],0))</f>
        <v>271719</v>
      </c>
      <c r="I682" s="16">
        <f>dim_customers[[#This Row],[avg_spend]]/(dim_customers[[#This Row],[avg_income]]*6)</f>
        <v>1.1400573974775319</v>
      </c>
    </row>
    <row r="683" spans="1:9" x14ac:dyDescent="0.3">
      <c r="A683" t="s">
        <v>706</v>
      </c>
      <c r="B683" t="s">
        <v>14</v>
      </c>
      <c r="C683" t="s">
        <v>34</v>
      </c>
      <c r="D683" t="s">
        <v>24</v>
      </c>
      <c r="E683" t="s">
        <v>11</v>
      </c>
      <c r="F683" t="s">
        <v>12</v>
      </c>
      <c r="G683">
        <v>33743</v>
      </c>
      <c r="H683" s="19">
        <f>INDEX(fact_spends__2!B683:B4682,MATCH(dim_customers[[#This Row],[customer_id]],dim_customers[customer_id],0))</f>
        <v>124815</v>
      </c>
      <c r="I683" s="16">
        <f>dim_customers[[#This Row],[avg_spend]]/(dim_customers[[#This Row],[avg_income]]*6)</f>
        <v>0.61649823667130965</v>
      </c>
    </row>
    <row r="684" spans="1:9" x14ac:dyDescent="0.3">
      <c r="A684" t="s">
        <v>707</v>
      </c>
      <c r="B684" t="s">
        <v>23</v>
      </c>
      <c r="C684" t="s">
        <v>9</v>
      </c>
      <c r="D684" t="s">
        <v>37</v>
      </c>
      <c r="E684" t="s">
        <v>30</v>
      </c>
      <c r="F684" t="s">
        <v>25</v>
      </c>
      <c r="G684">
        <v>52601</v>
      </c>
      <c r="H684" s="19">
        <f>INDEX(fact_spends__2!B684:B4683,MATCH(dim_customers[[#This Row],[customer_id]],dim_customers[customer_id],0))</f>
        <v>88736</v>
      </c>
      <c r="I684" s="16">
        <f>dim_customers[[#This Row],[avg_spend]]/(dim_customers[[#This Row],[avg_income]]*6)</f>
        <v>0.28116068769288288</v>
      </c>
    </row>
    <row r="685" spans="1:9" x14ac:dyDescent="0.3">
      <c r="A685" t="s">
        <v>708</v>
      </c>
      <c r="B685" t="s">
        <v>32</v>
      </c>
      <c r="C685" t="s">
        <v>18</v>
      </c>
      <c r="D685" t="s">
        <v>10</v>
      </c>
      <c r="E685" t="s">
        <v>11</v>
      </c>
      <c r="F685" t="s">
        <v>12</v>
      </c>
      <c r="G685">
        <v>70471</v>
      </c>
      <c r="H685" s="19">
        <f>INDEX(fact_spends__2!B685:B4684,MATCH(dim_customers[[#This Row],[customer_id]],dim_customers[customer_id],0))</f>
        <v>255115</v>
      </c>
      <c r="I685" s="16">
        <f>dim_customers[[#This Row],[avg_spend]]/(dim_customers[[#This Row],[avg_income]]*6)</f>
        <v>0.60335693642302035</v>
      </c>
    </row>
    <row r="686" spans="1:9" x14ac:dyDescent="0.3">
      <c r="A686" t="s">
        <v>709</v>
      </c>
      <c r="B686" t="s">
        <v>23</v>
      </c>
      <c r="C686" t="s">
        <v>34</v>
      </c>
      <c r="D686" t="s">
        <v>21</v>
      </c>
      <c r="E686" t="s">
        <v>11</v>
      </c>
      <c r="F686" t="s">
        <v>25</v>
      </c>
      <c r="G686">
        <v>39666</v>
      </c>
      <c r="H686" s="19">
        <f>INDEX(fact_spends__2!B686:B4685,MATCH(dim_customers[[#This Row],[customer_id]],dim_customers[customer_id],0))</f>
        <v>166948</v>
      </c>
      <c r="I686" s="16">
        <f>dim_customers[[#This Row],[avg_spend]]/(dim_customers[[#This Row],[avg_income]]*6)</f>
        <v>0.70147397435251013</v>
      </c>
    </row>
    <row r="687" spans="1:9" x14ac:dyDescent="0.3">
      <c r="A687" t="s">
        <v>710</v>
      </c>
      <c r="B687" t="s">
        <v>32</v>
      </c>
      <c r="C687" t="s">
        <v>34</v>
      </c>
      <c r="D687" t="s">
        <v>16</v>
      </c>
      <c r="E687" t="s">
        <v>11</v>
      </c>
      <c r="F687" t="s">
        <v>12</v>
      </c>
      <c r="G687">
        <v>44030</v>
      </c>
      <c r="H687" s="19">
        <f>INDEX(fact_spends__2!B687:B4686,MATCH(dim_customers[[#This Row],[customer_id]],dim_customers[customer_id],0))</f>
        <v>81630</v>
      </c>
      <c r="I687" s="16">
        <f>dim_customers[[#This Row],[avg_spend]]/(dim_customers[[#This Row],[avg_income]]*6)</f>
        <v>0.30899386781739724</v>
      </c>
    </row>
    <row r="688" spans="1:9" x14ac:dyDescent="0.3">
      <c r="A688" t="s">
        <v>711</v>
      </c>
      <c r="B688" t="s">
        <v>8</v>
      </c>
      <c r="C688" t="s">
        <v>15</v>
      </c>
      <c r="D688" t="s">
        <v>10</v>
      </c>
      <c r="E688" t="s">
        <v>11</v>
      </c>
      <c r="F688" t="s">
        <v>12</v>
      </c>
      <c r="G688">
        <v>71068</v>
      </c>
      <c r="H688" s="19">
        <f>INDEX(fact_spends__2!B688:B4687,MATCH(dim_customers[[#This Row],[customer_id]],dim_customers[customer_id],0))</f>
        <v>160751</v>
      </c>
      <c r="I688" s="16">
        <f>dim_customers[[#This Row],[avg_spend]]/(dim_customers[[#This Row],[avg_income]]*6)</f>
        <v>0.37698870565280201</v>
      </c>
    </row>
    <row r="689" spans="1:9" x14ac:dyDescent="0.3">
      <c r="A689" t="s">
        <v>712</v>
      </c>
      <c r="B689" t="s">
        <v>23</v>
      </c>
      <c r="C689" t="s">
        <v>15</v>
      </c>
      <c r="D689" t="s">
        <v>10</v>
      </c>
      <c r="E689" t="s">
        <v>11</v>
      </c>
      <c r="F689" t="s">
        <v>25</v>
      </c>
      <c r="G689">
        <v>48475</v>
      </c>
      <c r="H689" s="19">
        <f>INDEX(fact_spends__2!B689:B4688,MATCH(dim_customers[[#This Row],[customer_id]],dim_customers[customer_id],0))</f>
        <v>170112</v>
      </c>
      <c r="I689" s="16">
        <f>dim_customers[[#This Row],[avg_spend]]/(dim_customers[[#This Row],[avg_income]]*6)</f>
        <v>0.58487880350696231</v>
      </c>
    </row>
    <row r="690" spans="1:9" x14ac:dyDescent="0.3">
      <c r="A690" t="s">
        <v>713</v>
      </c>
      <c r="B690" t="s">
        <v>14</v>
      </c>
      <c r="C690" t="s">
        <v>9</v>
      </c>
      <c r="D690" t="s">
        <v>24</v>
      </c>
      <c r="E690" t="s">
        <v>11</v>
      </c>
      <c r="F690" t="s">
        <v>12</v>
      </c>
      <c r="G690">
        <v>34008</v>
      </c>
      <c r="H690" s="19">
        <f>INDEX(fact_spends__2!B690:B4689,MATCH(dim_customers[[#This Row],[customer_id]],dim_customers[customer_id],0))</f>
        <v>181309</v>
      </c>
      <c r="I690" s="16">
        <f>dim_customers[[#This Row],[avg_spend]]/(dim_customers[[#This Row],[avg_income]]*6)</f>
        <v>0.88856053477613106</v>
      </c>
    </row>
    <row r="691" spans="1:9" x14ac:dyDescent="0.3">
      <c r="A691" t="s">
        <v>714</v>
      </c>
      <c r="B691" t="s">
        <v>14</v>
      </c>
      <c r="C691" t="s">
        <v>18</v>
      </c>
      <c r="D691" t="s">
        <v>37</v>
      </c>
      <c r="E691" t="s">
        <v>30</v>
      </c>
      <c r="F691" t="s">
        <v>12</v>
      </c>
      <c r="G691">
        <v>69149</v>
      </c>
      <c r="H691" s="19">
        <f>INDEX(fact_spends__2!B691:B4690,MATCH(dim_customers[[#This Row],[customer_id]],dim_customers[customer_id],0))</f>
        <v>109751</v>
      </c>
      <c r="I691" s="16">
        <f>dim_customers[[#This Row],[avg_spend]]/(dim_customers[[#This Row],[avg_income]]*6)</f>
        <v>0.26452780710253704</v>
      </c>
    </row>
    <row r="692" spans="1:9" x14ac:dyDescent="0.3">
      <c r="A692" t="s">
        <v>715</v>
      </c>
      <c r="B692" t="s">
        <v>8</v>
      </c>
      <c r="C692" t="s">
        <v>20</v>
      </c>
      <c r="D692" t="s">
        <v>24</v>
      </c>
      <c r="E692" t="s">
        <v>30</v>
      </c>
      <c r="F692" t="s">
        <v>12</v>
      </c>
      <c r="G692">
        <v>37412</v>
      </c>
      <c r="H692" s="19">
        <f>INDEX(fact_spends__2!B692:B4691,MATCH(dim_customers[[#This Row],[customer_id]],dim_customers[customer_id],0))</f>
        <v>177056</v>
      </c>
      <c r="I692" s="16">
        <f>dim_customers[[#This Row],[avg_spend]]/(dim_customers[[#This Row],[avg_income]]*6)</f>
        <v>0.78876652767383015</v>
      </c>
    </row>
    <row r="693" spans="1:9" x14ac:dyDescent="0.3">
      <c r="A693" t="s">
        <v>716</v>
      </c>
      <c r="B693" t="s">
        <v>32</v>
      </c>
      <c r="C693" t="s">
        <v>18</v>
      </c>
      <c r="D693" t="s">
        <v>10</v>
      </c>
      <c r="E693" t="s">
        <v>11</v>
      </c>
      <c r="F693" t="s">
        <v>12</v>
      </c>
      <c r="G693">
        <v>65304</v>
      </c>
      <c r="H693" s="19">
        <f>INDEX(fact_spends__2!B693:B4692,MATCH(dim_customers[[#This Row],[customer_id]],dim_customers[customer_id],0))</f>
        <v>77054</v>
      </c>
      <c r="I693" s="16">
        <f>dim_customers[[#This Row],[avg_spend]]/(dim_customers[[#This Row],[avg_income]]*6)</f>
        <v>0.19665462044183102</v>
      </c>
    </row>
    <row r="694" spans="1:9" x14ac:dyDescent="0.3">
      <c r="A694" t="s">
        <v>717</v>
      </c>
      <c r="B694" t="s">
        <v>32</v>
      </c>
      <c r="C694" t="s">
        <v>20</v>
      </c>
      <c r="D694" t="s">
        <v>16</v>
      </c>
      <c r="E694" t="s">
        <v>11</v>
      </c>
      <c r="F694" t="s">
        <v>12</v>
      </c>
      <c r="G694">
        <v>41913</v>
      </c>
      <c r="H694" s="19">
        <f>INDEX(fact_spends__2!B694:B4693,MATCH(dim_customers[[#This Row],[customer_id]],dim_customers[customer_id],0))</f>
        <v>234800</v>
      </c>
      <c r="I694" s="16">
        <f>dim_customers[[#This Row],[avg_spend]]/(dim_customers[[#This Row],[avg_income]]*6)</f>
        <v>0.93368008334725106</v>
      </c>
    </row>
    <row r="695" spans="1:9" x14ac:dyDescent="0.3">
      <c r="A695" t="s">
        <v>718</v>
      </c>
      <c r="B695" t="s">
        <v>8</v>
      </c>
      <c r="C695" t="s">
        <v>34</v>
      </c>
      <c r="D695" t="s">
        <v>16</v>
      </c>
      <c r="E695" t="s">
        <v>11</v>
      </c>
      <c r="F695" t="s">
        <v>12</v>
      </c>
      <c r="G695">
        <v>46791</v>
      </c>
      <c r="H695" s="19">
        <f>INDEX(fact_spends__2!B695:B4694,MATCH(dim_customers[[#This Row],[customer_id]],dim_customers[customer_id],0))</f>
        <v>96443</v>
      </c>
      <c r="I695" s="16">
        <f>dim_customers[[#This Row],[avg_spend]]/(dim_customers[[#This Row],[avg_income]]*6)</f>
        <v>0.34352403952327015</v>
      </c>
    </row>
    <row r="696" spans="1:9" x14ac:dyDescent="0.3">
      <c r="A696" t="s">
        <v>719</v>
      </c>
      <c r="B696" t="s">
        <v>23</v>
      </c>
      <c r="C696" t="s">
        <v>20</v>
      </c>
      <c r="D696" t="s">
        <v>16</v>
      </c>
      <c r="E696" t="s">
        <v>30</v>
      </c>
      <c r="F696" t="s">
        <v>25</v>
      </c>
      <c r="G696">
        <v>31563</v>
      </c>
      <c r="H696" s="19">
        <f>INDEX(fact_spends__2!B696:B4695,MATCH(dim_customers[[#This Row],[customer_id]],dim_customers[customer_id],0))</f>
        <v>163684</v>
      </c>
      <c r="I696" s="16">
        <f>dim_customers[[#This Row],[avg_spend]]/(dim_customers[[#This Row],[avg_income]]*6)</f>
        <v>0.86432426152985031</v>
      </c>
    </row>
    <row r="697" spans="1:9" x14ac:dyDescent="0.3">
      <c r="A697" t="s">
        <v>720</v>
      </c>
      <c r="B697" t="s">
        <v>14</v>
      </c>
      <c r="C697" t="s">
        <v>9</v>
      </c>
      <c r="D697" t="s">
        <v>16</v>
      </c>
      <c r="E697" t="s">
        <v>11</v>
      </c>
      <c r="F697" t="s">
        <v>25</v>
      </c>
      <c r="G697">
        <v>38309</v>
      </c>
      <c r="H697" s="19">
        <f>INDEX(fact_spends__2!B697:B4696,MATCH(dim_customers[[#This Row],[customer_id]],dim_customers[customer_id],0))</f>
        <v>249853</v>
      </c>
      <c r="I697" s="16">
        <f>dim_customers[[#This Row],[avg_spend]]/(dim_customers[[#This Row],[avg_income]]*6)</f>
        <v>1.087007404700375</v>
      </c>
    </row>
    <row r="698" spans="1:9" x14ac:dyDescent="0.3">
      <c r="A698" t="s">
        <v>721</v>
      </c>
      <c r="B698" t="s">
        <v>14</v>
      </c>
      <c r="C698" t="s">
        <v>34</v>
      </c>
      <c r="D698" t="s">
        <v>21</v>
      </c>
      <c r="E698" t="s">
        <v>11</v>
      </c>
      <c r="F698" t="s">
        <v>12</v>
      </c>
      <c r="G698">
        <v>54343</v>
      </c>
      <c r="H698" s="19">
        <f>INDEX(fact_spends__2!B698:B4697,MATCH(dim_customers[[#This Row],[customer_id]],dim_customers[customer_id],0))</f>
        <v>150132</v>
      </c>
      <c r="I698" s="16">
        <f>dim_customers[[#This Row],[avg_spend]]/(dim_customers[[#This Row],[avg_income]]*6)</f>
        <v>0.46044568757705684</v>
      </c>
    </row>
    <row r="699" spans="1:9" x14ac:dyDescent="0.3">
      <c r="A699" t="s">
        <v>722</v>
      </c>
      <c r="B699" t="s">
        <v>23</v>
      </c>
      <c r="C699" t="s">
        <v>34</v>
      </c>
      <c r="D699" t="s">
        <v>10</v>
      </c>
      <c r="E699" t="s">
        <v>30</v>
      </c>
      <c r="F699" t="s">
        <v>25</v>
      </c>
      <c r="G699">
        <v>48430</v>
      </c>
      <c r="H699" s="19">
        <f>INDEX(fact_spends__2!B699:B4698,MATCH(dim_customers[[#This Row],[customer_id]],dim_customers[customer_id],0))</f>
        <v>118017</v>
      </c>
      <c r="I699" s="16">
        <f>dim_customers[[#This Row],[avg_spend]]/(dim_customers[[#This Row],[avg_income]]*6)</f>
        <v>0.40614288664051207</v>
      </c>
    </row>
    <row r="700" spans="1:9" x14ac:dyDescent="0.3">
      <c r="A700" t="s">
        <v>723</v>
      </c>
      <c r="B700" t="s">
        <v>23</v>
      </c>
      <c r="C700" t="s">
        <v>34</v>
      </c>
      <c r="D700" t="s">
        <v>10</v>
      </c>
      <c r="E700" t="s">
        <v>11</v>
      </c>
      <c r="F700" t="s">
        <v>25</v>
      </c>
      <c r="G700">
        <v>48794</v>
      </c>
      <c r="H700" s="19">
        <f>INDEX(fact_spends__2!B700:B4699,MATCH(dim_customers[[#This Row],[customer_id]],dim_customers[customer_id],0))</f>
        <v>125602</v>
      </c>
      <c r="I700" s="16">
        <f>dim_customers[[#This Row],[avg_spend]]/(dim_customers[[#This Row],[avg_income]]*6)</f>
        <v>0.42902132775887747</v>
      </c>
    </row>
    <row r="701" spans="1:9" x14ac:dyDescent="0.3">
      <c r="A701" t="s">
        <v>724</v>
      </c>
      <c r="B701" t="s">
        <v>8</v>
      </c>
      <c r="C701" t="s">
        <v>18</v>
      </c>
      <c r="D701" t="s">
        <v>21</v>
      </c>
      <c r="E701" t="s">
        <v>30</v>
      </c>
      <c r="F701" t="s">
        <v>12</v>
      </c>
      <c r="G701">
        <v>55606</v>
      </c>
      <c r="H701" s="19">
        <f>INDEX(fact_spends__2!B701:B4700,MATCH(dim_customers[[#This Row],[customer_id]],dim_customers[customer_id],0))</f>
        <v>90281</v>
      </c>
      <c r="I701" s="16">
        <f>dim_customers[[#This Row],[avg_spend]]/(dim_customers[[#This Row],[avg_income]]*6)</f>
        <v>0.27059729765373042</v>
      </c>
    </row>
    <row r="702" spans="1:9" x14ac:dyDescent="0.3">
      <c r="A702" t="s">
        <v>725</v>
      </c>
      <c r="B702" t="s">
        <v>14</v>
      </c>
      <c r="C702" t="s">
        <v>15</v>
      </c>
      <c r="D702" t="s">
        <v>37</v>
      </c>
      <c r="E702" t="s">
        <v>11</v>
      </c>
      <c r="F702" t="s">
        <v>12</v>
      </c>
      <c r="G702">
        <v>69137</v>
      </c>
      <c r="H702" s="19">
        <f>INDEX(fact_spends__2!B702:B4701,MATCH(dim_customers[[#This Row],[customer_id]],dim_customers[customer_id],0))</f>
        <v>177252</v>
      </c>
      <c r="I702" s="16">
        <f>dim_customers[[#This Row],[avg_spend]]/(dim_customers[[#This Row],[avg_income]]*6)</f>
        <v>0.4272965271851541</v>
      </c>
    </row>
    <row r="703" spans="1:9" x14ac:dyDescent="0.3">
      <c r="A703" t="s">
        <v>726</v>
      </c>
      <c r="B703" t="s">
        <v>32</v>
      </c>
      <c r="C703" t="s">
        <v>9</v>
      </c>
      <c r="D703" t="s">
        <v>37</v>
      </c>
      <c r="E703" t="s">
        <v>30</v>
      </c>
      <c r="F703" t="s">
        <v>12</v>
      </c>
      <c r="G703">
        <v>74309</v>
      </c>
      <c r="H703" s="19">
        <f>INDEX(fact_spends__2!B703:B4702,MATCH(dim_customers[[#This Row],[customer_id]],dim_customers[customer_id],0))</f>
        <v>126063</v>
      </c>
      <c r="I703" s="16">
        <f>dim_customers[[#This Row],[avg_spend]]/(dim_customers[[#This Row],[avg_income]]*6)</f>
        <v>0.28274502415588959</v>
      </c>
    </row>
    <row r="704" spans="1:9" x14ac:dyDescent="0.3">
      <c r="A704" t="s">
        <v>727</v>
      </c>
      <c r="B704" t="s">
        <v>8</v>
      </c>
      <c r="C704" t="s">
        <v>34</v>
      </c>
      <c r="D704" t="s">
        <v>37</v>
      </c>
      <c r="E704" t="s">
        <v>11</v>
      </c>
      <c r="F704" t="s">
        <v>12</v>
      </c>
      <c r="G704">
        <v>76726</v>
      </c>
      <c r="H704" s="19">
        <f>INDEX(fact_spends__2!B704:B4703,MATCH(dim_customers[[#This Row],[customer_id]],dim_customers[customer_id],0))</f>
        <v>146263</v>
      </c>
      <c r="I704" s="16">
        <f>dim_customers[[#This Row],[avg_spend]]/(dim_customers[[#This Row],[avg_income]]*6)</f>
        <v>0.31771715802552808</v>
      </c>
    </row>
    <row r="705" spans="1:9" x14ac:dyDescent="0.3">
      <c r="A705" t="s">
        <v>728</v>
      </c>
      <c r="B705" t="s">
        <v>32</v>
      </c>
      <c r="C705" t="s">
        <v>15</v>
      </c>
      <c r="D705" t="s">
        <v>24</v>
      </c>
      <c r="E705" t="s">
        <v>11</v>
      </c>
      <c r="F705" t="s">
        <v>12</v>
      </c>
      <c r="G705">
        <v>35950</v>
      </c>
      <c r="H705" s="19">
        <f>INDEX(fact_spends__2!B705:B4704,MATCH(dim_customers[[#This Row],[customer_id]],dim_customers[customer_id],0))</f>
        <v>101337</v>
      </c>
      <c r="I705" s="16">
        <f>dim_customers[[#This Row],[avg_spend]]/(dim_customers[[#This Row],[avg_income]]*6)</f>
        <v>0.46980528511821973</v>
      </c>
    </row>
    <row r="706" spans="1:9" x14ac:dyDescent="0.3">
      <c r="A706" t="s">
        <v>729</v>
      </c>
      <c r="B706" t="s">
        <v>32</v>
      </c>
      <c r="C706" t="s">
        <v>34</v>
      </c>
      <c r="D706" t="s">
        <v>16</v>
      </c>
      <c r="E706" t="s">
        <v>11</v>
      </c>
      <c r="F706" t="s">
        <v>12</v>
      </c>
      <c r="G706">
        <v>42724</v>
      </c>
      <c r="H706" s="19">
        <f>INDEX(fact_spends__2!B706:B4705,MATCH(dim_customers[[#This Row],[customer_id]],dim_customers[customer_id],0))</f>
        <v>186811</v>
      </c>
      <c r="I706" s="16">
        <f>dim_customers[[#This Row],[avg_spend]]/(dim_customers[[#This Row],[avg_income]]*6)</f>
        <v>0.72875120931248638</v>
      </c>
    </row>
    <row r="707" spans="1:9" x14ac:dyDescent="0.3">
      <c r="A707" t="s">
        <v>730</v>
      </c>
      <c r="B707" t="s">
        <v>8</v>
      </c>
      <c r="C707" t="s">
        <v>20</v>
      </c>
      <c r="D707" t="s">
        <v>37</v>
      </c>
      <c r="E707" t="s">
        <v>11</v>
      </c>
      <c r="F707" t="s">
        <v>12</v>
      </c>
      <c r="G707">
        <v>75160</v>
      </c>
      <c r="H707" s="19">
        <f>INDEX(fact_spends__2!B707:B4706,MATCH(dim_customers[[#This Row],[customer_id]],dim_customers[customer_id],0))</f>
        <v>64657</v>
      </c>
      <c r="I707" s="16">
        <f>dim_customers[[#This Row],[avg_spend]]/(dim_customers[[#This Row],[avg_income]]*6)</f>
        <v>0.14337635266985985</v>
      </c>
    </row>
    <row r="708" spans="1:9" x14ac:dyDescent="0.3">
      <c r="A708" t="s">
        <v>731</v>
      </c>
      <c r="B708" t="s">
        <v>8</v>
      </c>
      <c r="C708" t="s">
        <v>34</v>
      </c>
      <c r="D708" t="s">
        <v>16</v>
      </c>
      <c r="E708" t="s">
        <v>11</v>
      </c>
      <c r="F708" t="s">
        <v>12</v>
      </c>
      <c r="G708">
        <v>44793</v>
      </c>
      <c r="H708" s="19">
        <f>INDEX(fact_spends__2!B708:B4707,MATCH(dim_customers[[#This Row],[customer_id]],dim_customers[customer_id],0))</f>
        <v>81395</v>
      </c>
      <c r="I708" s="16">
        <f>dim_customers[[#This Row],[avg_spend]]/(dim_customers[[#This Row],[avg_income]]*6)</f>
        <v>0.30285610102769034</v>
      </c>
    </row>
    <row r="709" spans="1:9" x14ac:dyDescent="0.3">
      <c r="A709" t="s">
        <v>732</v>
      </c>
      <c r="B709" t="s">
        <v>14</v>
      </c>
      <c r="C709" t="s">
        <v>34</v>
      </c>
      <c r="D709" t="s">
        <v>24</v>
      </c>
      <c r="E709" t="s">
        <v>30</v>
      </c>
      <c r="F709" t="s">
        <v>12</v>
      </c>
      <c r="G709">
        <v>35662</v>
      </c>
      <c r="H709" s="19">
        <f>INDEX(fact_spends__2!B709:B4708,MATCH(dim_customers[[#This Row],[customer_id]],dim_customers[customer_id],0))</f>
        <v>110143</v>
      </c>
      <c r="I709" s="16">
        <f>dim_customers[[#This Row],[avg_spend]]/(dim_customers[[#This Row],[avg_income]]*6)</f>
        <v>0.51475426691342796</v>
      </c>
    </row>
    <row r="710" spans="1:9" x14ac:dyDescent="0.3">
      <c r="A710" t="s">
        <v>733</v>
      </c>
      <c r="B710" t="s">
        <v>32</v>
      </c>
      <c r="C710" t="s">
        <v>18</v>
      </c>
      <c r="D710" t="s">
        <v>24</v>
      </c>
      <c r="E710" t="s">
        <v>11</v>
      </c>
      <c r="F710" t="s">
        <v>25</v>
      </c>
      <c r="G710">
        <v>37863</v>
      </c>
      <c r="H710" s="19">
        <f>INDEX(fact_spends__2!B710:B4709,MATCH(dim_customers[[#This Row],[customer_id]],dim_customers[customer_id],0))</f>
        <v>121882</v>
      </c>
      <c r="I710" s="16">
        <f>dim_customers[[#This Row],[avg_spend]]/(dim_customers[[#This Row],[avg_income]]*6)</f>
        <v>0.53650441504018875</v>
      </c>
    </row>
    <row r="711" spans="1:9" x14ac:dyDescent="0.3">
      <c r="A711" t="s">
        <v>734</v>
      </c>
      <c r="B711" t="s">
        <v>14</v>
      </c>
      <c r="C711" t="s">
        <v>15</v>
      </c>
      <c r="D711" t="s">
        <v>21</v>
      </c>
      <c r="E711" t="s">
        <v>11</v>
      </c>
      <c r="F711" t="s">
        <v>12</v>
      </c>
      <c r="G711">
        <v>53995</v>
      </c>
      <c r="H711" s="19">
        <f>INDEX(fact_spends__2!B711:B4710,MATCH(dim_customers[[#This Row],[customer_id]],dim_customers[customer_id],0))</f>
        <v>139745</v>
      </c>
      <c r="I711" s="16">
        <f>dim_customers[[#This Row],[avg_spend]]/(dim_customers[[#This Row],[avg_income]]*6)</f>
        <v>0.43135166836435473</v>
      </c>
    </row>
    <row r="712" spans="1:9" x14ac:dyDescent="0.3">
      <c r="A712" t="s">
        <v>735</v>
      </c>
      <c r="B712" t="s">
        <v>32</v>
      </c>
      <c r="C712" t="s">
        <v>34</v>
      </c>
      <c r="D712" t="s">
        <v>16</v>
      </c>
      <c r="E712" t="s">
        <v>11</v>
      </c>
      <c r="F712" t="s">
        <v>12</v>
      </c>
      <c r="G712">
        <v>41846</v>
      </c>
      <c r="H712" s="19">
        <f>INDEX(fact_spends__2!B712:B4711,MATCH(dim_customers[[#This Row],[customer_id]],dim_customers[customer_id],0))</f>
        <v>78726</v>
      </c>
      <c r="I712" s="16">
        <f>dim_customers[[#This Row],[avg_spend]]/(dim_customers[[#This Row],[avg_income]]*6)</f>
        <v>0.31355446159728528</v>
      </c>
    </row>
    <row r="713" spans="1:9" x14ac:dyDescent="0.3">
      <c r="A713" t="s">
        <v>736</v>
      </c>
      <c r="B713" t="s">
        <v>14</v>
      </c>
      <c r="C713" t="s">
        <v>15</v>
      </c>
      <c r="D713" t="s">
        <v>10</v>
      </c>
      <c r="E713" t="s">
        <v>30</v>
      </c>
      <c r="F713" t="s">
        <v>12</v>
      </c>
      <c r="G713">
        <v>63873</v>
      </c>
      <c r="H713" s="19">
        <f>INDEX(fact_spends__2!B713:B4712,MATCH(dim_customers[[#This Row],[customer_id]],dim_customers[customer_id],0))</f>
        <v>106144</v>
      </c>
      <c r="I713" s="16">
        <f>dim_customers[[#This Row],[avg_spend]]/(dim_customers[[#This Row],[avg_income]]*6)</f>
        <v>0.27696627161189652</v>
      </c>
    </row>
    <row r="714" spans="1:9" x14ac:dyDescent="0.3">
      <c r="A714" t="s">
        <v>737</v>
      </c>
      <c r="B714" t="s">
        <v>14</v>
      </c>
      <c r="C714" t="s">
        <v>34</v>
      </c>
      <c r="D714" t="s">
        <v>21</v>
      </c>
      <c r="E714" t="s">
        <v>11</v>
      </c>
      <c r="F714" t="s">
        <v>12</v>
      </c>
      <c r="G714">
        <v>54479</v>
      </c>
      <c r="H714" s="19">
        <f>INDEX(fact_spends__2!B714:B4713,MATCH(dim_customers[[#This Row],[customer_id]],dim_customers[customer_id],0))</f>
        <v>100571</v>
      </c>
      <c r="I714" s="16">
        <f>dim_customers[[#This Row],[avg_spend]]/(dim_customers[[#This Row],[avg_income]]*6)</f>
        <v>0.30767512864284097</v>
      </c>
    </row>
    <row r="715" spans="1:9" x14ac:dyDescent="0.3">
      <c r="A715" t="s">
        <v>738</v>
      </c>
      <c r="B715" t="s">
        <v>32</v>
      </c>
      <c r="C715" t="s">
        <v>34</v>
      </c>
      <c r="D715" t="s">
        <v>16</v>
      </c>
      <c r="E715" t="s">
        <v>30</v>
      </c>
      <c r="F715" t="s">
        <v>12</v>
      </c>
      <c r="G715">
        <v>40025</v>
      </c>
      <c r="H715" s="19">
        <f>INDEX(fact_spends__2!B715:B4714,MATCH(dim_customers[[#This Row],[customer_id]],dim_customers[customer_id],0))</f>
        <v>72585</v>
      </c>
      <c r="I715" s="16">
        <f>dim_customers[[#This Row],[avg_spend]]/(dim_customers[[#This Row],[avg_income]]*6)</f>
        <v>0.30224859462835729</v>
      </c>
    </row>
    <row r="716" spans="1:9" x14ac:dyDescent="0.3">
      <c r="A716" t="s">
        <v>739</v>
      </c>
      <c r="B716" t="s">
        <v>32</v>
      </c>
      <c r="C716" t="s">
        <v>18</v>
      </c>
      <c r="D716" t="s">
        <v>16</v>
      </c>
      <c r="E716" t="s">
        <v>11</v>
      </c>
      <c r="F716" t="s">
        <v>12</v>
      </c>
      <c r="G716">
        <v>42134</v>
      </c>
      <c r="H716" s="19">
        <f>INDEX(fact_spends__2!B716:B4715,MATCH(dim_customers[[#This Row],[customer_id]],dim_customers[customer_id],0))</f>
        <v>163267</v>
      </c>
      <c r="I716" s="16">
        <f>dim_customers[[#This Row],[avg_spend]]/(dim_customers[[#This Row],[avg_income]]*6)</f>
        <v>0.64582443315770321</v>
      </c>
    </row>
    <row r="717" spans="1:9" x14ac:dyDescent="0.3">
      <c r="A717" t="s">
        <v>740</v>
      </c>
      <c r="B717" t="s">
        <v>14</v>
      </c>
      <c r="C717" t="s">
        <v>18</v>
      </c>
      <c r="D717" t="s">
        <v>21</v>
      </c>
      <c r="E717" t="s">
        <v>11</v>
      </c>
      <c r="F717" t="s">
        <v>25</v>
      </c>
      <c r="G717">
        <v>53053</v>
      </c>
      <c r="H717" s="19">
        <f>INDEX(fact_spends__2!B717:B4716,MATCH(dim_customers[[#This Row],[customer_id]],dim_customers[customer_id],0))</f>
        <v>68203</v>
      </c>
      <c r="I717" s="16">
        <f>dim_customers[[#This Row],[avg_spend]]/(dim_customers[[#This Row],[avg_income]]*6)</f>
        <v>0.21426058218511049</v>
      </c>
    </row>
    <row r="718" spans="1:9" x14ac:dyDescent="0.3">
      <c r="A718" t="s">
        <v>741</v>
      </c>
      <c r="B718" t="s">
        <v>23</v>
      </c>
      <c r="C718" t="s">
        <v>9</v>
      </c>
      <c r="D718" t="s">
        <v>37</v>
      </c>
      <c r="E718" t="s">
        <v>11</v>
      </c>
      <c r="F718" t="s">
        <v>12</v>
      </c>
      <c r="G718">
        <v>52745</v>
      </c>
      <c r="H718" s="19">
        <f>INDEX(fact_spends__2!B718:B4717,MATCH(dim_customers[[#This Row],[customer_id]],dim_customers[customer_id],0))</f>
        <v>49432</v>
      </c>
      <c r="I718" s="16">
        <f>dim_customers[[#This Row],[avg_spend]]/(dim_customers[[#This Row],[avg_income]]*6)</f>
        <v>0.15619805984769489</v>
      </c>
    </row>
    <row r="719" spans="1:9" x14ac:dyDescent="0.3">
      <c r="A719" t="s">
        <v>742</v>
      </c>
      <c r="B719" t="s">
        <v>23</v>
      </c>
      <c r="C719" t="s">
        <v>20</v>
      </c>
      <c r="D719" t="s">
        <v>16</v>
      </c>
      <c r="E719" t="s">
        <v>30</v>
      </c>
      <c r="F719" t="s">
        <v>12</v>
      </c>
      <c r="G719">
        <v>28349</v>
      </c>
      <c r="H719" s="19">
        <f>INDEX(fact_spends__2!B719:B4718,MATCH(dim_customers[[#This Row],[customer_id]],dim_customers[customer_id],0))</f>
        <v>139196</v>
      </c>
      <c r="I719" s="16">
        <f>dim_customers[[#This Row],[avg_spend]]/(dim_customers[[#This Row],[avg_income]]*6)</f>
        <v>0.81834750196949924</v>
      </c>
    </row>
    <row r="720" spans="1:9" x14ac:dyDescent="0.3">
      <c r="A720" t="s">
        <v>743</v>
      </c>
      <c r="B720" t="s">
        <v>14</v>
      </c>
      <c r="C720" t="s">
        <v>15</v>
      </c>
      <c r="D720" t="s">
        <v>16</v>
      </c>
      <c r="E720" t="s">
        <v>11</v>
      </c>
      <c r="F720" t="s">
        <v>12</v>
      </c>
      <c r="G720">
        <v>41043</v>
      </c>
      <c r="H720" s="19">
        <f>INDEX(fact_spends__2!B720:B4719,MATCH(dim_customers[[#This Row],[customer_id]],dim_customers[customer_id],0))</f>
        <v>70559</v>
      </c>
      <c r="I720" s="16">
        <f>dim_customers[[#This Row],[avg_spend]]/(dim_customers[[#This Row],[avg_income]]*6)</f>
        <v>0.28652470173557815</v>
      </c>
    </row>
    <row r="721" spans="1:9" x14ac:dyDescent="0.3">
      <c r="A721" t="s">
        <v>744</v>
      </c>
      <c r="B721" t="s">
        <v>23</v>
      </c>
      <c r="C721" t="s">
        <v>34</v>
      </c>
      <c r="D721" t="s">
        <v>16</v>
      </c>
      <c r="E721" t="s">
        <v>30</v>
      </c>
      <c r="F721" t="s">
        <v>12</v>
      </c>
      <c r="G721">
        <v>31166</v>
      </c>
      <c r="H721" s="19">
        <f>INDEX(fact_spends__2!B721:B4720,MATCH(dim_customers[[#This Row],[customer_id]],dim_customers[customer_id],0))</f>
        <v>108552</v>
      </c>
      <c r="I721" s="16">
        <f>dim_customers[[#This Row],[avg_spend]]/(dim_customers[[#This Row],[avg_income]]*6)</f>
        <v>0.58050439581595326</v>
      </c>
    </row>
    <row r="722" spans="1:9" x14ac:dyDescent="0.3">
      <c r="A722" t="s">
        <v>745</v>
      </c>
      <c r="B722" t="s">
        <v>32</v>
      </c>
      <c r="C722" t="s">
        <v>18</v>
      </c>
      <c r="D722" t="s">
        <v>10</v>
      </c>
      <c r="E722" t="s">
        <v>30</v>
      </c>
      <c r="F722" t="s">
        <v>12</v>
      </c>
      <c r="G722">
        <v>67147</v>
      </c>
      <c r="H722" s="19">
        <f>INDEX(fact_spends__2!B722:B4721,MATCH(dim_customers[[#This Row],[customer_id]],dim_customers[customer_id],0))</f>
        <v>70689</v>
      </c>
      <c r="I722" s="16">
        <f>dim_customers[[#This Row],[avg_spend]]/(dim_customers[[#This Row],[avg_income]]*6)</f>
        <v>0.17545832278433884</v>
      </c>
    </row>
    <row r="723" spans="1:9" x14ac:dyDescent="0.3">
      <c r="A723" t="s">
        <v>746</v>
      </c>
      <c r="B723" t="s">
        <v>8</v>
      </c>
      <c r="C723" t="s">
        <v>20</v>
      </c>
      <c r="D723" t="s">
        <v>37</v>
      </c>
      <c r="E723" t="s">
        <v>11</v>
      </c>
      <c r="F723" t="s">
        <v>12</v>
      </c>
      <c r="G723">
        <v>82969</v>
      </c>
      <c r="H723" s="19">
        <f>INDEX(fact_spends__2!B723:B4722,MATCH(dim_customers[[#This Row],[customer_id]],dim_customers[customer_id],0))</f>
        <v>188060</v>
      </c>
      <c r="I723" s="16">
        <f>dim_customers[[#This Row],[avg_spend]]/(dim_customers[[#This Row],[avg_income]]*6)</f>
        <v>0.37777161751176142</v>
      </c>
    </row>
    <row r="724" spans="1:9" x14ac:dyDescent="0.3">
      <c r="A724" t="s">
        <v>747</v>
      </c>
      <c r="B724" t="s">
        <v>14</v>
      </c>
      <c r="C724" t="s">
        <v>34</v>
      </c>
      <c r="D724" t="s">
        <v>37</v>
      </c>
      <c r="E724" t="s">
        <v>11</v>
      </c>
      <c r="F724" t="s">
        <v>12</v>
      </c>
      <c r="G724">
        <v>72185</v>
      </c>
      <c r="H724" s="19">
        <f>INDEX(fact_spends__2!B724:B4723,MATCH(dim_customers[[#This Row],[customer_id]],dim_customers[customer_id],0))</f>
        <v>69729</v>
      </c>
      <c r="I724" s="16">
        <f>dim_customers[[#This Row],[avg_spend]]/(dim_customers[[#This Row],[avg_income]]*6)</f>
        <v>0.16099605181131815</v>
      </c>
    </row>
    <row r="725" spans="1:9" x14ac:dyDescent="0.3">
      <c r="A725" t="s">
        <v>748</v>
      </c>
      <c r="B725" t="s">
        <v>32</v>
      </c>
      <c r="C725" t="s">
        <v>15</v>
      </c>
      <c r="D725" t="s">
        <v>24</v>
      </c>
      <c r="E725" t="s">
        <v>11</v>
      </c>
      <c r="F725" t="s">
        <v>12</v>
      </c>
      <c r="G725">
        <v>34354</v>
      </c>
      <c r="H725" s="19">
        <f>INDEX(fact_spends__2!B725:B4724,MATCH(dim_customers[[#This Row],[customer_id]],dim_customers[customer_id],0))</f>
        <v>157840</v>
      </c>
      <c r="I725" s="16">
        <f>dim_customers[[#This Row],[avg_spend]]/(dim_customers[[#This Row],[avg_income]]*6)</f>
        <v>0.76575265374240753</v>
      </c>
    </row>
    <row r="726" spans="1:9" x14ac:dyDescent="0.3">
      <c r="A726" t="s">
        <v>749</v>
      </c>
      <c r="B726" t="s">
        <v>14</v>
      </c>
      <c r="C726" t="s">
        <v>18</v>
      </c>
      <c r="D726" t="s">
        <v>37</v>
      </c>
      <c r="E726" t="s">
        <v>11</v>
      </c>
      <c r="F726" t="s">
        <v>12</v>
      </c>
      <c r="G726">
        <v>70638</v>
      </c>
      <c r="H726" s="19">
        <f>INDEX(fact_spends__2!B726:B4725,MATCH(dim_customers[[#This Row],[customer_id]],dim_customers[customer_id],0))</f>
        <v>289959</v>
      </c>
      <c r="I726" s="16">
        <f>dim_customers[[#This Row],[avg_spend]]/(dim_customers[[#This Row],[avg_income]]*6)</f>
        <v>0.6841430957841389</v>
      </c>
    </row>
    <row r="727" spans="1:9" x14ac:dyDescent="0.3">
      <c r="A727" t="s">
        <v>750</v>
      </c>
      <c r="B727" t="s">
        <v>8</v>
      </c>
      <c r="C727" t="s">
        <v>18</v>
      </c>
      <c r="D727" t="s">
        <v>37</v>
      </c>
      <c r="E727" t="s">
        <v>30</v>
      </c>
      <c r="F727" t="s">
        <v>12</v>
      </c>
      <c r="G727">
        <v>83207</v>
      </c>
      <c r="H727" s="19">
        <f>INDEX(fact_spends__2!B727:B4726,MATCH(dim_customers[[#This Row],[customer_id]],dim_customers[customer_id],0))</f>
        <v>167167</v>
      </c>
      <c r="I727" s="16">
        <f>dim_customers[[#This Row],[avg_spend]]/(dim_customers[[#This Row],[avg_income]]*6)</f>
        <v>0.334841619895762</v>
      </c>
    </row>
    <row r="728" spans="1:9" x14ac:dyDescent="0.3">
      <c r="A728" t="s">
        <v>751</v>
      </c>
      <c r="B728" t="s">
        <v>8</v>
      </c>
      <c r="C728" t="s">
        <v>20</v>
      </c>
      <c r="D728" t="s">
        <v>16</v>
      </c>
      <c r="E728" t="s">
        <v>30</v>
      </c>
      <c r="F728" t="s">
        <v>12</v>
      </c>
      <c r="G728">
        <v>41744</v>
      </c>
      <c r="H728" s="19">
        <f>INDEX(fact_spends__2!B728:B4727,MATCH(dim_customers[[#This Row],[customer_id]],dim_customers[customer_id],0))</f>
        <v>192175</v>
      </c>
      <c r="I728" s="16">
        <f>dim_customers[[#This Row],[avg_spend]]/(dim_customers[[#This Row],[avg_income]]*6)</f>
        <v>0.76727593586303822</v>
      </c>
    </row>
    <row r="729" spans="1:9" x14ac:dyDescent="0.3">
      <c r="A729" t="s">
        <v>752</v>
      </c>
      <c r="B729" t="s">
        <v>14</v>
      </c>
      <c r="C729" t="s">
        <v>18</v>
      </c>
      <c r="D729" t="s">
        <v>37</v>
      </c>
      <c r="E729" t="s">
        <v>11</v>
      </c>
      <c r="F729" t="s">
        <v>12</v>
      </c>
      <c r="G729">
        <v>70327</v>
      </c>
      <c r="H729" s="19">
        <f>INDEX(fact_spends__2!B729:B4728,MATCH(dim_customers[[#This Row],[customer_id]],dim_customers[customer_id],0))</f>
        <v>121947</v>
      </c>
      <c r="I729" s="16">
        <f>dim_customers[[#This Row],[avg_spend]]/(dim_customers[[#This Row],[avg_income]]*6)</f>
        <v>0.28899995734213035</v>
      </c>
    </row>
    <row r="730" spans="1:9" x14ac:dyDescent="0.3">
      <c r="A730" t="s">
        <v>753</v>
      </c>
      <c r="B730" t="s">
        <v>32</v>
      </c>
      <c r="C730" t="s">
        <v>34</v>
      </c>
      <c r="D730" t="s">
        <v>10</v>
      </c>
      <c r="E730" t="s">
        <v>11</v>
      </c>
      <c r="F730" t="s">
        <v>12</v>
      </c>
      <c r="G730">
        <v>66072</v>
      </c>
      <c r="H730" s="19">
        <f>INDEX(fact_spends__2!B730:B4729,MATCH(dim_customers[[#This Row],[customer_id]],dim_customers[customer_id],0))</f>
        <v>75936</v>
      </c>
      <c r="I730" s="16">
        <f>dim_customers[[#This Row],[avg_spend]]/(dim_customers[[#This Row],[avg_income]]*6)</f>
        <v>0.19154861363361181</v>
      </c>
    </row>
    <row r="731" spans="1:9" x14ac:dyDescent="0.3">
      <c r="A731" t="s">
        <v>754</v>
      </c>
      <c r="B731" t="s">
        <v>32</v>
      </c>
      <c r="C731" t="s">
        <v>18</v>
      </c>
      <c r="D731" t="s">
        <v>24</v>
      </c>
      <c r="E731" t="s">
        <v>11</v>
      </c>
      <c r="F731" t="s">
        <v>12</v>
      </c>
      <c r="G731">
        <v>40112</v>
      </c>
      <c r="H731" s="19">
        <f>INDEX(fact_spends__2!B731:B4730,MATCH(dim_customers[[#This Row],[customer_id]],dim_customers[customer_id],0))</f>
        <v>229218</v>
      </c>
      <c r="I731" s="16">
        <f>dim_customers[[#This Row],[avg_spend]]/(dim_customers[[#This Row],[avg_income]]*6)</f>
        <v>0.95240825688073394</v>
      </c>
    </row>
    <row r="732" spans="1:9" x14ac:dyDescent="0.3">
      <c r="A732" t="s">
        <v>755</v>
      </c>
      <c r="B732" t="s">
        <v>14</v>
      </c>
      <c r="C732" t="s">
        <v>20</v>
      </c>
      <c r="D732" t="s">
        <v>10</v>
      </c>
      <c r="E732" t="s">
        <v>11</v>
      </c>
      <c r="F732" t="s">
        <v>25</v>
      </c>
      <c r="G732">
        <v>58970</v>
      </c>
      <c r="H732" s="19">
        <f>INDEX(fact_spends__2!B732:B4731,MATCH(dim_customers[[#This Row],[customer_id]],dim_customers[customer_id],0))</f>
        <v>223211</v>
      </c>
      <c r="I732" s="16">
        <f>dim_customers[[#This Row],[avg_spend]]/(dim_customers[[#This Row],[avg_income]]*6)</f>
        <v>0.63086032445876439</v>
      </c>
    </row>
    <row r="733" spans="1:9" x14ac:dyDescent="0.3">
      <c r="A733" t="s">
        <v>756</v>
      </c>
      <c r="B733" t="s">
        <v>14</v>
      </c>
      <c r="C733" t="s">
        <v>18</v>
      </c>
      <c r="D733" t="s">
        <v>16</v>
      </c>
      <c r="E733" t="s">
        <v>11</v>
      </c>
      <c r="F733" t="s">
        <v>12</v>
      </c>
      <c r="G733">
        <v>39395</v>
      </c>
      <c r="H733" s="19">
        <f>INDEX(fact_spends__2!B733:B4732,MATCH(dim_customers[[#This Row],[customer_id]],dim_customers[customer_id],0))</f>
        <v>191148</v>
      </c>
      <c r="I733" s="16">
        <f>dim_customers[[#This Row],[avg_spend]]/(dim_customers[[#This Row],[avg_income]]*6)</f>
        <v>0.80868130473410327</v>
      </c>
    </row>
    <row r="734" spans="1:9" x14ac:dyDescent="0.3">
      <c r="A734" t="s">
        <v>757</v>
      </c>
      <c r="B734" t="s">
        <v>14</v>
      </c>
      <c r="C734" t="s">
        <v>9</v>
      </c>
      <c r="D734" t="s">
        <v>24</v>
      </c>
      <c r="E734" t="s">
        <v>11</v>
      </c>
      <c r="F734" t="s">
        <v>12</v>
      </c>
      <c r="G734">
        <v>35194</v>
      </c>
      <c r="H734" s="19">
        <f>INDEX(fact_spends__2!B734:B4733,MATCH(dim_customers[[#This Row],[customer_id]],dim_customers[customer_id],0))</f>
        <v>68606</v>
      </c>
      <c r="I734" s="16">
        <f>dim_customers[[#This Row],[avg_spend]]/(dim_customers[[#This Row],[avg_income]]*6)</f>
        <v>0.32489439487791477</v>
      </c>
    </row>
    <row r="735" spans="1:9" x14ac:dyDescent="0.3">
      <c r="A735" t="s">
        <v>758</v>
      </c>
      <c r="B735" t="s">
        <v>14</v>
      </c>
      <c r="C735" t="s">
        <v>9</v>
      </c>
      <c r="D735" t="s">
        <v>37</v>
      </c>
      <c r="E735" t="s">
        <v>30</v>
      </c>
      <c r="F735" t="s">
        <v>12</v>
      </c>
      <c r="G735">
        <v>69119</v>
      </c>
      <c r="H735" s="19">
        <f>INDEX(fact_spends__2!B735:B4734,MATCH(dim_customers[[#This Row],[customer_id]],dim_customers[customer_id],0))</f>
        <v>105228</v>
      </c>
      <c r="I735" s="16">
        <f>dim_customers[[#This Row],[avg_spend]]/(dim_customers[[#This Row],[avg_income]]*6)</f>
        <v>0.25373630984244566</v>
      </c>
    </row>
    <row r="736" spans="1:9" x14ac:dyDescent="0.3">
      <c r="A736" t="s">
        <v>759</v>
      </c>
      <c r="B736" t="s">
        <v>8</v>
      </c>
      <c r="C736" t="s">
        <v>9</v>
      </c>
      <c r="D736" t="s">
        <v>24</v>
      </c>
      <c r="E736" t="s">
        <v>11</v>
      </c>
      <c r="F736" t="s">
        <v>12</v>
      </c>
      <c r="G736">
        <v>39016</v>
      </c>
      <c r="H736" s="19">
        <f>INDEX(fact_spends__2!B736:B4735,MATCH(dim_customers[[#This Row],[customer_id]],dim_customers[customer_id],0))</f>
        <v>135373</v>
      </c>
      <c r="I736" s="16">
        <f>dim_customers[[#This Row],[avg_spend]]/(dim_customers[[#This Row],[avg_income]]*6)</f>
        <v>0.57827985100129864</v>
      </c>
    </row>
    <row r="737" spans="1:9" x14ac:dyDescent="0.3">
      <c r="A737" t="s">
        <v>760</v>
      </c>
      <c r="B737" t="s">
        <v>14</v>
      </c>
      <c r="C737" t="s">
        <v>9</v>
      </c>
      <c r="D737" t="s">
        <v>24</v>
      </c>
      <c r="E737" t="s">
        <v>11</v>
      </c>
      <c r="F737" t="s">
        <v>12</v>
      </c>
      <c r="G737">
        <v>34534</v>
      </c>
      <c r="H737" s="19">
        <f>INDEX(fact_spends__2!B737:B4736,MATCH(dim_customers[[#This Row],[customer_id]],dim_customers[customer_id],0))</f>
        <v>122489</v>
      </c>
      <c r="I737" s="16">
        <f>dim_customers[[#This Row],[avg_spend]]/(dim_customers[[#This Row],[avg_income]]*6)</f>
        <v>0.59115171521785292</v>
      </c>
    </row>
    <row r="738" spans="1:9" x14ac:dyDescent="0.3">
      <c r="A738" t="s">
        <v>761</v>
      </c>
      <c r="B738" t="s">
        <v>14</v>
      </c>
      <c r="C738" t="s">
        <v>34</v>
      </c>
      <c r="D738" t="s">
        <v>37</v>
      </c>
      <c r="E738" t="s">
        <v>11</v>
      </c>
      <c r="F738" t="s">
        <v>12</v>
      </c>
      <c r="G738">
        <v>69083</v>
      </c>
      <c r="H738" s="19">
        <f>INDEX(fact_spends__2!B738:B4737,MATCH(dim_customers[[#This Row],[customer_id]],dim_customers[customer_id],0))</f>
        <v>131864</v>
      </c>
      <c r="I738" s="16">
        <f>dim_customers[[#This Row],[avg_spend]]/(dim_customers[[#This Row],[avg_income]]*6)</f>
        <v>0.31812939990060268</v>
      </c>
    </row>
    <row r="739" spans="1:9" x14ac:dyDescent="0.3">
      <c r="A739" t="s">
        <v>762</v>
      </c>
      <c r="B739" t="s">
        <v>32</v>
      </c>
      <c r="C739" t="s">
        <v>18</v>
      </c>
      <c r="D739" t="s">
        <v>24</v>
      </c>
      <c r="E739" t="s">
        <v>11</v>
      </c>
      <c r="F739" t="s">
        <v>12</v>
      </c>
      <c r="G739">
        <v>34635</v>
      </c>
      <c r="H739" s="19">
        <f>INDEX(fact_spends__2!B739:B4738,MATCH(dim_customers[[#This Row],[customer_id]],dim_customers[customer_id],0))</f>
        <v>79887</v>
      </c>
      <c r="I739" s="16">
        <f>dim_customers[[#This Row],[avg_spend]]/(dim_customers[[#This Row],[avg_income]]*6)</f>
        <v>0.38442327125739856</v>
      </c>
    </row>
    <row r="740" spans="1:9" x14ac:dyDescent="0.3">
      <c r="A740" t="s">
        <v>763</v>
      </c>
      <c r="B740" t="s">
        <v>14</v>
      </c>
      <c r="C740" t="s">
        <v>20</v>
      </c>
      <c r="D740" t="s">
        <v>10</v>
      </c>
      <c r="E740" t="s">
        <v>11</v>
      </c>
      <c r="F740" t="s">
        <v>12</v>
      </c>
      <c r="G740">
        <v>64782</v>
      </c>
      <c r="H740" s="19">
        <f>INDEX(fact_spends__2!B740:B4739,MATCH(dim_customers[[#This Row],[customer_id]],dim_customers[customer_id],0))</f>
        <v>102652</v>
      </c>
      <c r="I740" s="16">
        <f>dim_customers[[#This Row],[avg_spend]]/(dim_customers[[#This Row],[avg_income]]*6)</f>
        <v>0.26409599374311793</v>
      </c>
    </row>
    <row r="741" spans="1:9" x14ac:dyDescent="0.3">
      <c r="A741" t="s">
        <v>764</v>
      </c>
      <c r="B741" t="s">
        <v>23</v>
      </c>
      <c r="C741" t="s">
        <v>9</v>
      </c>
      <c r="D741" t="s">
        <v>16</v>
      </c>
      <c r="E741" t="s">
        <v>11</v>
      </c>
      <c r="F741" t="s">
        <v>12</v>
      </c>
      <c r="G741">
        <v>32159</v>
      </c>
      <c r="H741" s="19">
        <f>INDEX(fact_spends__2!B741:B4740,MATCH(dim_customers[[#This Row],[customer_id]],dim_customers[customer_id],0))</f>
        <v>268892</v>
      </c>
      <c r="I741" s="16">
        <f>dim_customers[[#This Row],[avg_spend]]/(dim_customers[[#This Row],[avg_income]]*6)</f>
        <v>1.3935549405557801</v>
      </c>
    </row>
    <row r="742" spans="1:9" x14ac:dyDescent="0.3">
      <c r="A742" t="s">
        <v>765</v>
      </c>
      <c r="B742" t="s">
        <v>32</v>
      </c>
      <c r="C742" t="s">
        <v>20</v>
      </c>
      <c r="D742" t="s">
        <v>24</v>
      </c>
      <c r="E742" t="s">
        <v>30</v>
      </c>
      <c r="F742" t="s">
        <v>12</v>
      </c>
      <c r="G742">
        <v>35394</v>
      </c>
      <c r="H742" s="19">
        <f>INDEX(fact_spends__2!B742:B4741,MATCH(dim_customers[[#This Row],[customer_id]],dim_customers[customer_id],0))</f>
        <v>213232</v>
      </c>
      <c r="I742" s="16">
        <f>dim_customers[[#This Row],[avg_spend]]/(dim_customers[[#This Row],[avg_income]]*6)</f>
        <v>1.0040873217682846</v>
      </c>
    </row>
    <row r="743" spans="1:9" x14ac:dyDescent="0.3">
      <c r="A743" t="s">
        <v>766</v>
      </c>
      <c r="B743" t="s">
        <v>32</v>
      </c>
      <c r="C743" t="s">
        <v>18</v>
      </c>
      <c r="D743" t="s">
        <v>16</v>
      </c>
      <c r="E743" t="s">
        <v>30</v>
      </c>
      <c r="F743" t="s">
        <v>12</v>
      </c>
      <c r="G743">
        <v>39869</v>
      </c>
      <c r="H743" s="19">
        <f>INDEX(fact_spends__2!B743:B4742,MATCH(dim_customers[[#This Row],[customer_id]],dim_customers[customer_id],0))</f>
        <v>69689</v>
      </c>
      <c r="I743" s="16">
        <f>dim_customers[[#This Row],[avg_spend]]/(dim_customers[[#This Row],[avg_income]]*6)</f>
        <v>0.29132492245437142</v>
      </c>
    </row>
    <row r="744" spans="1:9" x14ac:dyDescent="0.3">
      <c r="A744" t="s">
        <v>767</v>
      </c>
      <c r="B744" t="s">
        <v>32</v>
      </c>
      <c r="C744" t="s">
        <v>18</v>
      </c>
      <c r="D744" t="s">
        <v>21</v>
      </c>
      <c r="E744" t="s">
        <v>11</v>
      </c>
      <c r="F744" t="s">
        <v>12</v>
      </c>
      <c r="G744">
        <v>52895</v>
      </c>
      <c r="H744" s="19">
        <f>INDEX(fact_spends__2!B744:B4743,MATCH(dim_customers[[#This Row],[customer_id]],dim_customers[customer_id],0))</f>
        <v>99112</v>
      </c>
      <c r="I744" s="16">
        <f>dim_customers[[#This Row],[avg_spend]]/(dim_customers[[#This Row],[avg_income]]*6)</f>
        <v>0.31229164697356399</v>
      </c>
    </row>
    <row r="745" spans="1:9" x14ac:dyDescent="0.3">
      <c r="A745" t="s">
        <v>768</v>
      </c>
      <c r="B745" t="s">
        <v>23</v>
      </c>
      <c r="C745" t="s">
        <v>34</v>
      </c>
      <c r="D745" t="s">
        <v>10</v>
      </c>
      <c r="E745" t="s">
        <v>11</v>
      </c>
      <c r="F745" t="s">
        <v>25</v>
      </c>
      <c r="G745">
        <v>50307</v>
      </c>
      <c r="H745" s="19">
        <f>INDEX(fact_spends__2!B745:B4744,MATCH(dim_customers[[#This Row],[customer_id]],dim_customers[customer_id],0))</f>
        <v>269407</v>
      </c>
      <c r="I745" s="16">
        <f>dim_customers[[#This Row],[avg_spend]]/(dim_customers[[#This Row],[avg_income]]*6)</f>
        <v>0.89254311858522006</v>
      </c>
    </row>
    <row r="746" spans="1:9" x14ac:dyDescent="0.3">
      <c r="A746" t="s">
        <v>769</v>
      </c>
      <c r="B746" t="s">
        <v>32</v>
      </c>
      <c r="C746" t="s">
        <v>34</v>
      </c>
      <c r="D746" t="s">
        <v>10</v>
      </c>
      <c r="E746" t="s">
        <v>11</v>
      </c>
      <c r="F746" t="s">
        <v>12</v>
      </c>
      <c r="G746">
        <v>64679</v>
      </c>
      <c r="H746" s="19">
        <f>INDEX(fact_spends__2!B746:B4745,MATCH(dim_customers[[#This Row],[customer_id]],dim_customers[customer_id],0))</f>
        <v>253269</v>
      </c>
      <c r="I746" s="16">
        <f>dim_customers[[#This Row],[avg_spend]]/(dim_customers[[#This Row],[avg_income]]*6)</f>
        <v>0.65263068383864931</v>
      </c>
    </row>
    <row r="747" spans="1:9" x14ac:dyDescent="0.3">
      <c r="A747" t="s">
        <v>770</v>
      </c>
      <c r="B747" t="s">
        <v>32</v>
      </c>
      <c r="C747" t="s">
        <v>34</v>
      </c>
      <c r="D747" t="s">
        <v>21</v>
      </c>
      <c r="E747" t="s">
        <v>11</v>
      </c>
      <c r="F747" t="s">
        <v>12</v>
      </c>
      <c r="G747">
        <v>52857</v>
      </c>
      <c r="H747" s="19">
        <f>INDEX(fact_spends__2!B747:B4746,MATCH(dim_customers[[#This Row],[customer_id]],dim_customers[customer_id],0))</f>
        <v>120067</v>
      </c>
      <c r="I747" s="16">
        <f>dim_customers[[#This Row],[avg_spend]]/(dim_customers[[#This Row],[avg_income]]*6)</f>
        <v>0.37859066285764736</v>
      </c>
    </row>
    <row r="748" spans="1:9" x14ac:dyDescent="0.3">
      <c r="A748" t="s">
        <v>771</v>
      </c>
      <c r="B748" t="s">
        <v>14</v>
      </c>
      <c r="C748" t="s">
        <v>34</v>
      </c>
      <c r="D748" t="s">
        <v>10</v>
      </c>
      <c r="E748" t="s">
        <v>30</v>
      </c>
      <c r="F748" t="s">
        <v>12</v>
      </c>
      <c r="G748">
        <v>59020</v>
      </c>
      <c r="H748" s="19">
        <f>INDEX(fact_spends__2!B748:B4747,MATCH(dim_customers[[#This Row],[customer_id]],dim_customers[customer_id],0))</f>
        <v>80436</v>
      </c>
      <c r="I748" s="16">
        <f>dim_customers[[#This Row],[avg_spend]]/(dim_customers[[#This Row],[avg_income]]*6)</f>
        <v>0.22714334124025753</v>
      </c>
    </row>
    <row r="749" spans="1:9" x14ac:dyDescent="0.3">
      <c r="A749" t="s">
        <v>772</v>
      </c>
      <c r="B749" t="s">
        <v>32</v>
      </c>
      <c r="C749" t="s">
        <v>34</v>
      </c>
      <c r="D749" t="s">
        <v>10</v>
      </c>
      <c r="E749" t="s">
        <v>30</v>
      </c>
      <c r="F749" t="s">
        <v>12</v>
      </c>
      <c r="G749">
        <v>65409</v>
      </c>
      <c r="H749" s="19">
        <f>INDEX(fact_spends__2!B749:B4748,MATCH(dim_customers[[#This Row],[customer_id]],dim_customers[customer_id],0))</f>
        <v>135387</v>
      </c>
      <c r="I749" s="16">
        <f>dim_customers[[#This Row],[avg_spend]]/(dim_customers[[#This Row],[avg_income]]*6)</f>
        <v>0.34497546209237262</v>
      </c>
    </row>
    <row r="750" spans="1:9" x14ac:dyDescent="0.3">
      <c r="A750" t="s">
        <v>773</v>
      </c>
      <c r="B750" t="s">
        <v>14</v>
      </c>
      <c r="C750" t="s">
        <v>15</v>
      </c>
      <c r="D750" t="s">
        <v>37</v>
      </c>
      <c r="E750" t="s">
        <v>11</v>
      </c>
      <c r="F750" t="s">
        <v>12</v>
      </c>
      <c r="G750">
        <v>70462</v>
      </c>
      <c r="H750" s="19">
        <f>INDEX(fact_spends__2!B750:B4749,MATCH(dim_customers[[#This Row],[customer_id]],dim_customers[customer_id],0))</f>
        <v>131231</v>
      </c>
      <c r="I750" s="16">
        <f>dim_customers[[#This Row],[avg_spend]]/(dim_customers[[#This Row],[avg_income]]*6)</f>
        <v>0.31040608176511214</v>
      </c>
    </row>
    <row r="751" spans="1:9" x14ac:dyDescent="0.3">
      <c r="A751" t="s">
        <v>774</v>
      </c>
      <c r="B751" t="s">
        <v>14</v>
      </c>
      <c r="C751" t="s">
        <v>18</v>
      </c>
      <c r="D751" t="s">
        <v>16</v>
      </c>
      <c r="E751" t="s">
        <v>11</v>
      </c>
      <c r="F751" t="s">
        <v>25</v>
      </c>
      <c r="G751">
        <v>39384</v>
      </c>
      <c r="H751" s="19">
        <f>INDEX(fact_spends__2!B751:B4750,MATCH(dim_customers[[#This Row],[customer_id]],dim_customers[customer_id],0))</f>
        <v>161167</v>
      </c>
      <c r="I751" s="16">
        <f>dim_customers[[#This Row],[avg_spend]]/(dim_customers[[#This Row],[avg_income]]*6)</f>
        <v>0.68203246665312478</v>
      </c>
    </row>
    <row r="752" spans="1:9" x14ac:dyDescent="0.3">
      <c r="A752" t="s">
        <v>775</v>
      </c>
      <c r="B752" t="s">
        <v>23</v>
      </c>
      <c r="C752" t="s">
        <v>20</v>
      </c>
      <c r="D752" t="s">
        <v>10</v>
      </c>
      <c r="E752" t="s">
        <v>30</v>
      </c>
      <c r="F752" t="s">
        <v>25</v>
      </c>
      <c r="G752">
        <v>50462</v>
      </c>
      <c r="H752" s="19">
        <f>INDEX(fact_spends__2!B752:B4751,MATCH(dim_customers[[#This Row],[customer_id]],dim_customers[customer_id],0))</f>
        <v>81252</v>
      </c>
      <c r="I752" s="16">
        <f>dim_customers[[#This Row],[avg_spend]]/(dim_customers[[#This Row],[avg_income]]*6)</f>
        <v>0.2683603503626491</v>
      </c>
    </row>
    <row r="753" spans="1:9" x14ac:dyDescent="0.3">
      <c r="A753" t="s">
        <v>776</v>
      </c>
      <c r="B753" t="s">
        <v>32</v>
      </c>
      <c r="C753" t="s">
        <v>18</v>
      </c>
      <c r="D753" t="s">
        <v>37</v>
      </c>
      <c r="E753" t="s">
        <v>11</v>
      </c>
      <c r="F753" t="s">
        <v>12</v>
      </c>
      <c r="G753">
        <v>72162</v>
      </c>
      <c r="H753" s="19">
        <f>INDEX(fact_spends__2!B753:B4752,MATCH(dim_customers[[#This Row],[customer_id]],dim_customers[customer_id],0))</f>
        <v>155413</v>
      </c>
      <c r="I753" s="16">
        <f>dim_customers[[#This Row],[avg_spend]]/(dim_customers[[#This Row],[avg_income]]*6)</f>
        <v>0.35894468926397088</v>
      </c>
    </row>
    <row r="754" spans="1:9" x14ac:dyDescent="0.3">
      <c r="A754" t="s">
        <v>777</v>
      </c>
      <c r="B754" t="s">
        <v>14</v>
      </c>
      <c r="C754" t="s">
        <v>9</v>
      </c>
      <c r="D754" t="s">
        <v>37</v>
      </c>
      <c r="E754" t="s">
        <v>11</v>
      </c>
      <c r="F754" t="s">
        <v>12</v>
      </c>
      <c r="G754">
        <v>68642</v>
      </c>
      <c r="H754" s="19">
        <f>INDEX(fact_spends__2!B754:B4753,MATCH(dim_customers[[#This Row],[customer_id]],dim_customers[customer_id],0))</f>
        <v>103957</v>
      </c>
      <c r="I754" s="16">
        <f>dim_customers[[#This Row],[avg_spend]]/(dim_customers[[#This Row],[avg_income]]*6)</f>
        <v>0.25241348834047184</v>
      </c>
    </row>
    <row r="755" spans="1:9" x14ac:dyDescent="0.3">
      <c r="A755" t="s">
        <v>778</v>
      </c>
      <c r="B755" t="s">
        <v>32</v>
      </c>
      <c r="C755" t="s">
        <v>18</v>
      </c>
      <c r="D755" t="s">
        <v>24</v>
      </c>
      <c r="E755" t="s">
        <v>11</v>
      </c>
      <c r="F755" t="s">
        <v>12</v>
      </c>
      <c r="G755">
        <v>35963</v>
      </c>
      <c r="H755" s="19">
        <f>INDEX(fact_spends__2!B755:B4754,MATCH(dim_customers[[#This Row],[customer_id]],dim_customers[customer_id],0))</f>
        <v>225972</v>
      </c>
      <c r="I755" s="16">
        <f>dim_customers[[#This Row],[avg_spend]]/(dim_customers[[#This Row],[avg_income]]*6)</f>
        <v>1.0472429997497428</v>
      </c>
    </row>
    <row r="756" spans="1:9" x14ac:dyDescent="0.3">
      <c r="A756" t="s">
        <v>779</v>
      </c>
      <c r="B756" t="s">
        <v>23</v>
      </c>
      <c r="C756" t="s">
        <v>34</v>
      </c>
      <c r="D756" t="s">
        <v>10</v>
      </c>
      <c r="E756" t="s">
        <v>30</v>
      </c>
      <c r="F756" t="s">
        <v>12</v>
      </c>
      <c r="G756">
        <v>48147</v>
      </c>
      <c r="H756" s="19">
        <f>INDEX(fact_spends__2!B756:B4755,MATCH(dim_customers[[#This Row],[customer_id]],dim_customers[customer_id],0))</f>
        <v>113396</v>
      </c>
      <c r="I756" s="16">
        <f>dim_customers[[#This Row],[avg_spend]]/(dim_customers[[#This Row],[avg_income]]*6)</f>
        <v>0.39253397581019239</v>
      </c>
    </row>
    <row r="757" spans="1:9" x14ac:dyDescent="0.3">
      <c r="A757" t="s">
        <v>780</v>
      </c>
      <c r="B757" t="s">
        <v>32</v>
      </c>
      <c r="C757" t="s">
        <v>15</v>
      </c>
      <c r="D757" t="s">
        <v>37</v>
      </c>
      <c r="E757" t="s">
        <v>11</v>
      </c>
      <c r="F757" t="s">
        <v>12</v>
      </c>
      <c r="G757">
        <v>71219</v>
      </c>
      <c r="H757" s="19">
        <f>INDEX(fact_spends__2!B757:B4756,MATCH(dim_customers[[#This Row],[customer_id]],dim_customers[customer_id],0))</f>
        <v>172373</v>
      </c>
      <c r="I757" s="16">
        <f>dim_customers[[#This Row],[avg_spend]]/(dim_customers[[#This Row],[avg_income]]*6)</f>
        <v>0.40338720472533079</v>
      </c>
    </row>
    <row r="758" spans="1:9" x14ac:dyDescent="0.3">
      <c r="A758" t="s">
        <v>781</v>
      </c>
      <c r="B758" t="s">
        <v>23</v>
      </c>
      <c r="C758" t="s">
        <v>9</v>
      </c>
      <c r="D758" t="s">
        <v>10</v>
      </c>
      <c r="E758" t="s">
        <v>30</v>
      </c>
      <c r="F758" t="s">
        <v>25</v>
      </c>
      <c r="G758">
        <v>49119</v>
      </c>
      <c r="H758" s="19">
        <f>INDEX(fact_spends__2!B758:B4757,MATCH(dim_customers[[#This Row],[customer_id]],dim_customers[customer_id],0))</f>
        <v>132501</v>
      </c>
      <c r="I758" s="16">
        <f>dim_customers[[#This Row],[avg_spend]]/(dim_customers[[#This Row],[avg_income]]*6)</f>
        <v>0.4495918076508072</v>
      </c>
    </row>
    <row r="759" spans="1:9" x14ac:dyDescent="0.3">
      <c r="A759" t="s">
        <v>782</v>
      </c>
      <c r="B759" t="s">
        <v>32</v>
      </c>
      <c r="C759" t="s">
        <v>15</v>
      </c>
      <c r="D759" t="s">
        <v>24</v>
      </c>
      <c r="E759" t="s">
        <v>11</v>
      </c>
      <c r="F759" t="s">
        <v>12</v>
      </c>
      <c r="G759">
        <v>37360</v>
      </c>
      <c r="H759" s="19">
        <f>INDEX(fact_spends__2!B759:B4758,MATCH(dim_customers[[#This Row],[customer_id]],dim_customers[customer_id],0))</f>
        <v>182767</v>
      </c>
      <c r="I759" s="16">
        <f>dim_customers[[#This Row],[avg_spend]]/(dim_customers[[#This Row],[avg_income]]*6)</f>
        <v>0.81534172019985729</v>
      </c>
    </row>
    <row r="760" spans="1:9" x14ac:dyDescent="0.3">
      <c r="A760" t="s">
        <v>783</v>
      </c>
      <c r="B760" t="s">
        <v>14</v>
      </c>
      <c r="C760" t="s">
        <v>34</v>
      </c>
      <c r="D760" t="s">
        <v>16</v>
      </c>
      <c r="E760" t="s">
        <v>11</v>
      </c>
      <c r="F760" t="s">
        <v>25</v>
      </c>
      <c r="G760">
        <v>38351</v>
      </c>
      <c r="H760" s="19">
        <f>INDEX(fact_spends__2!B760:B4759,MATCH(dim_customers[[#This Row],[customer_id]],dim_customers[customer_id],0))</f>
        <v>158844</v>
      </c>
      <c r="I760" s="16">
        <f>dim_customers[[#This Row],[avg_spend]]/(dim_customers[[#This Row],[avg_income]]*6)</f>
        <v>0.69030794503402781</v>
      </c>
    </row>
    <row r="761" spans="1:9" x14ac:dyDescent="0.3">
      <c r="A761" t="s">
        <v>784</v>
      </c>
      <c r="B761" t="s">
        <v>14</v>
      </c>
      <c r="C761" t="s">
        <v>18</v>
      </c>
      <c r="D761" t="s">
        <v>16</v>
      </c>
      <c r="E761" t="s">
        <v>30</v>
      </c>
      <c r="F761" t="s">
        <v>12</v>
      </c>
      <c r="G761">
        <v>41540</v>
      </c>
      <c r="H761" s="19">
        <f>INDEX(fact_spends__2!B761:B4760,MATCH(dim_customers[[#This Row],[customer_id]],dim_customers[customer_id],0))</f>
        <v>65211</v>
      </c>
      <c r="I761" s="16">
        <f>dim_customers[[#This Row],[avg_spend]]/(dim_customers[[#This Row],[avg_income]]*6)</f>
        <v>0.26163938372652867</v>
      </c>
    </row>
    <row r="762" spans="1:9" x14ac:dyDescent="0.3">
      <c r="A762" t="s">
        <v>785</v>
      </c>
      <c r="B762" t="s">
        <v>8</v>
      </c>
      <c r="C762" t="s">
        <v>20</v>
      </c>
      <c r="D762" t="s">
        <v>10</v>
      </c>
      <c r="E762" t="s">
        <v>11</v>
      </c>
      <c r="F762" t="s">
        <v>12</v>
      </c>
      <c r="G762">
        <v>73774</v>
      </c>
      <c r="H762" s="19">
        <f>INDEX(fact_spends__2!B762:B4761,MATCH(dim_customers[[#This Row],[customer_id]],dim_customers[customer_id],0))</f>
        <v>110131</v>
      </c>
      <c r="I762" s="16">
        <f>dim_customers[[#This Row],[avg_spend]]/(dim_customers[[#This Row],[avg_income]]*6)</f>
        <v>0.24880264953325923</v>
      </c>
    </row>
    <row r="763" spans="1:9" x14ac:dyDescent="0.3">
      <c r="A763" t="s">
        <v>786</v>
      </c>
      <c r="B763" t="s">
        <v>14</v>
      </c>
      <c r="C763" t="s">
        <v>15</v>
      </c>
      <c r="D763" t="s">
        <v>10</v>
      </c>
      <c r="E763" t="s">
        <v>11</v>
      </c>
      <c r="F763" t="s">
        <v>25</v>
      </c>
      <c r="G763">
        <v>61740</v>
      </c>
      <c r="H763" s="19">
        <f>INDEX(fact_spends__2!B763:B4762,MATCH(dim_customers[[#This Row],[customer_id]],dim_customers[customer_id],0))</f>
        <v>139206</v>
      </c>
      <c r="I763" s="16">
        <f>dim_customers[[#This Row],[avg_spend]]/(dim_customers[[#This Row],[avg_income]]*6)</f>
        <v>0.37578555231616456</v>
      </c>
    </row>
    <row r="764" spans="1:9" x14ac:dyDescent="0.3">
      <c r="A764" t="s">
        <v>787</v>
      </c>
      <c r="B764" t="s">
        <v>23</v>
      </c>
      <c r="C764" t="s">
        <v>9</v>
      </c>
      <c r="D764" t="s">
        <v>24</v>
      </c>
      <c r="E764" t="s">
        <v>11</v>
      </c>
      <c r="F764" t="s">
        <v>12</v>
      </c>
      <c r="G764">
        <v>25301</v>
      </c>
      <c r="H764" s="19">
        <f>INDEX(fact_spends__2!B764:B4763,MATCH(dim_customers[[#This Row],[customer_id]],dim_customers[customer_id],0))</f>
        <v>83756</v>
      </c>
      <c r="I764" s="16">
        <f>dim_customers[[#This Row],[avg_spend]]/(dim_customers[[#This Row],[avg_income]]*6)</f>
        <v>0.55173049813577857</v>
      </c>
    </row>
    <row r="765" spans="1:9" x14ac:dyDescent="0.3">
      <c r="A765" t="s">
        <v>788</v>
      </c>
      <c r="B765" t="s">
        <v>8</v>
      </c>
      <c r="C765" t="s">
        <v>20</v>
      </c>
      <c r="D765" t="s">
        <v>21</v>
      </c>
      <c r="E765" t="s">
        <v>30</v>
      </c>
      <c r="F765" t="s">
        <v>12</v>
      </c>
      <c r="G765">
        <v>56320</v>
      </c>
      <c r="H765" s="19">
        <f>INDEX(fact_spends__2!B765:B4764,MATCH(dim_customers[[#This Row],[customer_id]],dim_customers[customer_id],0))</f>
        <v>148952</v>
      </c>
      <c r="I765" s="16">
        <f>dim_customers[[#This Row],[avg_spend]]/(dim_customers[[#This Row],[avg_income]]*6)</f>
        <v>0.4407907196969697</v>
      </c>
    </row>
    <row r="766" spans="1:9" x14ac:dyDescent="0.3">
      <c r="A766" t="s">
        <v>789</v>
      </c>
      <c r="B766" t="s">
        <v>8</v>
      </c>
      <c r="C766" t="s">
        <v>9</v>
      </c>
      <c r="D766" t="s">
        <v>16</v>
      </c>
      <c r="E766" t="s">
        <v>30</v>
      </c>
      <c r="F766" t="s">
        <v>12</v>
      </c>
      <c r="G766">
        <v>40838</v>
      </c>
      <c r="H766" s="19">
        <f>INDEX(fact_spends__2!B766:B4765,MATCH(dim_customers[[#This Row],[customer_id]],dim_customers[customer_id],0))</f>
        <v>84903</v>
      </c>
      <c r="I766" s="16">
        <f>dim_customers[[#This Row],[avg_spend]]/(dim_customers[[#This Row],[avg_income]]*6)</f>
        <v>0.3465032567706548</v>
      </c>
    </row>
    <row r="767" spans="1:9" x14ac:dyDescent="0.3">
      <c r="A767" t="s">
        <v>790</v>
      </c>
      <c r="B767" t="s">
        <v>32</v>
      </c>
      <c r="C767" t="s">
        <v>20</v>
      </c>
      <c r="D767" t="s">
        <v>24</v>
      </c>
      <c r="E767" t="s">
        <v>11</v>
      </c>
      <c r="F767" t="s">
        <v>12</v>
      </c>
      <c r="G767">
        <v>36243</v>
      </c>
      <c r="H767" s="19">
        <f>INDEX(fact_spends__2!B767:B4766,MATCH(dim_customers[[#This Row],[customer_id]],dim_customers[customer_id],0))</f>
        <v>96350</v>
      </c>
      <c r="I767" s="16">
        <f>dim_customers[[#This Row],[avg_spend]]/(dim_customers[[#This Row],[avg_income]]*6)</f>
        <v>0.44307406487689577</v>
      </c>
    </row>
    <row r="768" spans="1:9" x14ac:dyDescent="0.3">
      <c r="A768" t="s">
        <v>791</v>
      </c>
      <c r="B768" t="s">
        <v>14</v>
      </c>
      <c r="C768" t="s">
        <v>34</v>
      </c>
      <c r="D768" t="s">
        <v>24</v>
      </c>
      <c r="E768" t="s">
        <v>30</v>
      </c>
      <c r="F768" t="s">
        <v>25</v>
      </c>
      <c r="G768">
        <v>37139</v>
      </c>
      <c r="H768" s="19">
        <f>INDEX(fact_spends__2!B768:B4767,MATCH(dim_customers[[#This Row],[customer_id]],dim_customers[customer_id],0))</f>
        <v>73351</v>
      </c>
      <c r="I768" s="16">
        <f>dim_customers[[#This Row],[avg_spend]]/(dim_customers[[#This Row],[avg_income]]*6)</f>
        <v>0.32917328594379675</v>
      </c>
    </row>
    <row r="769" spans="1:9" x14ac:dyDescent="0.3">
      <c r="A769" t="s">
        <v>792</v>
      </c>
      <c r="B769" t="s">
        <v>14</v>
      </c>
      <c r="C769" t="s">
        <v>34</v>
      </c>
      <c r="D769" t="s">
        <v>24</v>
      </c>
      <c r="E769" t="s">
        <v>11</v>
      </c>
      <c r="F769" t="s">
        <v>12</v>
      </c>
      <c r="G769">
        <v>35963</v>
      </c>
      <c r="H769" s="19">
        <f>INDEX(fact_spends__2!B769:B4768,MATCH(dim_customers[[#This Row],[customer_id]],dim_customers[customer_id],0))</f>
        <v>188736</v>
      </c>
      <c r="I769" s="16">
        <f>dim_customers[[#This Row],[avg_spend]]/(dim_customers[[#This Row],[avg_income]]*6)</f>
        <v>0.87467675110530263</v>
      </c>
    </row>
    <row r="770" spans="1:9" x14ac:dyDescent="0.3">
      <c r="A770" t="s">
        <v>793</v>
      </c>
      <c r="B770" t="s">
        <v>32</v>
      </c>
      <c r="C770" t="s">
        <v>34</v>
      </c>
      <c r="D770" t="s">
        <v>16</v>
      </c>
      <c r="E770" t="s">
        <v>11</v>
      </c>
      <c r="F770" t="s">
        <v>12</v>
      </c>
      <c r="G770">
        <v>39638</v>
      </c>
      <c r="H770" s="19">
        <f>INDEX(fact_spends__2!B770:B4769,MATCH(dim_customers[[#This Row],[customer_id]],dim_customers[customer_id],0))</f>
        <v>77544</v>
      </c>
      <c r="I770" s="16">
        <f>dim_customers[[#This Row],[avg_spend]]/(dim_customers[[#This Row],[avg_income]]*6)</f>
        <v>0.32605075937231948</v>
      </c>
    </row>
    <row r="771" spans="1:9" x14ac:dyDescent="0.3">
      <c r="A771" t="s">
        <v>794</v>
      </c>
      <c r="B771" t="s">
        <v>32</v>
      </c>
      <c r="C771" t="s">
        <v>15</v>
      </c>
      <c r="D771" t="s">
        <v>16</v>
      </c>
      <c r="E771" t="s">
        <v>11</v>
      </c>
      <c r="F771" t="s">
        <v>12</v>
      </c>
      <c r="G771">
        <v>40724</v>
      </c>
      <c r="H771" s="19">
        <f>INDEX(fact_spends__2!B771:B4770,MATCH(dim_customers[[#This Row],[customer_id]],dim_customers[customer_id],0))</f>
        <v>145047</v>
      </c>
      <c r="I771" s="16">
        <f>dim_customers[[#This Row],[avg_spend]]/(dim_customers[[#This Row],[avg_income]]*6)</f>
        <v>0.59361801394754932</v>
      </c>
    </row>
    <row r="772" spans="1:9" x14ac:dyDescent="0.3">
      <c r="A772" t="s">
        <v>795</v>
      </c>
      <c r="B772" t="s">
        <v>32</v>
      </c>
      <c r="C772" t="s">
        <v>34</v>
      </c>
      <c r="D772" t="s">
        <v>10</v>
      </c>
      <c r="E772" t="s">
        <v>11</v>
      </c>
      <c r="F772" t="s">
        <v>12</v>
      </c>
      <c r="G772">
        <v>67739</v>
      </c>
      <c r="H772" s="19">
        <f>INDEX(fact_spends__2!B772:B4771,MATCH(dim_customers[[#This Row],[customer_id]],dim_customers[customer_id],0))</f>
        <v>137040</v>
      </c>
      <c r="I772" s="16">
        <f>dim_customers[[#This Row],[avg_spend]]/(dim_customers[[#This Row],[avg_income]]*6)</f>
        <v>0.33717651574425367</v>
      </c>
    </row>
    <row r="773" spans="1:9" x14ac:dyDescent="0.3">
      <c r="A773" t="s">
        <v>796</v>
      </c>
      <c r="B773" t="s">
        <v>23</v>
      </c>
      <c r="C773" t="s">
        <v>15</v>
      </c>
      <c r="D773" t="s">
        <v>10</v>
      </c>
      <c r="E773" t="s">
        <v>30</v>
      </c>
      <c r="F773" t="s">
        <v>25</v>
      </c>
      <c r="G773">
        <v>50695</v>
      </c>
      <c r="H773" s="19">
        <f>INDEX(fact_spends__2!B773:B4772,MATCH(dim_customers[[#This Row],[customer_id]],dim_customers[customer_id],0))</f>
        <v>120281</v>
      </c>
      <c r="I773" s="16">
        <f>dim_customers[[#This Row],[avg_spend]]/(dim_customers[[#This Row],[avg_income]]*6)</f>
        <v>0.39544004997205512</v>
      </c>
    </row>
    <row r="774" spans="1:9" x14ac:dyDescent="0.3">
      <c r="A774" t="s">
        <v>797</v>
      </c>
      <c r="B774" t="s">
        <v>32</v>
      </c>
      <c r="C774" t="s">
        <v>34</v>
      </c>
      <c r="D774" t="s">
        <v>24</v>
      </c>
      <c r="E774" t="s">
        <v>30</v>
      </c>
      <c r="F774" t="s">
        <v>12</v>
      </c>
      <c r="G774">
        <v>37927</v>
      </c>
      <c r="H774" s="19">
        <f>INDEX(fact_spends__2!B774:B4773,MATCH(dim_customers[[#This Row],[customer_id]],dim_customers[customer_id],0))</f>
        <v>114268</v>
      </c>
      <c r="I774" s="16">
        <f>dim_customers[[#This Row],[avg_spend]]/(dim_customers[[#This Row],[avg_income]]*6)</f>
        <v>0.50214007611112577</v>
      </c>
    </row>
    <row r="775" spans="1:9" x14ac:dyDescent="0.3">
      <c r="A775" t="s">
        <v>798</v>
      </c>
      <c r="B775" t="s">
        <v>23</v>
      </c>
      <c r="C775" t="s">
        <v>34</v>
      </c>
      <c r="D775" t="s">
        <v>24</v>
      </c>
      <c r="E775" t="s">
        <v>11</v>
      </c>
      <c r="F775" t="s">
        <v>25</v>
      </c>
      <c r="G775">
        <v>28069</v>
      </c>
      <c r="H775" s="19">
        <f>INDEX(fact_spends__2!B775:B4774,MATCH(dim_customers[[#This Row],[customer_id]],dim_customers[customer_id],0))</f>
        <v>158050</v>
      </c>
      <c r="I775" s="16">
        <f>dim_customers[[#This Row],[avg_spend]]/(dim_customers[[#This Row],[avg_income]]*6)</f>
        <v>0.93846117306162191</v>
      </c>
    </row>
    <row r="776" spans="1:9" x14ac:dyDescent="0.3">
      <c r="A776" t="s">
        <v>799</v>
      </c>
      <c r="B776" t="s">
        <v>23</v>
      </c>
      <c r="C776" t="s">
        <v>34</v>
      </c>
      <c r="D776" t="s">
        <v>10</v>
      </c>
      <c r="E776" t="s">
        <v>11</v>
      </c>
      <c r="F776" t="s">
        <v>12</v>
      </c>
      <c r="G776">
        <v>46854</v>
      </c>
      <c r="H776" s="19">
        <f>INDEX(fact_spends__2!B776:B4775,MATCH(dim_customers[[#This Row],[customer_id]],dim_customers[customer_id],0))</f>
        <v>255164</v>
      </c>
      <c r="I776" s="16">
        <f>dim_customers[[#This Row],[avg_spend]]/(dim_customers[[#This Row],[avg_income]]*6)</f>
        <v>0.90765640784849388</v>
      </c>
    </row>
    <row r="777" spans="1:9" x14ac:dyDescent="0.3">
      <c r="A777" t="s">
        <v>800</v>
      </c>
      <c r="B777" t="s">
        <v>14</v>
      </c>
      <c r="C777" t="s">
        <v>20</v>
      </c>
      <c r="D777" t="s">
        <v>16</v>
      </c>
      <c r="E777" t="s">
        <v>11</v>
      </c>
      <c r="F777" t="s">
        <v>12</v>
      </c>
      <c r="G777">
        <v>37978</v>
      </c>
      <c r="H777" s="19">
        <f>INDEX(fact_spends__2!B777:B4776,MATCH(dim_customers[[#This Row],[customer_id]],dim_customers[customer_id],0))</f>
        <v>143117</v>
      </c>
      <c r="I777" s="16">
        <f>dim_customers[[#This Row],[avg_spend]]/(dim_customers[[#This Row],[avg_income]]*6)</f>
        <v>0.62806975968543188</v>
      </c>
    </row>
    <row r="778" spans="1:9" x14ac:dyDescent="0.3">
      <c r="A778" t="s">
        <v>801</v>
      </c>
      <c r="B778" t="s">
        <v>32</v>
      </c>
      <c r="C778" t="s">
        <v>9</v>
      </c>
      <c r="D778" t="s">
        <v>16</v>
      </c>
      <c r="E778" t="s">
        <v>30</v>
      </c>
      <c r="F778" t="s">
        <v>12</v>
      </c>
      <c r="G778">
        <v>41182</v>
      </c>
      <c r="H778" s="19">
        <f>INDEX(fact_spends__2!B778:B4777,MATCH(dim_customers[[#This Row],[customer_id]],dim_customers[customer_id],0))</f>
        <v>94108</v>
      </c>
      <c r="I778" s="16">
        <f>dim_customers[[#This Row],[avg_spend]]/(dim_customers[[#This Row],[avg_income]]*6)</f>
        <v>0.38086218898224145</v>
      </c>
    </row>
    <row r="779" spans="1:9" x14ac:dyDescent="0.3">
      <c r="A779" t="s">
        <v>802</v>
      </c>
      <c r="B779" t="s">
        <v>32</v>
      </c>
      <c r="C779" t="s">
        <v>9</v>
      </c>
      <c r="D779" t="s">
        <v>10</v>
      </c>
      <c r="E779" t="s">
        <v>30</v>
      </c>
      <c r="F779" t="s">
        <v>12</v>
      </c>
      <c r="G779">
        <v>68109</v>
      </c>
      <c r="H779" s="19">
        <f>INDEX(fact_spends__2!B779:B4778,MATCH(dim_customers[[#This Row],[customer_id]],dim_customers[customer_id],0))</f>
        <v>127872</v>
      </c>
      <c r="I779" s="16">
        <f>dim_customers[[#This Row],[avg_spend]]/(dim_customers[[#This Row],[avg_income]]*6)</f>
        <v>0.31291018808087034</v>
      </c>
    </row>
    <row r="780" spans="1:9" x14ac:dyDescent="0.3">
      <c r="A780" t="s">
        <v>803</v>
      </c>
      <c r="B780" t="s">
        <v>32</v>
      </c>
      <c r="C780" t="s">
        <v>18</v>
      </c>
      <c r="D780" t="s">
        <v>16</v>
      </c>
      <c r="E780" t="s">
        <v>11</v>
      </c>
      <c r="F780" t="s">
        <v>12</v>
      </c>
      <c r="G780">
        <v>45523</v>
      </c>
      <c r="H780" s="19">
        <f>INDEX(fact_spends__2!B780:B4779,MATCH(dim_customers[[#This Row],[customer_id]],dim_customers[customer_id],0))</f>
        <v>255331</v>
      </c>
      <c r="I780" s="16">
        <f>dim_customers[[#This Row],[avg_spend]]/(dim_customers[[#This Row],[avg_income]]*6)</f>
        <v>0.93480584905798536</v>
      </c>
    </row>
    <row r="781" spans="1:9" x14ac:dyDescent="0.3">
      <c r="A781" t="s">
        <v>804</v>
      </c>
      <c r="B781" t="s">
        <v>32</v>
      </c>
      <c r="C781" t="s">
        <v>15</v>
      </c>
      <c r="D781" t="s">
        <v>16</v>
      </c>
      <c r="E781" t="s">
        <v>11</v>
      </c>
      <c r="F781" t="s">
        <v>12</v>
      </c>
      <c r="G781">
        <v>41028</v>
      </c>
      <c r="H781" s="19">
        <f>INDEX(fact_spends__2!B781:B4780,MATCH(dim_customers[[#This Row],[customer_id]],dim_customers[customer_id],0))</f>
        <v>87417</v>
      </c>
      <c r="I781" s="16">
        <f>dim_customers[[#This Row],[avg_spend]]/(dim_customers[[#This Row],[avg_income]]*6)</f>
        <v>0.35511114360924245</v>
      </c>
    </row>
    <row r="782" spans="1:9" x14ac:dyDescent="0.3">
      <c r="A782" t="s">
        <v>805</v>
      </c>
      <c r="B782" t="s">
        <v>23</v>
      </c>
      <c r="C782" t="s">
        <v>18</v>
      </c>
      <c r="D782" t="s">
        <v>37</v>
      </c>
      <c r="E782" t="s">
        <v>30</v>
      </c>
      <c r="F782" t="s">
        <v>12</v>
      </c>
      <c r="G782">
        <v>55305</v>
      </c>
      <c r="H782" s="19">
        <f>INDEX(fact_spends__2!B782:B4781,MATCH(dim_customers[[#This Row],[customer_id]],dim_customers[customer_id],0))</f>
        <v>205555</v>
      </c>
      <c r="I782" s="16">
        <f>dim_customers[[#This Row],[avg_spend]]/(dim_customers[[#This Row],[avg_income]]*6)</f>
        <v>0.61945875900310399</v>
      </c>
    </row>
    <row r="783" spans="1:9" x14ac:dyDescent="0.3">
      <c r="A783" t="s">
        <v>806</v>
      </c>
      <c r="B783" t="s">
        <v>14</v>
      </c>
      <c r="C783" t="s">
        <v>18</v>
      </c>
      <c r="D783" t="s">
        <v>16</v>
      </c>
      <c r="E783" t="s">
        <v>30</v>
      </c>
      <c r="F783" t="s">
        <v>12</v>
      </c>
      <c r="G783">
        <v>36313</v>
      </c>
      <c r="H783" s="19">
        <f>INDEX(fact_spends__2!B783:B4782,MATCH(dim_customers[[#This Row],[customer_id]],dim_customers[customer_id],0))</f>
        <v>77259</v>
      </c>
      <c r="I783" s="16">
        <f>dim_customers[[#This Row],[avg_spend]]/(dim_customers[[#This Row],[avg_income]]*6)</f>
        <v>0.35459752705642605</v>
      </c>
    </row>
    <row r="784" spans="1:9" x14ac:dyDescent="0.3">
      <c r="A784" t="s">
        <v>807</v>
      </c>
      <c r="B784" t="s">
        <v>14</v>
      </c>
      <c r="C784" t="s">
        <v>15</v>
      </c>
      <c r="D784" t="s">
        <v>24</v>
      </c>
      <c r="E784" t="s">
        <v>11</v>
      </c>
      <c r="F784" t="s">
        <v>12</v>
      </c>
      <c r="G784">
        <v>34349</v>
      </c>
      <c r="H784" s="19">
        <f>INDEX(fact_spends__2!B784:B4783,MATCH(dim_customers[[#This Row],[customer_id]],dim_customers[customer_id],0))</f>
        <v>224599</v>
      </c>
      <c r="I784" s="16">
        <f>dim_customers[[#This Row],[avg_spend]]/(dim_customers[[#This Row],[avg_income]]*6)</f>
        <v>1.0897891253505683</v>
      </c>
    </row>
    <row r="785" spans="1:9" x14ac:dyDescent="0.3">
      <c r="A785" t="s">
        <v>808</v>
      </c>
      <c r="B785" t="s">
        <v>23</v>
      </c>
      <c r="C785" t="s">
        <v>20</v>
      </c>
      <c r="D785" t="s">
        <v>16</v>
      </c>
      <c r="E785" t="s">
        <v>11</v>
      </c>
      <c r="F785" t="s">
        <v>25</v>
      </c>
      <c r="G785">
        <v>27707</v>
      </c>
      <c r="H785" s="19">
        <f>INDEX(fact_spends__2!B785:B4784,MATCH(dim_customers[[#This Row],[customer_id]],dim_customers[customer_id],0))</f>
        <v>145396</v>
      </c>
      <c r="I785" s="16">
        <f>dim_customers[[#This Row],[avg_spend]]/(dim_customers[[#This Row],[avg_income]]*6)</f>
        <v>0.87460449224624348</v>
      </c>
    </row>
    <row r="786" spans="1:9" x14ac:dyDescent="0.3">
      <c r="A786" t="s">
        <v>809</v>
      </c>
      <c r="B786" t="s">
        <v>14</v>
      </c>
      <c r="C786" t="s">
        <v>34</v>
      </c>
      <c r="D786" t="s">
        <v>10</v>
      </c>
      <c r="E786" t="s">
        <v>30</v>
      </c>
      <c r="F786" t="s">
        <v>25</v>
      </c>
      <c r="G786">
        <v>62998</v>
      </c>
      <c r="H786" s="19">
        <f>INDEX(fact_spends__2!B786:B4785,MATCH(dim_customers[[#This Row],[customer_id]],dim_customers[customer_id],0))</f>
        <v>81070</v>
      </c>
      <c r="I786" s="16">
        <f>dim_customers[[#This Row],[avg_spend]]/(dim_customers[[#This Row],[avg_income]]*6)</f>
        <v>0.21447770828703558</v>
      </c>
    </row>
    <row r="787" spans="1:9" x14ac:dyDescent="0.3">
      <c r="A787" t="s">
        <v>810</v>
      </c>
      <c r="B787" t="s">
        <v>32</v>
      </c>
      <c r="C787" t="s">
        <v>18</v>
      </c>
      <c r="D787" t="s">
        <v>24</v>
      </c>
      <c r="E787" t="s">
        <v>11</v>
      </c>
      <c r="F787" t="s">
        <v>12</v>
      </c>
      <c r="G787">
        <v>34844</v>
      </c>
      <c r="H787" s="19">
        <f>INDEX(fact_spends__2!B787:B4786,MATCH(dim_customers[[#This Row],[customer_id]],dim_customers[customer_id],0))</f>
        <v>100235</v>
      </c>
      <c r="I787" s="16">
        <f>dim_customers[[#This Row],[avg_spend]]/(dim_customers[[#This Row],[avg_income]]*6)</f>
        <v>0.47944648528680212</v>
      </c>
    </row>
    <row r="788" spans="1:9" x14ac:dyDescent="0.3">
      <c r="A788" t="s">
        <v>811</v>
      </c>
      <c r="B788" t="s">
        <v>8</v>
      </c>
      <c r="C788" t="s">
        <v>20</v>
      </c>
      <c r="D788" t="s">
        <v>24</v>
      </c>
      <c r="E788" t="s">
        <v>11</v>
      </c>
      <c r="F788" t="s">
        <v>12</v>
      </c>
      <c r="G788">
        <v>40329</v>
      </c>
      <c r="H788" s="19">
        <f>INDEX(fact_spends__2!B788:B4787,MATCH(dim_customers[[#This Row],[customer_id]],dim_customers[customer_id],0))</f>
        <v>67891</v>
      </c>
      <c r="I788" s="16">
        <f>dim_customers[[#This Row],[avg_spend]]/(dim_customers[[#This Row],[avg_income]]*6)</f>
        <v>0.28057146635588948</v>
      </c>
    </row>
    <row r="789" spans="1:9" x14ac:dyDescent="0.3">
      <c r="A789" t="s">
        <v>812</v>
      </c>
      <c r="B789" t="s">
        <v>23</v>
      </c>
      <c r="C789" t="s">
        <v>34</v>
      </c>
      <c r="D789" t="s">
        <v>16</v>
      </c>
      <c r="E789" t="s">
        <v>11</v>
      </c>
      <c r="F789" t="s">
        <v>25</v>
      </c>
      <c r="G789">
        <v>30491</v>
      </c>
      <c r="H789" s="19">
        <f>INDEX(fact_spends__2!B789:B4788,MATCH(dim_customers[[#This Row],[customer_id]],dim_customers[customer_id],0))</f>
        <v>69117</v>
      </c>
      <c r="I789" s="16">
        <f>dim_customers[[#This Row],[avg_spend]]/(dim_customers[[#This Row],[avg_income]]*6)</f>
        <v>0.37780000655931256</v>
      </c>
    </row>
    <row r="790" spans="1:9" x14ac:dyDescent="0.3">
      <c r="A790" t="s">
        <v>813</v>
      </c>
      <c r="B790" t="s">
        <v>32</v>
      </c>
      <c r="C790" t="s">
        <v>15</v>
      </c>
      <c r="D790" t="s">
        <v>10</v>
      </c>
      <c r="E790" t="s">
        <v>30</v>
      </c>
      <c r="F790" t="s">
        <v>12</v>
      </c>
      <c r="G790">
        <v>70466</v>
      </c>
      <c r="H790" s="19">
        <f>INDEX(fact_spends__2!B790:B4789,MATCH(dim_customers[[#This Row],[customer_id]],dim_customers[customer_id],0))</f>
        <v>152590</v>
      </c>
      <c r="I790" s="16">
        <f>dim_customers[[#This Row],[avg_spend]]/(dim_customers[[#This Row],[avg_income]]*6)</f>
        <v>0.3609069149187788</v>
      </c>
    </row>
    <row r="791" spans="1:9" x14ac:dyDescent="0.3">
      <c r="A791" t="s">
        <v>814</v>
      </c>
      <c r="B791" t="s">
        <v>8</v>
      </c>
      <c r="C791" t="s">
        <v>9</v>
      </c>
      <c r="D791" t="s">
        <v>24</v>
      </c>
      <c r="E791" t="s">
        <v>11</v>
      </c>
      <c r="F791" t="s">
        <v>12</v>
      </c>
      <c r="G791">
        <v>39079</v>
      </c>
      <c r="H791" s="19">
        <f>INDEX(fact_spends__2!B791:B4790,MATCH(dim_customers[[#This Row],[customer_id]],dim_customers[customer_id],0))</f>
        <v>86411</v>
      </c>
      <c r="I791" s="16">
        <f>dim_customers[[#This Row],[avg_spend]]/(dim_customers[[#This Row],[avg_income]]*6)</f>
        <v>0.36853126572669037</v>
      </c>
    </row>
    <row r="792" spans="1:9" x14ac:dyDescent="0.3">
      <c r="A792" t="s">
        <v>815</v>
      </c>
      <c r="B792" t="s">
        <v>14</v>
      </c>
      <c r="C792" t="s">
        <v>20</v>
      </c>
      <c r="D792" t="s">
        <v>16</v>
      </c>
      <c r="E792" t="s">
        <v>11</v>
      </c>
      <c r="F792" t="s">
        <v>12</v>
      </c>
      <c r="G792">
        <v>40041</v>
      </c>
      <c r="H792" s="19">
        <f>INDEX(fact_spends__2!B792:B4791,MATCH(dim_customers[[#This Row],[customer_id]],dim_customers[customer_id],0))</f>
        <v>111011</v>
      </c>
      <c r="I792" s="16">
        <f>dim_customers[[#This Row],[avg_spend]]/(dim_customers[[#This Row],[avg_income]]*6)</f>
        <v>0.46207220931878157</v>
      </c>
    </row>
    <row r="793" spans="1:9" x14ac:dyDescent="0.3">
      <c r="A793" t="s">
        <v>816</v>
      </c>
      <c r="B793" t="s">
        <v>23</v>
      </c>
      <c r="C793" t="s">
        <v>34</v>
      </c>
      <c r="D793" t="s">
        <v>16</v>
      </c>
      <c r="E793" t="s">
        <v>11</v>
      </c>
      <c r="F793" t="s">
        <v>25</v>
      </c>
      <c r="G793">
        <v>30745</v>
      </c>
      <c r="H793" s="19">
        <f>INDEX(fact_spends__2!B793:B4792,MATCH(dim_customers[[#This Row],[customer_id]],dim_customers[customer_id],0))</f>
        <v>103206</v>
      </c>
      <c r="I793" s="16">
        <f>dim_customers[[#This Row],[avg_spend]]/(dim_customers[[#This Row],[avg_income]]*6)</f>
        <v>0.55947308505448046</v>
      </c>
    </row>
    <row r="794" spans="1:9" x14ac:dyDescent="0.3">
      <c r="A794" t="s">
        <v>817</v>
      </c>
      <c r="B794" t="s">
        <v>32</v>
      </c>
      <c r="C794" t="s">
        <v>9</v>
      </c>
      <c r="D794" t="s">
        <v>10</v>
      </c>
      <c r="E794" t="s">
        <v>11</v>
      </c>
      <c r="F794" t="s">
        <v>12</v>
      </c>
      <c r="G794">
        <v>69490</v>
      </c>
      <c r="H794" s="19">
        <f>INDEX(fact_spends__2!B794:B4793,MATCH(dim_customers[[#This Row],[customer_id]],dim_customers[customer_id],0))</f>
        <v>180348</v>
      </c>
      <c r="I794" s="16">
        <f>dim_customers[[#This Row],[avg_spend]]/(dim_customers[[#This Row],[avg_income]]*6)</f>
        <v>0.43255144625125919</v>
      </c>
    </row>
    <row r="795" spans="1:9" x14ac:dyDescent="0.3">
      <c r="A795" t="s">
        <v>818</v>
      </c>
      <c r="B795" t="s">
        <v>23</v>
      </c>
      <c r="C795" t="s">
        <v>9</v>
      </c>
      <c r="D795" t="s">
        <v>16</v>
      </c>
      <c r="E795" t="s">
        <v>11</v>
      </c>
      <c r="F795" t="s">
        <v>12</v>
      </c>
      <c r="G795">
        <v>29945</v>
      </c>
      <c r="H795" s="19">
        <f>INDEX(fact_spends__2!B795:B4794,MATCH(dim_customers[[#This Row],[customer_id]],dim_customers[customer_id],0))</f>
        <v>148125</v>
      </c>
      <c r="I795" s="16">
        <f>dim_customers[[#This Row],[avg_spend]]/(dim_customers[[#This Row],[avg_income]]*6)</f>
        <v>0.82442811821673068</v>
      </c>
    </row>
    <row r="796" spans="1:9" x14ac:dyDescent="0.3">
      <c r="A796" t="s">
        <v>819</v>
      </c>
      <c r="B796" t="s">
        <v>23</v>
      </c>
      <c r="C796" t="s">
        <v>9</v>
      </c>
      <c r="D796" t="s">
        <v>24</v>
      </c>
      <c r="E796" t="s">
        <v>30</v>
      </c>
      <c r="F796" t="s">
        <v>25</v>
      </c>
      <c r="G796">
        <v>27488</v>
      </c>
      <c r="H796" s="19">
        <f>INDEX(fact_spends__2!B796:B4795,MATCH(dim_customers[[#This Row],[customer_id]],dim_customers[customer_id],0))</f>
        <v>127274</v>
      </c>
      <c r="I796" s="16">
        <f>dim_customers[[#This Row],[avg_spend]]/(dim_customers[[#This Row],[avg_income]]*6)</f>
        <v>0.7716943150950718</v>
      </c>
    </row>
    <row r="797" spans="1:9" x14ac:dyDescent="0.3">
      <c r="A797" t="s">
        <v>820</v>
      </c>
      <c r="B797" t="s">
        <v>23</v>
      </c>
      <c r="C797" t="s">
        <v>9</v>
      </c>
      <c r="D797" t="s">
        <v>10</v>
      </c>
      <c r="E797" t="s">
        <v>30</v>
      </c>
      <c r="F797" t="s">
        <v>25</v>
      </c>
      <c r="G797">
        <v>48595</v>
      </c>
      <c r="H797" s="19">
        <f>INDEX(fact_spends__2!B797:B4796,MATCH(dim_customers[[#This Row],[customer_id]],dim_customers[customer_id],0))</f>
        <v>231390</v>
      </c>
      <c r="I797" s="16">
        <f>dim_customers[[#This Row],[avg_spend]]/(dim_customers[[#This Row],[avg_income]]*6)</f>
        <v>0.79360016462599037</v>
      </c>
    </row>
    <row r="798" spans="1:9" x14ac:dyDescent="0.3">
      <c r="A798" t="s">
        <v>821</v>
      </c>
      <c r="B798" t="s">
        <v>32</v>
      </c>
      <c r="C798" t="s">
        <v>18</v>
      </c>
      <c r="D798" t="s">
        <v>16</v>
      </c>
      <c r="E798" t="s">
        <v>11</v>
      </c>
      <c r="F798" t="s">
        <v>12</v>
      </c>
      <c r="G798">
        <v>39923</v>
      </c>
      <c r="H798" s="19">
        <f>INDEX(fact_spends__2!B798:B4797,MATCH(dim_customers[[#This Row],[customer_id]],dim_customers[customer_id],0))</f>
        <v>125991</v>
      </c>
      <c r="I798" s="16">
        <f>dim_customers[[#This Row],[avg_spend]]/(dim_customers[[#This Row],[avg_income]]*6)</f>
        <v>0.52597500187861634</v>
      </c>
    </row>
    <row r="799" spans="1:9" x14ac:dyDescent="0.3">
      <c r="A799" t="s">
        <v>822</v>
      </c>
      <c r="B799" t="s">
        <v>14</v>
      </c>
      <c r="C799" t="s">
        <v>9</v>
      </c>
      <c r="D799" t="s">
        <v>16</v>
      </c>
      <c r="E799" t="s">
        <v>30</v>
      </c>
      <c r="F799" t="s">
        <v>12</v>
      </c>
      <c r="G799">
        <v>40879</v>
      </c>
      <c r="H799" s="19">
        <f>INDEX(fact_spends__2!B799:B4798,MATCH(dim_customers[[#This Row],[customer_id]],dim_customers[customer_id],0))</f>
        <v>238932</v>
      </c>
      <c r="I799" s="16">
        <f>dim_customers[[#This Row],[avg_spend]]/(dim_customers[[#This Row],[avg_income]]*6)</f>
        <v>0.97414320311162206</v>
      </c>
    </row>
    <row r="800" spans="1:9" x14ac:dyDescent="0.3">
      <c r="A800" t="s">
        <v>823</v>
      </c>
      <c r="B800" t="s">
        <v>32</v>
      </c>
      <c r="C800" t="s">
        <v>34</v>
      </c>
      <c r="D800" t="s">
        <v>24</v>
      </c>
      <c r="E800" t="s">
        <v>11</v>
      </c>
      <c r="F800" t="s">
        <v>12</v>
      </c>
      <c r="G800">
        <v>35995</v>
      </c>
      <c r="H800" s="19">
        <f>INDEX(fact_spends__2!B800:B4799,MATCH(dim_customers[[#This Row],[customer_id]],dim_customers[customer_id],0))</f>
        <v>86771</v>
      </c>
      <c r="I800" s="16">
        <f>dim_customers[[#This Row],[avg_spend]]/(dim_customers[[#This Row],[avg_income]]*6)</f>
        <v>0.40177339445293325</v>
      </c>
    </row>
    <row r="801" spans="1:9" x14ac:dyDescent="0.3">
      <c r="A801" t="s">
        <v>824</v>
      </c>
      <c r="B801" t="s">
        <v>14</v>
      </c>
      <c r="C801" t="s">
        <v>18</v>
      </c>
      <c r="D801" t="s">
        <v>16</v>
      </c>
      <c r="E801" t="s">
        <v>11</v>
      </c>
      <c r="F801" t="s">
        <v>25</v>
      </c>
      <c r="G801">
        <v>37971</v>
      </c>
      <c r="H801" s="19">
        <f>INDEX(fact_spends__2!B801:B4800,MATCH(dim_customers[[#This Row],[customer_id]],dim_customers[customer_id],0))</f>
        <v>124390</v>
      </c>
      <c r="I801" s="16">
        <f>dim_customers[[#This Row],[avg_spend]]/(dim_customers[[#This Row],[avg_income]]*6)</f>
        <v>0.54598684961330135</v>
      </c>
    </row>
    <row r="802" spans="1:9" x14ac:dyDescent="0.3">
      <c r="A802" t="s">
        <v>825</v>
      </c>
      <c r="B802" t="s">
        <v>8</v>
      </c>
      <c r="C802" t="s">
        <v>34</v>
      </c>
      <c r="D802" t="s">
        <v>24</v>
      </c>
      <c r="E802" t="s">
        <v>11</v>
      </c>
      <c r="F802" t="s">
        <v>12</v>
      </c>
      <c r="G802">
        <v>39158</v>
      </c>
      <c r="H802" s="19">
        <f>INDEX(fact_spends__2!B802:B4801,MATCH(dim_customers[[#This Row],[customer_id]],dim_customers[customer_id],0))</f>
        <v>97058</v>
      </c>
      <c r="I802" s="16">
        <f>dim_customers[[#This Row],[avg_spend]]/(dim_customers[[#This Row],[avg_income]]*6)</f>
        <v>0.41310417624325385</v>
      </c>
    </row>
    <row r="803" spans="1:9" x14ac:dyDescent="0.3">
      <c r="A803" t="s">
        <v>826</v>
      </c>
      <c r="B803" t="s">
        <v>32</v>
      </c>
      <c r="C803" t="s">
        <v>18</v>
      </c>
      <c r="D803" t="s">
        <v>24</v>
      </c>
      <c r="E803" t="s">
        <v>11</v>
      </c>
      <c r="F803" t="s">
        <v>12</v>
      </c>
      <c r="G803">
        <v>36440</v>
      </c>
      <c r="H803" s="19">
        <f>INDEX(fact_spends__2!B803:B4802,MATCH(dim_customers[[#This Row],[customer_id]],dim_customers[customer_id],0))</f>
        <v>131144</v>
      </c>
      <c r="I803" s="16">
        <f>dim_customers[[#This Row],[avg_spend]]/(dim_customers[[#This Row],[avg_income]]*6)</f>
        <v>0.59981705085986092</v>
      </c>
    </row>
    <row r="804" spans="1:9" x14ac:dyDescent="0.3">
      <c r="A804" t="s">
        <v>827</v>
      </c>
      <c r="B804" t="s">
        <v>23</v>
      </c>
      <c r="C804" t="s">
        <v>20</v>
      </c>
      <c r="D804" t="s">
        <v>10</v>
      </c>
      <c r="E804" t="s">
        <v>11</v>
      </c>
      <c r="F804" t="s">
        <v>25</v>
      </c>
      <c r="G804">
        <v>46360</v>
      </c>
      <c r="H804" s="19">
        <f>INDEX(fact_spends__2!B804:B4803,MATCH(dim_customers[[#This Row],[customer_id]],dim_customers[customer_id],0))</f>
        <v>110417</v>
      </c>
      <c r="I804" s="16">
        <f>dim_customers[[#This Row],[avg_spend]]/(dim_customers[[#This Row],[avg_income]]*6)</f>
        <v>0.39695498993385103</v>
      </c>
    </row>
    <row r="805" spans="1:9" x14ac:dyDescent="0.3">
      <c r="A805" t="s">
        <v>828</v>
      </c>
      <c r="B805" t="s">
        <v>32</v>
      </c>
      <c r="C805" t="s">
        <v>34</v>
      </c>
      <c r="D805" t="s">
        <v>10</v>
      </c>
      <c r="E805" t="s">
        <v>11</v>
      </c>
      <c r="F805" t="s">
        <v>25</v>
      </c>
      <c r="G805">
        <v>64703</v>
      </c>
      <c r="H805" s="19">
        <f>INDEX(fact_spends__2!B805:B4804,MATCH(dim_customers[[#This Row],[customer_id]],dim_customers[customer_id],0))</f>
        <v>171037</v>
      </c>
      <c r="I805" s="16">
        <f>dim_customers[[#This Row],[avg_spend]]/(dim_customers[[#This Row],[avg_income]]*6)</f>
        <v>0.44056947385232009</v>
      </c>
    </row>
    <row r="806" spans="1:9" x14ac:dyDescent="0.3">
      <c r="A806" t="s">
        <v>829</v>
      </c>
      <c r="B806" t="s">
        <v>32</v>
      </c>
      <c r="C806" t="s">
        <v>15</v>
      </c>
      <c r="D806" t="s">
        <v>16</v>
      </c>
      <c r="E806" t="s">
        <v>30</v>
      </c>
      <c r="F806" t="s">
        <v>12</v>
      </c>
      <c r="G806">
        <v>40818</v>
      </c>
      <c r="H806" s="19">
        <f>INDEX(fact_spends__2!B806:B4805,MATCH(dim_customers[[#This Row],[customer_id]],dim_customers[customer_id],0))</f>
        <v>141749</v>
      </c>
      <c r="I806" s="16">
        <f>dim_customers[[#This Row],[avg_spend]]/(dim_customers[[#This Row],[avg_income]]*6)</f>
        <v>0.57878468649452042</v>
      </c>
    </row>
    <row r="807" spans="1:9" x14ac:dyDescent="0.3">
      <c r="A807" t="s">
        <v>830</v>
      </c>
      <c r="B807" t="s">
        <v>14</v>
      </c>
      <c r="C807" t="s">
        <v>18</v>
      </c>
      <c r="D807" t="s">
        <v>10</v>
      </c>
      <c r="E807" t="s">
        <v>30</v>
      </c>
      <c r="F807" t="s">
        <v>12</v>
      </c>
      <c r="G807">
        <v>64856</v>
      </c>
      <c r="H807" s="19">
        <f>INDEX(fact_spends__2!B807:B4806,MATCH(dim_customers[[#This Row],[customer_id]],dim_customers[customer_id],0))</f>
        <v>125574</v>
      </c>
      <c r="I807" s="16">
        <f>dim_customers[[#This Row],[avg_spend]]/(dim_customers[[#This Row],[avg_income]]*6)</f>
        <v>0.32269951893425436</v>
      </c>
    </row>
    <row r="808" spans="1:9" x14ac:dyDescent="0.3">
      <c r="A808" t="s">
        <v>831</v>
      </c>
      <c r="B808" t="s">
        <v>32</v>
      </c>
      <c r="C808" t="s">
        <v>20</v>
      </c>
      <c r="D808" t="s">
        <v>10</v>
      </c>
      <c r="E808" t="s">
        <v>11</v>
      </c>
      <c r="F808" t="s">
        <v>12</v>
      </c>
      <c r="G808">
        <v>68238</v>
      </c>
      <c r="H808" s="19">
        <f>INDEX(fact_spends__2!B808:B4807,MATCH(dim_customers[[#This Row],[customer_id]],dim_customers[customer_id],0))</f>
        <v>117132</v>
      </c>
      <c r="I808" s="16">
        <f>dim_customers[[#This Row],[avg_spend]]/(dim_customers[[#This Row],[avg_income]]*6)</f>
        <v>0.28608693103549343</v>
      </c>
    </row>
    <row r="809" spans="1:9" x14ac:dyDescent="0.3">
      <c r="A809" t="s">
        <v>832</v>
      </c>
      <c r="B809" t="s">
        <v>14</v>
      </c>
      <c r="C809" t="s">
        <v>18</v>
      </c>
      <c r="D809" t="s">
        <v>16</v>
      </c>
      <c r="E809" t="s">
        <v>11</v>
      </c>
      <c r="F809" t="s">
        <v>12</v>
      </c>
      <c r="G809">
        <v>38910</v>
      </c>
      <c r="H809" s="19">
        <f>INDEX(fact_spends__2!B809:B4808,MATCH(dim_customers[[#This Row],[customer_id]],dim_customers[customer_id],0))</f>
        <v>96549</v>
      </c>
      <c r="I809" s="16">
        <f>dim_customers[[#This Row],[avg_spend]]/(dim_customers[[#This Row],[avg_income]]*6)</f>
        <v>0.41355692624004114</v>
      </c>
    </row>
    <row r="810" spans="1:9" x14ac:dyDescent="0.3">
      <c r="A810" t="s">
        <v>833</v>
      </c>
      <c r="B810" t="s">
        <v>23</v>
      </c>
      <c r="C810" t="s">
        <v>34</v>
      </c>
      <c r="D810" t="s">
        <v>10</v>
      </c>
      <c r="E810" t="s">
        <v>30</v>
      </c>
      <c r="F810" t="s">
        <v>12</v>
      </c>
      <c r="G810">
        <v>46302</v>
      </c>
      <c r="H810" s="19">
        <f>INDEX(fact_spends__2!B810:B4809,MATCH(dim_customers[[#This Row],[customer_id]],dim_customers[customer_id],0))</f>
        <v>64878</v>
      </c>
      <c r="I810" s="16">
        <f>dim_customers[[#This Row],[avg_spend]]/(dim_customers[[#This Row],[avg_income]]*6)</f>
        <v>0.23353202885404517</v>
      </c>
    </row>
    <row r="811" spans="1:9" x14ac:dyDescent="0.3">
      <c r="A811" t="s">
        <v>834</v>
      </c>
      <c r="B811" t="s">
        <v>23</v>
      </c>
      <c r="C811" t="s">
        <v>34</v>
      </c>
      <c r="D811" t="s">
        <v>21</v>
      </c>
      <c r="E811" t="s">
        <v>11</v>
      </c>
      <c r="F811" t="s">
        <v>25</v>
      </c>
      <c r="G811">
        <v>42280</v>
      </c>
      <c r="H811" s="19">
        <f>INDEX(fact_spends__2!B811:B4810,MATCH(dim_customers[[#This Row],[customer_id]],dim_customers[customer_id],0))</f>
        <v>96245</v>
      </c>
      <c r="I811" s="16">
        <f>dim_customers[[#This Row],[avg_spend]]/(dim_customers[[#This Row],[avg_income]]*6)</f>
        <v>0.37939530116682435</v>
      </c>
    </row>
    <row r="812" spans="1:9" x14ac:dyDescent="0.3">
      <c r="A812" t="s">
        <v>835</v>
      </c>
      <c r="B812" t="s">
        <v>14</v>
      </c>
      <c r="C812" t="s">
        <v>18</v>
      </c>
      <c r="D812" t="s">
        <v>10</v>
      </c>
      <c r="E812" t="s">
        <v>30</v>
      </c>
      <c r="F812" t="s">
        <v>12</v>
      </c>
      <c r="G812">
        <v>64637</v>
      </c>
      <c r="H812" s="19">
        <f>INDEX(fact_spends__2!B812:B4811,MATCH(dim_customers[[#This Row],[customer_id]],dim_customers[customer_id],0))</f>
        <v>83775</v>
      </c>
      <c r="I812" s="16">
        <f>dim_customers[[#This Row],[avg_spend]]/(dim_customers[[#This Row],[avg_income]]*6)</f>
        <v>0.2160140476816684</v>
      </c>
    </row>
    <row r="813" spans="1:9" x14ac:dyDescent="0.3">
      <c r="A813" t="s">
        <v>836</v>
      </c>
      <c r="B813" t="s">
        <v>32</v>
      </c>
      <c r="C813" t="s">
        <v>34</v>
      </c>
      <c r="D813" t="s">
        <v>10</v>
      </c>
      <c r="E813" t="s">
        <v>11</v>
      </c>
      <c r="F813" t="s">
        <v>12</v>
      </c>
      <c r="G813">
        <v>61698</v>
      </c>
      <c r="H813" s="19">
        <f>INDEX(fact_spends__2!B813:B4812,MATCH(dim_customers[[#This Row],[customer_id]],dim_customers[customer_id],0))</f>
        <v>270262</v>
      </c>
      <c r="I813" s="16">
        <f>dim_customers[[#This Row],[avg_spend]]/(dim_customers[[#This Row],[avg_income]]*6)</f>
        <v>0.73006688493414162</v>
      </c>
    </row>
    <row r="814" spans="1:9" x14ac:dyDescent="0.3">
      <c r="A814" t="s">
        <v>837</v>
      </c>
      <c r="B814" t="s">
        <v>32</v>
      </c>
      <c r="C814" t="s">
        <v>15</v>
      </c>
      <c r="D814" t="s">
        <v>37</v>
      </c>
      <c r="E814" t="s">
        <v>11</v>
      </c>
      <c r="F814" t="s">
        <v>12</v>
      </c>
      <c r="G814">
        <v>66855</v>
      </c>
      <c r="H814" s="19">
        <f>INDEX(fact_spends__2!B814:B4813,MATCH(dim_customers[[#This Row],[customer_id]],dim_customers[customer_id],0))</f>
        <v>104235</v>
      </c>
      <c r="I814" s="16">
        <f>dim_customers[[#This Row],[avg_spend]]/(dim_customers[[#This Row],[avg_income]]*6)</f>
        <v>0.25985341410515295</v>
      </c>
    </row>
    <row r="815" spans="1:9" x14ac:dyDescent="0.3">
      <c r="A815" t="s">
        <v>838</v>
      </c>
      <c r="B815" t="s">
        <v>14</v>
      </c>
      <c r="C815" t="s">
        <v>9</v>
      </c>
      <c r="D815" t="s">
        <v>16</v>
      </c>
      <c r="E815" t="s">
        <v>11</v>
      </c>
      <c r="F815" t="s">
        <v>12</v>
      </c>
      <c r="G815">
        <v>41763</v>
      </c>
      <c r="H815" s="19">
        <f>INDEX(fact_spends__2!B815:B4814,MATCH(dim_customers[[#This Row],[customer_id]],dim_customers[customer_id],0))</f>
        <v>122622</v>
      </c>
      <c r="I815" s="16">
        <f>dim_customers[[#This Row],[avg_spend]]/(dim_customers[[#This Row],[avg_income]]*6)</f>
        <v>0.48935660752340587</v>
      </c>
    </row>
    <row r="816" spans="1:9" x14ac:dyDescent="0.3">
      <c r="A816" t="s">
        <v>839</v>
      </c>
      <c r="B816" t="s">
        <v>14</v>
      </c>
      <c r="C816" t="s">
        <v>20</v>
      </c>
      <c r="D816" t="s">
        <v>16</v>
      </c>
      <c r="E816" t="s">
        <v>30</v>
      </c>
      <c r="F816" t="s">
        <v>25</v>
      </c>
      <c r="G816">
        <v>39162</v>
      </c>
      <c r="H816" s="19">
        <f>INDEX(fact_spends__2!B816:B4815,MATCH(dim_customers[[#This Row],[customer_id]],dim_customers[customer_id],0))</f>
        <v>153463</v>
      </c>
      <c r="I816" s="16">
        <f>dim_customers[[#This Row],[avg_spend]]/(dim_customers[[#This Row],[avg_income]]*6)</f>
        <v>0.65311186013652689</v>
      </c>
    </row>
    <row r="817" spans="1:9" x14ac:dyDescent="0.3">
      <c r="A817" t="s">
        <v>840</v>
      </c>
      <c r="B817" t="s">
        <v>32</v>
      </c>
      <c r="C817" t="s">
        <v>20</v>
      </c>
      <c r="D817" t="s">
        <v>16</v>
      </c>
      <c r="E817" t="s">
        <v>11</v>
      </c>
      <c r="F817" t="s">
        <v>12</v>
      </c>
      <c r="G817">
        <v>44390</v>
      </c>
      <c r="H817" s="19">
        <f>INDEX(fact_spends__2!B817:B4816,MATCH(dim_customers[[#This Row],[customer_id]],dim_customers[customer_id],0))</f>
        <v>116618</v>
      </c>
      <c r="I817" s="16">
        <f>dim_customers[[#This Row],[avg_spend]]/(dim_customers[[#This Row],[avg_income]]*6)</f>
        <v>0.43785387099196516</v>
      </c>
    </row>
    <row r="818" spans="1:9" x14ac:dyDescent="0.3">
      <c r="A818" t="s">
        <v>841</v>
      </c>
      <c r="B818" t="s">
        <v>32</v>
      </c>
      <c r="C818" t="s">
        <v>20</v>
      </c>
      <c r="D818" t="s">
        <v>10</v>
      </c>
      <c r="E818" t="s">
        <v>11</v>
      </c>
      <c r="F818" t="s">
        <v>12</v>
      </c>
      <c r="G818">
        <v>69222</v>
      </c>
      <c r="H818" s="19">
        <f>INDEX(fact_spends__2!B818:B4817,MATCH(dim_customers[[#This Row],[customer_id]],dim_customers[customer_id],0))</f>
        <v>188913</v>
      </c>
      <c r="I818" s="16">
        <f>dim_customers[[#This Row],[avg_spend]]/(dim_customers[[#This Row],[avg_income]]*6)</f>
        <v>0.45484816965704544</v>
      </c>
    </row>
    <row r="819" spans="1:9" x14ac:dyDescent="0.3">
      <c r="A819" t="s">
        <v>842</v>
      </c>
      <c r="B819" t="s">
        <v>23</v>
      </c>
      <c r="C819" t="s">
        <v>18</v>
      </c>
      <c r="D819" t="s">
        <v>16</v>
      </c>
      <c r="E819" t="s">
        <v>11</v>
      </c>
      <c r="F819" t="s">
        <v>25</v>
      </c>
      <c r="G819">
        <v>28822</v>
      </c>
      <c r="H819" s="19">
        <f>INDEX(fact_spends__2!B819:B4818,MATCH(dim_customers[[#This Row],[customer_id]],dim_customers[customer_id],0))</f>
        <v>164001</v>
      </c>
      <c r="I819" s="16">
        <f>dim_customers[[#This Row],[avg_spend]]/(dim_customers[[#This Row],[avg_income]]*6)</f>
        <v>0.9483554229408091</v>
      </c>
    </row>
    <row r="820" spans="1:9" x14ac:dyDescent="0.3">
      <c r="A820" t="s">
        <v>843</v>
      </c>
      <c r="B820" t="s">
        <v>14</v>
      </c>
      <c r="C820" t="s">
        <v>9</v>
      </c>
      <c r="D820" t="s">
        <v>10</v>
      </c>
      <c r="E820" t="s">
        <v>11</v>
      </c>
      <c r="F820" t="s">
        <v>12</v>
      </c>
      <c r="G820">
        <v>64976</v>
      </c>
      <c r="H820" s="19">
        <f>INDEX(fact_spends__2!B820:B4819,MATCH(dim_customers[[#This Row],[customer_id]],dim_customers[customer_id],0))</f>
        <v>111702</v>
      </c>
      <c r="I820" s="16">
        <f>dim_customers[[#This Row],[avg_spend]]/(dim_customers[[#This Row],[avg_income]]*6)</f>
        <v>0.2865211770499877</v>
      </c>
    </row>
    <row r="821" spans="1:9" x14ac:dyDescent="0.3">
      <c r="A821" t="s">
        <v>844</v>
      </c>
      <c r="B821" t="s">
        <v>32</v>
      </c>
      <c r="C821" t="s">
        <v>20</v>
      </c>
      <c r="D821" t="s">
        <v>10</v>
      </c>
      <c r="E821" t="s">
        <v>11</v>
      </c>
      <c r="F821" t="s">
        <v>12</v>
      </c>
      <c r="G821">
        <v>62471</v>
      </c>
      <c r="H821" s="19">
        <f>INDEX(fact_spends__2!B821:B4820,MATCH(dim_customers[[#This Row],[customer_id]],dim_customers[customer_id],0))</f>
        <v>277847</v>
      </c>
      <c r="I821" s="16">
        <f>dim_customers[[#This Row],[avg_spend]]/(dim_customers[[#This Row],[avg_income]]*6)</f>
        <v>0.74126928228031141</v>
      </c>
    </row>
    <row r="822" spans="1:9" x14ac:dyDescent="0.3">
      <c r="A822" t="s">
        <v>845</v>
      </c>
      <c r="B822" t="s">
        <v>8</v>
      </c>
      <c r="C822" t="s">
        <v>9</v>
      </c>
      <c r="D822" t="s">
        <v>37</v>
      </c>
      <c r="E822" t="s">
        <v>11</v>
      </c>
      <c r="F822" t="s">
        <v>12</v>
      </c>
      <c r="G822">
        <v>83258</v>
      </c>
      <c r="H822" s="19">
        <f>INDEX(fact_spends__2!B822:B4821,MATCH(dim_customers[[#This Row],[customer_id]],dim_customers[customer_id],0))</f>
        <v>137561</v>
      </c>
      <c r="I822" s="16">
        <f>dim_customers[[#This Row],[avg_spend]]/(dim_customers[[#This Row],[avg_income]]*6)</f>
        <v>0.27537093532553431</v>
      </c>
    </row>
    <row r="823" spans="1:9" x14ac:dyDescent="0.3">
      <c r="A823" t="s">
        <v>846</v>
      </c>
      <c r="B823" t="s">
        <v>14</v>
      </c>
      <c r="C823" t="s">
        <v>34</v>
      </c>
      <c r="D823" t="s">
        <v>10</v>
      </c>
      <c r="E823" t="s">
        <v>11</v>
      </c>
      <c r="F823" t="s">
        <v>12</v>
      </c>
      <c r="G823">
        <v>62599</v>
      </c>
      <c r="H823" s="19">
        <f>INDEX(fact_spends__2!B823:B4822,MATCH(dim_customers[[#This Row],[customer_id]],dim_customers[customer_id],0))</f>
        <v>158649</v>
      </c>
      <c r="I823" s="16">
        <f>dim_customers[[#This Row],[avg_spend]]/(dim_customers[[#This Row],[avg_income]]*6)</f>
        <v>0.42239492643652454</v>
      </c>
    </row>
    <row r="824" spans="1:9" x14ac:dyDescent="0.3">
      <c r="A824" t="s">
        <v>847</v>
      </c>
      <c r="B824" t="s">
        <v>32</v>
      </c>
      <c r="C824" t="s">
        <v>20</v>
      </c>
      <c r="D824" t="s">
        <v>16</v>
      </c>
      <c r="E824" t="s">
        <v>11</v>
      </c>
      <c r="F824" t="s">
        <v>12</v>
      </c>
      <c r="G824">
        <v>38912</v>
      </c>
      <c r="H824" s="19">
        <f>INDEX(fact_spends__2!B824:B4823,MATCH(dim_customers[[#This Row],[customer_id]],dim_customers[customer_id],0))</f>
        <v>164174</v>
      </c>
      <c r="I824" s="16">
        <f>dim_customers[[#This Row],[avg_spend]]/(dim_customers[[#This Row],[avg_income]]*6)</f>
        <v>0.7031849643640351</v>
      </c>
    </row>
    <row r="825" spans="1:9" x14ac:dyDescent="0.3">
      <c r="A825" t="s">
        <v>848</v>
      </c>
      <c r="B825" t="s">
        <v>14</v>
      </c>
      <c r="C825" t="s">
        <v>34</v>
      </c>
      <c r="D825" t="s">
        <v>21</v>
      </c>
      <c r="E825" t="s">
        <v>11</v>
      </c>
      <c r="F825" t="s">
        <v>12</v>
      </c>
      <c r="G825">
        <v>50583</v>
      </c>
      <c r="H825" s="19">
        <f>INDEX(fact_spends__2!B825:B4824,MATCH(dim_customers[[#This Row],[customer_id]],dim_customers[customer_id],0))</f>
        <v>138564</v>
      </c>
      <c r="I825" s="16">
        <f>dim_customers[[#This Row],[avg_spend]]/(dim_customers[[#This Row],[avg_income]]*6)</f>
        <v>0.45655655061977346</v>
      </c>
    </row>
    <row r="826" spans="1:9" x14ac:dyDescent="0.3">
      <c r="A826" t="s">
        <v>849</v>
      </c>
      <c r="B826" t="s">
        <v>23</v>
      </c>
      <c r="C826" t="s">
        <v>34</v>
      </c>
      <c r="D826" t="s">
        <v>10</v>
      </c>
      <c r="E826" t="s">
        <v>11</v>
      </c>
      <c r="F826" t="s">
        <v>25</v>
      </c>
      <c r="G826">
        <v>49893</v>
      </c>
      <c r="H826" s="19">
        <f>INDEX(fact_spends__2!B826:B4825,MATCH(dim_customers[[#This Row],[customer_id]],dim_customers[customer_id],0))</f>
        <v>73214</v>
      </c>
      <c r="I826" s="16">
        <f>dim_customers[[#This Row],[avg_spend]]/(dim_customers[[#This Row],[avg_income]]*6)</f>
        <v>0.24457004656631859</v>
      </c>
    </row>
    <row r="827" spans="1:9" x14ac:dyDescent="0.3">
      <c r="A827" t="s">
        <v>850</v>
      </c>
      <c r="B827" t="s">
        <v>14</v>
      </c>
      <c r="C827" t="s">
        <v>18</v>
      </c>
      <c r="D827" t="s">
        <v>21</v>
      </c>
      <c r="E827" t="s">
        <v>11</v>
      </c>
      <c r="F827" t="s">
        <v>12</v>
      </c>
      <c r="G827">
        <v>53759</v>
      </c>
      <c r="H827" s="19">
        <f>INDEX(fact_spends__2!B827:B4826,MATCH(dim_customers[[#This Row],[customer_id]],dim_customers[customer_id],0))</f>
        <v>111890</v>
      </c>
      <c r="I827" s="16">
        <f>dim_customers[[#This Row],[avg_spend]]/(dim_customers[[#This Row],[avg_income]]*6)</f>
        <v>0.34688765292013118</v>
      </c>
    </row>
    <row r="828" spans="1:9" x14ac:dyDescent="0.3">
      <c r="A828" t="s">
        <v>851</v>
      </c>
      <c r="B828" t="s">
        <v>14</v>
      </c>
      <c r="C828" t="s">
        <v>20</v>
      </c>
      <c r="D828" t="s">
        <v>37</v>
      </c>
      <c r="E828" t="s">
        <v>11</v>
      </c>
      <c r="F828" t="s">
        <v>12</v>
      </c>
      <c r="G828">
        <v>68803</v>
      </c>
      <c r="H828" s="19">
        <f>INDEX(fact_spends__2!B828:B4827,MATCH(dim_customers[[#This Row],[customer_id]],dim_customers[customer_id],0))</f>
        <v>67647</v>
      </c>
      <c r="I828" s="16">
        <f>dim_customers[[#This Row],[avg_spend]]/(dim_customers[[#This Row],[avg_income]]*6)</f>
        <v>0.1638664011743674</v>
      </c>
    </row>
    <row r="829" spans="1:9" x14ac:dyDescent="0.3">
      <c r="A829" t="s">
        <v>852</v>
      </c>
      <c r="B829" t="s">
        <v>14</v>
      </c>
      <c r="C829" t="s">
        <v>20</v>
      </c>
      <c r="D829" t="s">
        <v>16</v>
      </c>
      <c r="E829" t="s">
        <v>11</v>
      </c>
      <c r="F829" t="s">
        <v>12</v>
      </c>
      <c r="G829">
        <v>38570</v>
      </c>
      <c r="H829" s="19">
        <f>INDEX(fact_spends__2!B829:B4828,MATCH(dim_customers[[#This Row],[customer_id]],dim_customers[customer_id],0))</f>
        <v>132041</v>
      </c>
      <c r="I829" s="16">
        <f>dim_customers[[#This Row],[avg_spend]]/(dim_customers[[#This Row],[avg_income]]*6)</f>
        <v>0.57056866303690257</v>
      </c>
    </row>
    <row r="830" spans="1:9" x14ac:dyDescent="0.3">
      <c r="A830" t="s">
        <v>853</v>
      </c>
      <c r="B830" t="s">
        <v>32</v>
      </c>
      <c r="C830" t="s">
        <v>34</v>
      </c>
      <c r="D830" t="s">
        <v>10</v>
      </c>
      <c r="E830" t="s">
        <v>11</v>
      </c>
      <c r="F830" t="s">
        <v>12</v>
      </c>
      <c r="G830">
        <v>67398</v>
      </c>
      <c r="H830" s="19">
        <f>INDEX(fact_spends__2!B830:B4829,MATCH(dim_customers[[#This Row],[customer_id]],dim_customers[customer_id],0))</f>
        <v>107050</v>
      </c>
      <c r="I830" s="16">
        <f>dim_customers[[#This Row],[avg_spend]]/(dim_customers[[#This Row],[avg_income]]*6)</f>
        <v>0.26472101051465424</v>
      </c>
    </row>
    <row r="831" spans="1:9" x14ac:dyDescent="0.3">
      <c r="A831" t="s">
        <v>854</v>
      </c>
      <c r="B831" t="s">
        <v>14</v>
      </c>
      <c r="C831" t="s">
        <v>18</v>
      </c>
      <c r="D831" t="s">
        <v>16</v>
      </c>
      <c r="E831" t="s">
        <v>11</v>
      </c>
      <c r="F831" t="s">
        <v>12</v>
      </c>
      <c r="G831">
        <v>38872</v>
      </c>
      <c r="H831" s="19">
        <f>INDEX(fact_spends__2!B831:B4830,MATCH(dim_customers[[#This Row],[customer_id]],dim_customers[customer_id],0))</f>
        <v>65862</v>
      </c>
      <c r="I831" s="16">
        <f>dim_customers[[#This Row],[avg_spend]]/(dim_customers[[#This Row],[avg_income]]*6)</f>
        <v>0.2823883515126569</v>
      </c>
    </row>
    <row r="832" spans="1:9" x14ac:dyDescent="0.3">
      <c r="A832" t="s">
        <v>855</v>
      </c>
      <c r="B832" t="s">
        <v>23</v>
      </c>
      <c r="C832" t="s">
        <v>9</v>
      </c>
      <c r="D832" t="s">
        <v>10</v>
      </c>
      <c r="E832" t="s">
        <v>11</v>
      </c>
      <c r="F832" t="s">
        <v>12</v>
      </c>
      <c r="G832">
        <v>46756</v>
      </c>
      <c r="H832" s="19">
        <f>INDEX(fact_spends__2!B832:B4831,MATCH(dim_customers[[#This Row],[customer_id]],dim_customers[customer_id],0))</f>
        <v>148478</v>
      </c>
      <c r="I832" s="16">
        <f>dim_customers[[#This Row],[avg_spend]]/(dim_customers[[#This Row],[avg_income]]*6)</f>
        <v>0.52926540622237428</v>
      </c>
    </row>
    <row r="833" spans="1:9" x14ac:dyDescent="0.3">
      <c r="A833" t="s">
        <v>856</v>
      </c>
      <c r="B833" t="s">
        <v>23</v>
      </c>
      <c r="C833" t="s">
        <v>18</v>
      </c>
      <c r="D833" t="s">
        <v>37</v>
      </c>
      <c r="E833" t="s">
        <v>11</v>
      </c>
      <c r="F833" t="s">
        <v>12</v>
      </c>
      <c r="G833">
        <v>57354</v>
      </c>
      <c r="H833" s="19">
        <f>INDEX(fact_spends__2!B833:B4832,MATCH(dim_customers[[#This Row],[customer_id]],dim_customers[customer_id],0))</f>
        <v>124793</v>
      </c>
      <c r="I833" s="16">
        <f>dim_customers[[#This Row],[avg_spend]]/(dim_customers[[#This Row],[avg_income]]*6)</f>
        <v>0.36263962990084969</v>
      </c>
    </row>
    <row r="834" spans="1:9" x14ac:dyDescent="0.3">
      <c r="A834" t="s">
        <v>857</v>
      </c>
      <c r="B834" t="s">
        <v>32</v>
      </c>
      <c r="C834" t="s">
        <v>9</v>
      </c>
      <c r="D834" t="s">
        <v>24</v>
      </c>
      <c r="E834" t="s">
        <v>11</v>
      </c>
      <c r="F834" t="s">
        <v>12</v>
      </c>
      <c r="G834">
        <v>36061</v>
      </c>
      <c r="H834" s="19">
        <f>INDEX(fact_spends__2!B834:B4833,MATCH(dim_customers[[#This Row],[customer_id]],dim_customers[customer_id],0))</f>
        <v>183669</v>
      </c>
      <c r="I834" s="16">
        <f>dim_customers[[#This Row],[avg_spend]]/(dim_customers[[#This Row],[avg_income]]*6)</f>
        <v>0.84888106264385343</v>
      </c>
    </row>
    <row r="835" spans="1:9" x14ac:dyDescent="0.3">
      <c r="A835" t="s">
        <v>858</v>
      </c>
      <c r="B835" t="s">
        <v>23</v>
      </c>
      <c r="C835" t="s">
        <v>34</v>
      </c>
      <c r="D835" t="s">
        <v>10</v>
      </c>
      <c r="E835" t="s">
        <v>11</v>
      </c>
      <c r="F835" t="s">
        <v>25</v>
      </c>
      <c r="G835">
        <v>45613</v>
      </c>
      <c r="H835" s="19">
        <f>INDEX(fact_spends__2!B835:B4834,MATCH(dim_customers[[#This Row],[customer_id]],dim_customers[customer_id],0))</f>
        <v>103379</v>
      </c>
      <c r="I835" s="16">
        <f>dim_customers[[#This Row],[avg_spend]]/(dim_customers[[#This Row],[avg_income]]*6)</f>
        <v>0.37773953332017918</v>
      </c>
    </row>
    <row r="836" spans="1:9" x14ac:dyDescent="0.3">
      <c r="A836" t="s">
        <v>859</v>
      </c>
      <c r="B836" t="s">
        <v>32</v>
      </c>
      <c r="C836" t="s">
        <v>20</v>
      </c>
      <c r="D836" t="s">
        <v>10</v>
      </c>
      <c r="E836" t="s">
        <v>11</v>
      </c>
      <c r="F836" t="s">
        <v>12</v>
      </c>
      <c r="G836">
        <v>67321</v>
      </c>
      <c r="H836" s="19">
        <f>INDEX(fact_spends__2!B836:B4835,MATCH(dim_customers[[#This Row],[customer_id]],dim_customers[customer_id],0))</f>
        <v>205839</v>
      </c>
      <c r="I836" s="16">
        <f>dim_customers[[#This Row],[avg_spend]]/(dim_customers[[#This Row],[avg_income]]*6)</f>
        <v>0.50959581705559931</v>
      </c>
    </row>
    <row r="837" spans="1:9" x14ac:dyDescent="0.3">
      <c r="A837" t="s">
        <v>860</v>
      </c>
      <c r="B837" t="s">
        <v>14</v>
      </c>
      <c r="C837" t="s">
        <v>34</v>
      </c>
      <c r="D837" t="s">
        <v>16</v>
      </c>
      <c r="E837" t="s">
        <v>11</v>
      </c>
      <c r="F837" t="s">
        <v>12</v>
      </c>
      <c r="G837">
        <v>38855</v>
      </c>
      <c r="H837" s="19">
        <f>INDEX(fact_spends__2!B837:B4836,MATCH(dim_customers[[#This Row],[customer_id]],dim_customers[customer_id],0))</f>
        <v>82989</v>
      </c>
      <c r="I837" s="16">
        <f>dim_customers[[#This Row],[avg_spend]]/(dim_customers[[#This Row],[avg_income]]*6)</f>
        <v>0.35597735169218891</v>
      </c>
    </row>
    <row r="838" spans="1:9" x14ac:dyDescent="0.3">
      <c r="A838" t="s">
        <v>861</v>
      </c>
      <c r="B838" t="s">
        <v>32</v>
      </c>
      <c r="C838" t="s">
        <v>18</v>
      </c>
      <c r="D838" t="s">
        <v>24</v>
      </c>
      <c r="E838" t="s">
        <v>11</v>
      </c>
      <c r="F838" t="s">
        <v>12</v>
      </c>
      <c r="G838">
        <v>37210</v>
      </c>
      <c r="H838" s="19">
        <f>INDEX(fact_spends__2!B838:B4837,MATCH(dim_customers[[#This Row],[customer_id]],dim_customers[customer_id],0))</f>
        <v>141593</v>
      </c>
      <c r="I838" s="16">
        <f>dim_customers[[#This Row],[avg_spend]]/(dim_customers[[#This Row],[avg_income]]*6)</f>
        <v>0.63420675445668728</v>
      </c>
    </row>
    <row r="839" spans="1:9" x14ac:dyDescent="0.3">
      <c r="A839" t="s">
        <v>862</v>
      </c>
      <c r="B839" t="s">
        <v>14</v>
      </c>
      <c r="C839" t="s">
        <v>9</v>
      </c>
      <c r="D839" t="s">
        <v>21</v>
      </c>
      <c r="E839" t="s">
        <v>30</v>
      </c>
      <c r="F839" t="s">
        <v>12</v>
      </c>
      <c r="G839">
        <v>51892</v>
      </c>
      <c r="H839" s="19">
        <f>INDEX(fact_spends__2!B839:B4838,MATCH(dim_customers[[#This Row],[customer_id]],dim_customers[customer_id],0))</f>
        <v>157606</v>
      </c>
      <c r="I839" s="16">
        <f>dim_customers[[#This Row],[avg_spend]]/(dim_customers[[#This Row],[avg_income]]*6)</f>
        <v>0.50619877180811423</v>
      </c>
    </row>
    <row r="840" spans="1:9" x14ac:dyDescent="0.3">
      <c r="A840" t="s">
        <v>863</v>
      </c>
      <c r="B840" t="s">
        <v>14</v>
      </c>
      <c r="C840" t="s">
        <v>18</v>
      </c>
      <c r="D840" t="s">
        <v>10</v>
      </c>
      <c r="E840" t="s">
        <v>11</v>
      </c>
      <c r="F840" t="s">
        <v>12</v>
      </c>
      <c r="G840">
        <v>59951</v>
      </c>
      <c r="H840" s="19">
        <f>INDEX(fact_spends__2!B840:B4839,MATCH(dim_customers[[#This Row],[customer_id]],dim_customers[customer_id],0))</f>
        <v>261597</v>
      </c>
      <c r="I840" s="16">
        <f>dim_customers[[#This Row],[avg_spend]]/(dim_customers[[#This Row],[avg_income]]*6)</f>
        <v>0.72725225600907406</v>
      </c>
    </row>
    <row r="841" spans="1:9" x14ac:dyDescent="0.3">
      <c r="A841" t="s">
        <v>864</v>
      </c>
      <c r="B841" t="s">
        <v>14</v>
      </c>
      <c r="C841" t="s">
        <v>34</v>
      </c>
      <c r="D841" t="s">
        <v>16</v>
      </c>
      <c r="E841" t="s">
        <v>30</v>
      </c>
      <c r="F841" t="s">
        <v>25</v>
      </c>
      <c r="G841">
        <v>39083</v>
      </c>
      <c r="H841" s="19">
        <f>INDEX(fact_spends__2!B841:B4840,MATCH(dim_customers[[#This Row],[customer_id]],dim_customers[customer_id],0))</f>
        <v>223118</v>
      </c>
      <c r="I841" s="16">
        <f>dim_customers[[#This Row],[avg_spend]]/(dim_customers[[#This Row],[avg_income]]*6)</f>
        <v>0.9514708014567288</v>
      </c>
    </row>
    <row r="842" spans="1:9" x14ac:dyDescent="0.3">
      <c r="A842" t="s">
        <v>865</v>
      </c>
      <c r="B842" t="s">
        <v>23</v>
      </c>
      <c r="C842" t="s">
        <v>20</v>
      </c>
      <c r="D842" t="s">
        <v>16</v>
      </c>
      <c r="E842" t="s">
        <v>11</v>
      </c>
      <c r="F842" t="s">
        <v>25</v>
      </c>
      <c r="G842">
        <v>29448</v>
      </c>
      <c r="H842" s="19">
        <f>INDEX(fact_spends__2!B842:B4841,MATCH(dim_customers[[#This Row],[customer_id]],dim_customers[customer_id],0))</f>
        <v>194710</v>
      </c>
      <c r="I842" s="16">
        <f>dim_customers[[#This Row],[avg_spend]]/(dim_customers[[#This Row],[avg_income]]*6)</f>
        <v>1.1019990038938694</v>
      </c>
    </row>
    <row r="843" spans="1:9" x14ac:dyDescent="0.3">
      <c r="A843" t="s">
        <v>866</v>
      </c>
      <c r="B843" t="s">
        <v>8</v>
      </c>
      <c r="C843" t="s">
        <v>34</v>
      </c>
      <c r="D843" t="s">
        <v>16</v>
      </c>
      <c r="E843" t="s">
        <v>30</v>
      </c>
      <c r="F843" t="s">
        <v>12</v>
      </c>
      <c r="G843">
        <v>44175</v>
      </c>
      <c r="H843" s="19">
        <f>INDEX(fact_spends__2!B843:B4842,MATCH(dim_customers[[#This Row],[customer_id]],dim_customers[customer_id],0))</f>
        <v>95665</v>
      </c>
      <c r="I843" s="16">
        <f>dim_customers[[#This Row],[avg_spend]]/(dim_customers[[#This Row],[avg_income]]*6)</f>
        <v>0.36093189964157707</v>
      </c>
    </row>
    <row r="844" spans="1:9" x14ac:dyDescent="0.3">
      <c r="A844" t="s">
        <v>867</v>
      </c>
      <c r="B844" t="s">
        <v>14</v>
      </c>
      <c r="C844" t="s">
        <v>34</v>
      </c>
      <c r="D844" t="s">
        <v>37</v>
      </c>
      <c r="E844" t="s">
        <v>11</v>
      </c>
      <c r="F844" t="s">
        <v>12</v>
      </c>
      <c r="G844">
        <v>69472</v>
      </c>
      <c r="H844" s="19">
        <f>INDEX(fact_spends__2!B844:B4843,MATCH(dim_customers[[#This Row],[customer_id]],dim_customers[customer_id],0))</f>
        <v>107570</v>
      </c>
      <c r="I844" s="16">
        <f>dim_customers[[#This Row],[avg_spend]]/(dim_customers[[#This Row],[avg_income]]*6)</f>
        <v>0.25806559957009056</v>
      </c>
    </row>
    <row r="845" spans="1:9" x14ac:dyDescent="0.3">
      <c r="A845" t="s">
        <v>868</v>
      </c>
      <c r="B845" t="s">
        <v>32</v>
      </c>
      <c r="C845" t="s">
        <v>18</v>
      </c>
      <c r="D845" t="s">
        <v>10</v>
      </c>
      <c r="E845" t="s">
        <v>30</v>
      </c>
      <c r="F845" t="s">
        <v>12</v>
      </c>
      <c r="G845">
        <v>69763</v>
      </c>
      <c r="H845" s="19">
        <f>INDEX(fact_spends__2!B845:B4844,MATCH(dim_customers[[#This Row],[customer_id]],dim_customers[customer_id],0))</f>
        <v>211802</v>
      </c>
      <c r="I845" s="16">
        <f>dim_customers[[#This Row],[avg_spend]]/(dim_customers[[#This Row],[avg_income]]*6)</f>
        <v>0.50600366001079844</v>
      </c>
    </row>
    <row r="846" spans="1:9" x14ac:dyDescent="0.3">
      <c r="A846" t="s">
        <v>869</v>
      </c>
      <c r="B846" t="s">
        <v>32</v>
      </c>
      <c r="C846" t="s">
        <v>18</v>
      </c>
      <c r="D846" t="s">
        <v>16</v>
      </c>
      <c r="E846" t="s">
        <v>11</v>
      </c>
      <c r="F846" t="s">
        <v>12</v>
      </c>
      <c r="G846">
        <v>40495</v>
      </c>
      <c r="H846" s="19">
        <f>INDEX(fact_spends__2!B846:B4845,MATCH(dim_customers[[#This Row],[customer_id]],dim_customers[customer_id],0))</f>
        <v>145544</v>
      </c>
      <c r="I846" s="16">
        <f>dim_customers[[#This Row],[avg_spend]]/(dim_customers[[#This Row],[avg_income]]*6)</f>
        <v>0.59902045520023051</v>
      </c>
    </row>
    <row r="847" spans="1:9" x14ac:dyDescent="0.3">
      <c r="A847" t="s">
        <v>870</v>
      </c>
      <c r="B847" t="s">
        <v>14</v>
      </c>
      <c r="C847" t="s">
        <v>18</v>
      </c>
      <c r="D847" t="s">
        <v>37</v>
      </c>
      <c r="E847" t="s">
        <v>11</v>
      </c>
      <c r="F847" t="s">
        <v>25</v>
      </c>
      <c r="G847">
        <v>73857</v>
      </c>
      <c r="H847" s="19">
        <f>INDEX(fact_spends__2!B847:B4846,MATCH(dim_customers[[#This Row],[customer_id]],dim_customers[customer_id],0))</f>
        <v>85109</v>
      </c>
      <c r="I847" s="16">
        <f>dim_customers[[#This Row],[avg_spend]]/(dim_customers[[#This Row],[avg_income]]*6)</f>
        <v>0.19205807619228149</v>
      </c>
    </row>
    <row r="848" spans="1:9" x14ac:dyDescent="0.3">
      <c r="A848" t="s">
        <v>871</v>
      </c>
      <c r="B848" t="s">
        <v>14</v>
      </c>
      <c r="C848" t="s">
        <v>34</v>
      </c>
      <c r="D848" t="s">
        <v>24</v>
      </c>
      <c r="E848" t="s">
        <v>11</v>
      </c>
      <c r="F848" t="s">
        <v>12</v>
      </c>
      <c r="G848">
        <v>34861</v>
      </c>
      <c r="H848" s="19">
        <f>INDEX(fact_spends__2!B848:B4847,MATCH(dim_customers[[#This Row],[customer_id]],dim_customers[customer_id],0))</f>
        <v>242054</v>
      </c>
      <c r="I848" s="16">
        <f>dim_customers[[#This Row],[avg_spend]]/(dim_customers[[#This Row],[avg_income]]*6)</f>
        <v>1.1572339672795771</v>
      </c>
    </row>
    <row r="849" spans="1:9" x14ac:dyDescent="0.3">
      <c r="A849" t="s">
        <v>872</v>
      </c>
      <c r="B849" t="s">
        <v>14</v>
      </c>
      <c r="C849" t="s">
        <v>15</v>
      </c>
      <c r="D849" t="s">
        <v>16</v>
      </c>
      <c r="E849" t="s">
        <v>11</v>
      </c>
      <c r="F849" t="s">
        <v>12</v>
      </c>
      <c r="G849">
        <v>41175</v>
      </c>
      <c r="H849" s="19">
        <f>INDEX(fact_spends__2!B849:B4848,MATCH(dim_customers[[#This Row],[customer_id]],dim_customers[customer_id],0))</f>
        <v>52470</v>
      </c>
      <c r="I849" s="16">
        <f>dim_customers[[#This Row],[avg_spend]]/(dim_customers[[#This Row],[avg_income]]*6)</f>
        <v>0.21238615664845173</v>
      </c>
    </row>
    <row r="850" spans="1:9" x14ac:dyDescent="0.3">
      <c r="A850" t="s">
        <v>873</v>
      </c>
      <c r="B850" t="s">
        <v>23</v>
      </c>
      <c r="C850" t="s">
        <v>18</v>
      </c>
      <c r="D850" t="s">
        <v>10</v>
      </c>
      <c r="E850" t="s">
        <v>11</v>
      </c>
      <c r="F850" t="s">
        <v>25</v>
      </c>
      <c r="G850">
        <v>48072</v>
      </c>
      <c r="H850" s="19">
        <f>INDEX(fact_spends__2!B850:B4849,MATCH(dim_customers[[#This Row],[customer_id]],dim_customers[customer_id],0))</f>
        <v>132844</v>
      </c>
      <c r="I850" s="16">
        <f>dim_customers[[#This Row],[avg_spend]]/(dim_customers[[#This Row],[avg_income]]*6)</f>
        <v>0.4605730293448716</v>
      </c>
    </row>
    <row r="851" spans="1:9" x14ac:dyDescent="0.3">
      <c r="A851" t="s">
        <v>874</v>
      </c>
      <c r="B851" t="s">
        <v>23</v>
      </c>
      <c r="C851" t="s">
        <v>34</v>
      </c>
      <c r="D851" t="s">
        <v>16</v>
      </c>
      <c r="E851" t="s">
        <v>11</v>
      </c>
      <c r="F851" t="s">
        <v>12</v>
      </c>
      <c r="G851">
        <v>28332</v>
      </c>
      <c r="H851" s="19">
        <f>INDEX(fact_spends__2!B851:B4850,MATCH(dim_customers[[#This Row],[customer_id]],dim_customers[customer_id],0))</f>
        <v>216470</v>
      </c>
      <c r="I851" s="16">
        <f>dim_customers[[#This Row],[avg_spend]]/(dim_customers[[#This Row],[avg_income]]*6)</f>
        <v>1.2734128664878348</v>
      </c>
    </row>
    <row r="852" spans="1:9" x14ac:dyDescent="0.3">
      <c r="A852" t="s">
        <v>875</v>
      </c>
      <c r="B852" t="s">
        <v>8</v>
      </c>
      <c r="C852" t="s">
        <v>20</v>
      </c>
      <c r="D852" t="s">
        <v>24</v>
      </c>
      <c r="E852" t="s">
        <v>11</v>
      </c>
      <c r="F852" t="s">
        <v>12</v>
      </c>
      <c r="G852">
        <v>41227</v>
      </c>
      <c r="H852" s="19">
        <f>INDEX(fact_spends__2!B852:B4851,MATCH(dim_customers[[#This Row],[customer_id]],dim_customers[customer_id],0))</f>
        <v>81609</v>
      </c>
      <c r="I852" s="16">
        <f>dim_customers[[#This Row],[avg_spend]]/(dim_customers[[#This Row],[avg_income]]*6)</f>
        <v>0.32991728721468938</v>
      </c>
    </row>
    <row r="853" spans="1:9" x14ac:dyDescent="0.3">
      <c r="A853" t="s">
        <v>876</v>
      </c>
      <c r="B853" t="s">
        <v>14</v>
      </c>
      <c r="C853" t="s">
        <v>18</v>
      </c>
      <c r="D853" t="s">
        <v>21</v>
      </c>
      <c r="E853" t="s">
        <v>30</v>
      </c>
      <c r="F853" t="s">
        <v>12</v>
      </c>
      <c r="G853">
        <v>52433</v>
      </c>
      <c r="H853" s="19">
        <f>INDEX(fact_spends__2!B853:B4852,MATCH(dim_customers[[#This Row],[customer_id]],dim_customers[customer_id],0))</f>
        <v>112571</v>
      </c>
      <c r="I853" s="16">
        <f>dim_customers[[#This Row],[avg_spend]]/(dim_customers[[#This Row],[avg_income]]*6)</f>
        <v>0.35782490670633632</v>
      </c>
    </row>
    <row r="854" spans="1:9" x14ac:dyDescent="0.3">
      <c r="A854" t="s">
        <v>877</v>
      </c>
      <c r="B854" t="s">
        <v>23</v>
      </c>
      <c r="C854" t="s">
        <v>34</v>
      </c>
      <c r="D854" t="s">
        <v>10</v>
      </c>
      <c r="E854" t="s">
        <v>30</v>
      </c>
      <c r="F854" t="s">
        <v>25</v>
      </c>
      <c r="G854">
        <v>45513</v>
      </c>
      <c r="H854" s="19">
        <f>INDEX(fact_spends__2!B854:B4853,MATCH(dim_customers[[#This Row],[customer_id]],dim_customers[customer_id],0))</f>
        <v>186478</v>
      </c>
      <c r="I854" s="16">
        <f>dim_customers[[#This Row],[avg_spend]]/(dim_customers[[#This Row],[avg_income]]*6)</f>
        <v>0.6828744900724335</v>
      </c>
    </row>
    <row r="855" spans="1:9" x14ac:dyDescent="0.3">
      <c r="A855" t="s">
        <v>878</v>
      </c>
      <c r="B855" t="s">
        <v>32</v>
      </c>
      <c r="C855" t="s">
        <v>34</v>
      </c>
      <c r="D855" t="s">
        <v>10</v>
      </c>
      <c r="E855" t="s">
        <v>11</v>
      </c>
      <c r="F855" t="s">
        <v>12</v>
      </c>
      <c r="G855">
        <v>65866</v>
      </c>
      <c r="H855" s="19">
        <f>INDEX(fact_spends__2!B855:B4854,MATCH(dim_customers[[#This Row],[customer_id]],dim_customers[customer_id],0))</f>
        <v>181134</v>
      </c>
      <c r="I855" s="16">
        <f>dim_customers[[#This Row],[avg_spend]]/(dim_customers[[#This Row],[avg_income]]*6)</f>
        <v>0.45833965930829257</v>
      </c>
    </row>
    <row r="856" spans="1:9" x14ac:dyDescent="0.3">
      <c r="A856" t="s">
        <v>879</v>
      </c>
      <c r="B856" t="s">
        <v>14</v>
      </c>
      <c r="C856" t="s">
        <v>18</v>
      </c>
      <c r="D856" t="s">
        <v>10</v>
      </c>
      <c r="E856" t="s">
        <v>11</v>
      </c>
      <c r="F856" t="s">
        <v>12</v>
      </c>
      <c r="G856">
        <v>63972</v>
      </c>
      <c r="H856" s="19">
        <f>INDEX(fact_spends__2!B856:B4855,MATCH(dim_customers[[#This Row],[customer_id]],dim_customers[customer_id],0))</f>
        <v>141065</v>
      </c>
      <c r="I856" s="16">
        <f>dim_customers[[#This Row],[avg_spend]]/(dim_customers[[#This Row],[avg_income]]*6)</f>
        <v>0.36751755976573086</v>
      </c>
    </row>
    <row r="857" spans="1:9" x14ac:dyDescent="0.3">
      <c r="A857" t="s">
        <v>880</v>
      </c>
      <c r="B857" t="s">
        <v>23</v>
      </c>
      <c r="C857" t="s">
        <v>18</v>
      </c>
      <c r="D857" t="s">
        <v>10</v>
      </c>
      <c r="E857" t="s">
        <v>30</v>
      </c>
      <c r="F857" t="s">
        <v>25</v>
      </c>
      <c r="G857">
        <v>47722</v>
      </c>
      <c r="H857" s="19">
        <f>INDEX(fact_spends__2!B857:B4856,MATCH(dim_customers[[#This Row],[customer_id]],dim_customers[customer_id],0))</f>
        <v>60778</v>
      </c>
      <c r="I857" s="16">
        <f>dim_customers[[#This Row],[avg_spend]]/(dim_customers[[#This Row],[avg_income]]*6)</f>
        <v>0.21226408504812594</v>
      </c>
    </row>
    <row r="858" spans="1:9" x14ac:dyDescent="0.3">
      <c r="A858" t="s">
        <v>881</v>
      </c>
      <c r="B858" t="s">
        <v>8</v>
      </c>
      <c r="C858" t="s">
        <v>20</v>
      </c>
      <c r="D858" t="s">
        <v>10</v>
      </c>
      <c r="E858" t="s">
        <v>30</v>
      </c>
      <c r="F858" t="s">
        <v>12</v>
      </c>
      <c r="G858">
        <v>64964</v>
      </c>
      <c r="H858" s="19">
        <f>INDEX(fact_spends__2!B858:B4857,MATCH(dim_customers[[#This Row],[customer_id]],dim_customers[customer_id],0))</f>
        <v>98884</v>
      </c>
      <c r="I858" s="16">
        <f>dim_customers[[#This Row],[avg_spend]]/(dim_customers[[#This Row],[avg_income]]*6)</f>
        <v>0.25368922274900974</v>
      </c>
    </row>
    <row r="859" spans="1:9" x14ac:dyDescent="0.3">
      <c r="A859" t="s">
        <v>882</v>
      </c>
      <c r="B859" t="s">
        <v>14</v>
      </c>
      <c r="C859" t="s">
        <v>18</v>
      </c>
      <c r="D859" t="s">
        <v>16</v>
      </c>
      <c r="E859" t="s">
        <v>30</v>
      </c>
      <c r="F859" t="s">
        <v>12</v>
      </c>
      <c r="G859">
        <v>41894</v>
      </c>
      <c r="H859" s="19">
        <f>INDEX(fact_spends__2!B859:B4858,MATCH(dim_customers[[#This Row],[customer_id]],dim_customers[customer_id],0))</f>
        <v>173216</v>
      </c>
      <c r="I859" s="16">
        <f>dim_customers[[#This Row],[avg_spend]]/(dim_customers[[#This Row],[avg_income]]*6)</f>
        <v>0.68910424722712882</v>
      </c>
    </row>
    <row r="860" spans="1:9" x14ac:dyDescent="0.3">
      <c r="A860" t="s">
        <v>883</v>
      </c>
      <c r="B860" t="s">
        <v>14</v>
      </c>
      <c r="C860" t="s">
        <v>34</v>
      </c>
      <c r="D860" t="s">
        <v>24</v>
      </c>
      <c r="E860" t="s">
        <v>30</v>
      </c>
      <c r="F860" t="s">
        <v>12</v>
      </c>
      <c r="G860">
        <v>34843</v>
      </c>
      <c r="H860" s="19">
        <f>INDEX(fact_spends__2!B860:B4859,MATCH(dim_customers[[#This Row],[customer_id]],dim_customers[customer_id],0))</f>
        <v>49684</v>
      </c>
      <c r="I860" s="16">
        <f>dim_customers[[#This Row],[avg_spend]]/(dim_customers[[#This Row],[avg_income]]*6)</f>
        <v>0.23765653550689284</v>
      </c>
    </row>
    <row r="861" spans="1:9" x14ac:dyDescent="0.3">
      <c r="A861" t="s">
        <v>884</v>
      </c>
      <c r="B861" t="s">
        <v>8</v>
      </c>
      <c r="C861" t="s">
        <v>34</v>
      </c>
      <c r="D861" t="s">
        <v>10</v>
      </c>
      <c r="E861" t="s">
        <v>11</v>
      </c>
      <c r="F861" t="s">
        <v>12</v>
      </c>
      <c r="G861">
        <v>69237</v>
      </c>
      <c r="H861" s="19">
        <f>INDEX(fact_spends__2!B861:B4860,MATCH(dim_customers[[#This Row],[customer_id]],dim_customers[customer_id],0))</f>
        <v>83040</v>
      </c>
      <c r="I861" s="16">
        <f>dim_customers[[#This Row],[avg_spend]]/(dim_customers[[#This Row],[avg_income]]*6)</f>
        <v>0.1998931207302454</v>
      </c>
    </row>
    <row r="862" spans="1:9" x14ac:dyDescent="0.3">
      <c r="A862" t="s">
        <v>885</v>
      </c>
      <c r="B862" t="s">
        <v>23</v>
      </c>
      <c r="C862" t="s">
        <v>9</v>
      </c>
      <c r="D862" t="s">
        <v>16</v>
      </c>
      <c r="E862" t="s">
        <v>30</v>
      </c>
      <c r="F862" t="s">
        <v>12</v>
      </c>
      <c r="G862">
        <v>29283</v>
      </c>
      <c r="H862" s="19">
        <f>INDEX(fact_spends__2!B862:B4861,MATCH(dim_customers[[#This Row],[customer_id]],dim_customers[customer_id],0))</f>
        <v>155047</v>
      </c>
      <c r="I862" s="16">
        <f>dim_customers[[#This Row],[avg_spend]]/(dim_customers[[#This Row],[avg_income]]*6)</f>
        <v>0.88246309007501511</v>
      </c>
    </row>
    <row r="863" spans="1:9" x14ac:dyDescent="0.3">
      <c r="A863" t="s">
        <v>886</v>
      </c>
      <c r="B863" t="s">
        <v>23</v>
      </c>
      <c r="C863" t="s">
        <v>34</v>
      </c>
      <c r="D863" t="s">
        <v>16</v>
      </c>
      <c r="E863" t="s">
        <v>30</v>
      </c>
      <c r="F863" t="s">
        <v>12</v>
      </c>
      <c r="G863">
        <v>31869</v>
      </c>
      <c r="H863" s="19">
        <f>INDEX(fact_spends__2!B863:B4862,MATCH(dim_customers[[#This Row],[customer_id]],dim_customers[customer_id],0))</f>
        <v>43463</v>
      </c>
      <c r="I863" s="16">
        <f>dim_customers[[#This Row],[avg_spend]]/(dim_customers[[#This Row],[avg_income]]*6)</f>
        <v>0.22730030227912182</v>
      </c>
    </row>
    <row r="864" spans="1:9" x14ac:dyDescent="0.3">
      <c r="A864" t="s">
        <v>887</v>
      </c>
      <c r="B864" t="s">
        <v>32</v>
      </c>
      <c r="C864" t="s">
        <v>9</v>
      </c>
      <c r="D864" t="s">
        <v>37</v>
      </c>
      <c r="E864" t="s">
        <v>11</v>
      </c>
      <c r="F864" t="s">
        <v>12</v>
      </c>
      <c r="G864">
        <v>74899</v>
      </c>
      <c r="H864" s="19">
        <f>INDEX(fact_spends__2!B864:B4863,MATCH(dim_customers[[#This Row],[customer_id]],dim_customers[customer_id],0))</f>
        <v>69540</v>
      </c>
      <c r="I864" s="16">
        <f>dim_customers[[#This Row],[avg_spend]]/(dim_customers[[#This Row],[avg_income]]*6)</f>
        <v>0.15474171884804871</v>
      </c>
    </row>
    <row r="865" spans="1:9" x14ac:dyDescent="0.3">
      <c r="A865" t="s">
        <v>888</v>
      </c>
      <c r="B865" t="s">
        <v>23</v>
      </c>
      <c r="C865" t="s">
        <v>34</v>
      </c>
      <c r="D865" t="s">
        <v>16</v>
      </c>
      <c r="E865" t="s">
        <v>11</v>
      </c>
      <c r="F865" t="s">
        <v>25</v>
      </c>
      <c r="G865">
        <v>30212</v>
      </c>
      <c r="H865" s="19">
        <f>INDEX(fact_spends__2!B865:B4864,MATCH(dim_customers[[#This Row],[customer_id]],dim_customers[customer_id],0))</f>
        <v>92968</v>
      </c>
      <c r="I865" s="16">
        <f>dim_customers[[#This Row],[avg_spend]]/(dim_customers[[#This Row],[avg_income]]*6)</f>
        <v>0.51286464539476584</v>
      </c>
    </row>
    <row r="866" spans="1:9" x14ac:dyDescent="0.3">
      <c r="A866" t="s">
        <v>889</v>
      </c>
      <c r="B866" t="s">
        <v>32</v>
      </c>
      <c r="C866" t="s">
        <v>34</v>
      </c>
      <c r="D866" t="s">
        <v>10</v>
      </c>
      <c r="E866" t="s">
        <v>11</v>
      </c>
      <c r="F866" t="s">
        <v>12</v>
      </c>
      <c r="G866">
        <v>67184</v>
      </c>
      <c r="H866" s="19">
        <f>INDEX(fact_spends__2!B866:B4865,MATCH(dim_customers[[#This Row],[customer_id]],dim_customers[customer_id],0))</f>
        <v>68094</v>
      </c>
      <c r="I866" s="16">
        <f>dim_customers[[#This Row],[avg_spend]]/(dim_customers[[#This Row],[avg_income]]*6)</f>
        <v>0.16892414860681115</v>
      </c>
    </row>
    <row r="867" spans="1:9" x14ac:dyDescent="0.3">
      <c r="A867" t="s">
        <v>890</v>
      </c>
      <c r="B867" t="s">
        <v>8</v>
      </c>
      <c r="C867" t="s">
        <v>9</v>
      </c>
      <c r="D867" t="s">
        <v>24</v>
      </c>
      <c r="E867" t="s">
        <v>11</v>
      </c>
      <c r="F867" t="s">
        <v>12</v>
      </c>
      <c r="G867">
        <v>40484</v>
      </c>
      <c r="H867" s="19">
        <f>INDEX(fact_spends__2!B867:B4866,MATCH(dim_customers[[#This Row],[customer_id]],dim_customers[customer_id],0))</f>
        <v>169586</v>
      </c>
      <c r="I867" s="16">
        <f>dim_customers[[#This Row],[avg_spend]]/(dim_customers[[#This Row],[avg_income]]*6)</f>
        <v>0.69816059019201004</v>
      </c>
    </row>
    <row r="868" spans="1:9" x14ac:dyDescent="0.3">
      <c r="A868" t="s">
        <v>891</v>
      </c>
      <c r="B868" t="s">
        <v>23</v>
      </c>
      <c r="C868" t="s">
        <v>20</v>
      </c>
      <c r="D868" t="s">
        <v>10</v>
      </c>
      <c r="E868" t="s">
        <v>11</v>
      </c>
      <c r="F868" t="s">
        <v>25</v>
      </c>
      <c r="G868">
        <v>46453</v>
      </c>
      <c r="H868" s="19">
        <f>INDEX(fact_spends__2!B868:B4867,MATCH(dim_customers[[#This Row],[customer_id]],dim_customers[customer_id],0))</f>
        <v>75874</v>
      </c>
      <c r="I868" s="16">
        <f>dim_customers[[#This Row],[avg_spend]]/(dim_customers[[#This Row],[avg_income]]*6)</f>
        <v>0.27222497291168851</v>
      </c>
    </row>
    <row r="869" spans="1:9" x14ac:dyDescent="0.3">
      <c r="A869" t="s">
        <v>892</v>
      </c>
      <c r="B869" t="s">
        <v>32</v>
      </c>
      <c r="C869" t="s">
        <v>34</v>
      </c>
      <c r="D869" t="s">
        <v>16</v>
      </c>
      <c r="E869" t="s">
        <v>11</v>
      </c>
      <c r="F869" t="s">
        <v>12</v>
      </c>
      <c r="G869">
        <v>43264</v>
      </c>
      <c r="H869" s="19">
        <f>INDEX(fact_spends__2!B869:B4868,MATCH(dim_customers[[#This Row],[customer_id]],dim_customers[customer_id],0))</f>
        <v>69326</v>
      </c>
      <c r="I869" s="16">
        <f>dim_customers[[#This Row],[avg_spend]]/(dim_customers[[#This Row],[avg_income]]*6)</f>
        <v>0.26706576676528598</v>
      </c>
    </row>
    <row r="870" spans="1:9" x14ac:dyDescent="0.3">
      <c r="A870" t="s">
        <v>893</v>
      </c>
      <c r="B870" t="s">
        <v>8</v>
      </c>
      <c r="C870" t="s">
        <v>34</v>
      </c>
      <c r="D870" t="s">
        <v>37</v>
      </c>
      <c r="E870" t="s">
        <v>30</v>
      </c>
      <c r="F870" t="s">
        <v>12</v>
      </c>
      <c r="G870">
        <v>75987</v>
      </c>
      <c r="H870" s="19">
        <f>INDEX(fact_spends__2!B870:B4869,MATCH(dim_customers[[#This Row],[customer_id]],dim_customers[customer_id],0))</f>
        <v>172320</v>
      </c>
      <c r="I870" s="16">
        <f>dim_customers[[#This Row],[avg_spend]]/(dim_customers[[#This Row],[avg_income]]*6)</f>
        <v>0.3779593877900167</v>
      </c>
    </row>
    <row r="871" spans="1:9" x14ac:dyDescent="0.3">
      <c r="A871" t="s">
        <v>894</v>
      </c>
      <c r="B871" t="s">
        <v>32</v>
      </c>
      <c r="C871" t="s">
        <v>34</v>
      </c>
      <c r="D871" t="s">
        <v>16</v>
      </c>
      <c r="E871" t="s">
        <v>30</v>
      </c>
      <c r="F871" t="s">
        <v>12</v>
      </c>
      <c r="G871">
        <v>39120</v>
      </c>
      <c r="H871" s="19">
        <f>INDEX(fact_spends__2!B871:B4870,MATCH(dim_customers[[#This Row],[customer_id]],dim_customers[customer_id],0))</f>
        <v>147296</v>
      </c>
      <c r="I871" s="16">
        <f>dim_customers[[#This Row],[avg_spend]]/(dim_customers[[#This Row],[avg_income]]*6)</f>
        <v>0.62753919563735516</v>
      </c>
    </row>
    <row r="872" spans="1:9" x14ac:dyDescent="0.3">
      <c r="A872" t="s">
        <v>895</v>
      </c>
      <c r="B872" t="s">
        <v>32</v>
      </c>
      <c r="C872" t="s">
        <v>20</v>
      </c>
      <c r="D872" t="s">
        <v>16</v>
      </c>
      <c r="E872" t="s">
        <v>11</v>
      </c>
      <c r="F872" t="s">
        <v>12</v>
      </c>
      <c r="G872">
        <v>40299</v>
      </c>
      <c r="H872" s="19">
        <f>INDEX(fact_spends__2!B872:B4871,MATCH(dim_customers[[#This Row],[customer_id]],dim_customers[customer_id],0))</f>
        <v>135761</v>
      </c>
      <c r="I872" s="16">
        <f>dim_customers[[#This Row],[avg_spend]]/(dim_customers[[#This Row],[avg_income]]*6)</f>
        <v>0.56147381655458783</v>
      </c>
    </row>
    <row r="873" spans="1:9" x14ac:dyDescent="0.3">
      <c r="A873" t="s">
        <v>896</v>
      </c>
      <c r="B873" t="s">
        <v>8</v>
      </c>
      <c r="C873" t="s">
        <v>34</v>
      </c>
      <c r="D873" t="s">
        <v>10</v>
      </c>
      <c r="E873" t="s">
        <v>30</v>
      </c>
      <c r="F873" t="s">
        <v>12</v>
      </c>
      <c r="G873">
        <v>69837</v>
      </c>
      <c r="H873" s="19">
        <f>INDEX(fact_spends__2!B873:B4872,MATCH(dim_customers[[#This Row],[customer_id]],dim_customers[customer_id],0))</f>
        <v>128252</v>
      </c>
      <c r="I873" s="16">
        <f>dim_customers[[#This Row],[avg_spend]]/(dim_customers[[#This Row],[avg_income]]*6)</f>
        <v>0.30607462138026165</v>
      </c>
    </row>
    <row r="874" spans="1:9" x14ac:dyDescent="0.3">
      <c r="A874" t="s">
        <v>897</v>
      </c>
      <c r="B874" t="s">
        <v>8</v>
      </c>
      <c r="C874" t="s">
        <v>20</v>
      </c>
      <c r="D874" t="s">
        <v>21</v>
      </c>
      <c r="E874" t="s">
        <v>11</v>
      </c>
      <c r="F874" t="s">
        <v>12</v>
      </c>
      <c r="G874">
        <v>57862</v>
      </c>
      <c r="H874" s="19">
        <f>INDEX(fact_spends__2!B874:B4873,MATCH(dim_customers[[#This Row],[customer_id]],dim_customers[customer_id],0))</f>
        <v>140567</v>
      </c>
      <c r="I874" s="16">
        <f>dim_customers[[#This Row],[avg_spend]]/(dim_customers[[#This Row],[avg_income]]*6)</f>
        <v>0.40489152350996049</v>
      </c>
    </row>
    <row r="875" spans="1:9" x14ac:dyDescent="0.3">
      <c r="A875" t="s">
        <v>898</v>
      </c>
      <c r="B875" t="s">
        <v>23</v>
      </c>
      <c r="C875" t="s">
        <v>34</v>
      </c>
      <c r="D875" t="s">
        <v>16</v>
      </c>
      <c r="E875" t="s">
        <v>11</v>
      </c>
      <c r="F875" t="s">
        <v>12</v>
      </c>
      <c r="G875">
        <v>29931</v>
      </c>
      <c r="H875" s="19">
        <f>INDEX(fact_spends__2!B875:B4874,MATCH(dim_customers[[#This Row],[customer_id]],dim_customers[customer_id],0))</f>
        <v>156090</v>
      </c>
      <c r="I875" s="16">
        <f>dim_customers[[#This Row],[avg_spend]]/(dim_customers[[#This Row],[avg_income]]*6)</f>
        <v>0.86916574788680634</v>
      </c>
    </row>
    <row r="876" spans="1:9" x14ac:dyDescent="0.3">
      <c r="A876" t="s">
        <v>899</v>
      </c>
      <c r="B876" t="s">
        <v>14</v>
      </c>
      <c r="C876" t="s">
        <v>15</v>
      </c>
      <c r="D876" t="s">
        <v>10</v>
      </c>
      <c r="E876" t="s">
        <v>30</v>
      </c>
      <c r="F876" t="s">
        <v>12</v>
      </c>
      <c r="G876">
        <v>58588</v>
      </c>
      <c r="H876" s="19">
        <f>INDEX(fact_spends__2!B876:B4875,MATCH(dim_customers[[#This Row],[customer_id]],dim_customers[customer_id],0))</f>
        <v>162244</v>
      </c>
      <c r="I876" s="16">
        <f>dim_customers[[#This Row],[avg_spend]]/(dim_customers[[#This Row],[avg_income]]*6)</f>
        <v>0.46153933683803283</v>
      </c>
    </row>
    <row r="877" spans="1:9" x14ac:dyDescent="0.3">
      <c r="A877" t="s">
        <v>900</v>
      </c>
      <c r="B877" t="s">
        <v>32</v>
      </c>
      <c r="C877" t="s">
        <v>34</v>
      </c>
      <c r="D877" t="s">
        <v>16</v>
      </c>
      <c r="E877" t="s">
        <v>30</v>
      </c>
      <c r="F877" t="s">
        <v>12</v>
      </c>
      <c r="G877">
        <v>39288</v>
      </c>
      <c r="H877" s="19">
        <f>INDEX(fact_spends__2!B877:B4876,MATCH(dim_customers[[#This Row],[customer_id]],dim_customers[customer_id],0))</f>
        <v>119449</v>
      </c>
      <c r="I877" s="16">
        <f>dim_customers[[#This Row],[avg_spend]]/(dim_customers[[#This Row],[avg_income]]*6)</f>
        <v>0.50672385121835339</v>
      </c>
    </row>
    <row r="878" spans="1:9" x14ac:dyDescent="0.3">
      <c r="A878" t="s">
        <v>901</v>
      </c>
      <c r="B878" t="s">
        <v>32</v>
      </c>
      <c r="C878" t="s">
        <v>9</v>
      </c>
      <c r="D878" t="s">
        <v>21</v>
      </c>
      <c r="E878" t="s">
        <v>11</v>
      </c>
      <c r="F878" t="s">
        <v>12</v>
      </c>
      <c r="G878">
        <v>56775</v>
      </c>
      <c r="H878" s="19">
        <f>INDEX(fact_spends__2!B878:B4877,MATCH(dim_customers[[#This Row],[customer_id]],dim_customers[customer_id],0))</f>
        <v>140538</v>
      </c>
      <c r="I878" s="16">
        <f>dim_customers[[#This Row],[avg_spend]]/(dim_customers[[#This Row],[avg_income]]*6)</f>
        <v>0.41255834434169969</v>
      </c>
    </row>
    <row r="879" spans="1:9" x14ac:dyDescent="0.3">
      <c r="A879" t="s">
        <v>902</v>
      </c>
      <c r="B879" t="s">
        <v>32</v>
      </c>
      <c r="C879" t="s">
        <v>34</v>
      </c>
      <c r="D879" t="s">
        <v>24</v>
      </c>
      <c r="E879" t="s">
        <v>11</v>
      </c>
      <c r="F879" t="s">
        <v>12</v>
      </c>
      <c r="G879">
        <v>37107</v>
      </c>
      <c r="H879" s="19">
        <f>INDEX(fact_spends__2!B879:B4878,MATCH(dim_customers[[#This Row],[customer_id]],dim_customers[customer_id],0))</f>
        <v>151913</v>
      </c>
      <c r="I879" s="16">
        <f>dim_customers[[#This Row],[avg_spend]]/(dim_customers[[#This Row],[avg_income]]*6)</f>
        <v>0.68231959827885125</v>
      </c>
    </row>
    <row r="880" spans="1:9" x14ac:dyDescent="0.3">
      <c r="A880" t="s">
        <v>903</v>
      </c>
      <c r="B880" t="s">
        <v>32</v>
      </c>
      <c r="C880" t="s">
        <v>20</v>
      </c>
      <c r="D880" t="s">
        <v>10</v>
      </c>
      <c r="E880" t="s">
        <v>11</v>
      </c>
      <c r="F880" t="s">
        <v>12</v>
      </c>
      <c r="G880">
        <v>69514</v>
      </c>
      <c r="H880" s="19">
        <f>INDEX(fact_spends__2!B880:B4879,MATCH(dim_customers[[#This Row],[customer_id]],dim_customers[customer_id],0))</f>
        <v>99430</v>
      </c>
      <c r="I880" s="16">
        <f>dim_customers[[#This Row],[avg_spend]]/(dim_customers[[#This Row],[avg_income]]*6)</f>
        <v>0.23839322534549395</v>
      </c>
    </row>
    <row r="881" spans="1:9" x14ac:dyDescent="0.3">
      <c r="A881" t="s">
        <v>904</v>
      </c>
      <c r="B881" t="s">
        <v>32</v>
      </c>
      <c r="C881" t="s">
        <v>34</v>
      </c>
      <c r="D881" t="s">
        <v>21</v>
      </c>
      <c r="E881" t="s">
        <v>11</v>
      </c>
      <c r="F881" t="s">
        <v>12</v>
      </c>
      <c r="G881">
        <v>54010</v>
      </c>
      <c r="H881" s="19">
        <f>INDEX(fact_spends__2!B881:B4880,MATCH(dim_customers[[#This Row],[customer_id]],dim_customers[customer_id],0))</f>
        <v>105368</v>
      </c>
      <c r="I881" s="16">
        <f>dim_customers[[#This Row],[avg_spend]]/(dim_customers[[#This Row],[avg_income]]*6)</f>
        <v>0.32514966364253534</v>
      </c>
    </row>
    <row r="882" spans="1:9" x14ac:dyDescent="0.3">
      <c r="A882" t="s">
        <v>905</v>
      </c>
      <c r="B882" t="s">
        <v>32</v>
      </c>
      <c r="C882" t="s">
        <v>15</v>
      </c>
      <c r="D882" t="s">
        <v>10</v>
      </c>
      <c r="E882" t="s">
        <v>30</v>
      </c>
      <c r="F882" t="s">
        <v>12</v>
      </c>
      <c r="G882">
        <v>67137</v>
      </c>
      <c r="H882" s="19">
        <f>INDEX(fact_spends__2!B882:B4881,MATCH(dim_customers[[#This Row],[customer_id]],dim_customers[customer_id],0))</f>
        <v>254770</v>
      </c>
      <c r="I882" s="16">
        <f>dim_customers[[#This Row],[avg_spend]]/(dim_customers[[#This Row],[avg_income]]*6)</f>
        <v>0.63246297372040261</v>
      </c>
    </row>
    <row r="883" spans="1:9" x14ac:dyDescent="0.3">
      <c r="A883" t="s">
        <v>906</v>
      </c>
      <c r="B883" t="s">
        <v>23</v>
      </c>
      <c r="C883" t="s">
        <v>18</v>
      </c>
      <c r="D883" t="s">
        <v>16</v>
      </c>
      <c r="E883" t="s">
        <v>30</v>
      </c>
      <c r="F883" t="s">
        <v>25</v>
      </c>
      <c r="G883">
        <v>31611</v>
      </c>
      <c r="H883" s="19">
        <f>INDEX(fact_spends__2!B883:B4882,MATCH(dim_customers[[#This Row],[customer_id]],dim_customers[customer_id],0))</f>
        <v>180876</v>
      </c>
      <c r="I883" s="16">
        <f>dim_customers[[#This Row],[avg_spend]]/(dim_customers[[#This Row],[avg_income]]*6)</f>
        <v>0.9536553731296068</v>
      </c>
    </row>
    <row r="884" spans="1:9" x14ac:dyDescent="0.3">
      <c r="A884" t="s">
        <v>907</v>
      </c>
      <c r="B884" t="s">
        <v>8</v>
      </c>
      <c r="C884" t="s">
        <v>34</v>
      </c>
      <c r="D884" t="s">
        <v>37</v>
      </c>
      <c r="E884" t="s">
        <v>11</v>
      </c>
      <c r="F884" t="s">
        <v>12</v>
      </c>
      <c r="G884">
        <v>74504</v>
      </c>
      <c r="H884" s="19">
        <f>INDEX(fact_spends__2!B884:B4883,MATCH(dim_customers[[#This Row],[customer_id]],dim_customers[customer_id],0))</f>
        <v>154040</v>
      </c>
      <c r="I884" s="16">
        <f>dim_customers[[#This Row],[avg_spend]]/(dim_customers[[#This Row],[avg_income]]*6)</f>
        <v>0.34458999964207737</v>
      </c>
    </row>
    <row r="885" spans="1:9" x14ac:dyDescent="0.3">
      <c r="A885" t="s">
        <v>908</v>
      </c>
      <c r="B885" t="s">
        <v>8</v>
      </c>
      <c r="C885" t="s">
        <v>15</v>
      </c>
      <c r="D885" t="s">
        <v>37</v>
      </c>
      <c r="E885" t="s">
        <v>11</v>
      </c>
      <c r="F885" t="s">
        <v>12</v>
      </c>
      <c r="G885">
        <v>81528</v>
      </c>
      <c r="H885" s="19">
        <f>INDEX(fact_spends__2!B885:B4884,MATCH(dim_customers[[#This Row],[customer_id]],dim_customers[customer_id],0))</f>
        <v>91335</v>
      </c>
      <c r="I885" s="16">
        <f>dim_customers[[#This Row],[avg_spend]]/(dim_customers[[#This Row],[avg_income]]*6)</f>
        <v>0.18671499362182317</v>
      </c>
    </row>
    <row r="886" spans="1:9" x14ac:dyDescent="0.3">
      <c r="A886" t="s">
        <v>909</v>
      </c>
      <c r="B886" t="s">
        <v>14</v>
      </c>
      <c r="C886" t="s">
        <v>9</v>
      </c>
      <c r="D886" t="s">
        <v>21</v>
      </c>
      <c r="E886" t="s">
        <v>11</v>
      </c>
      <c r="F886" t="s">
        <v>25</v>
      </c>
      <c r="G886">
        <v>54077</v>
      </c>
      <c r="H886" s="19">
        <f>INDEX(fact_spends__2!B886:B4885,MATCH(dim_customers[[#This Row],[customer_id]],dim_customers[customer_id],0))</f>
        <v>124192</v>
      </c>
      <c r="I886" s="16">
        <f>dim_customers[[#This Row],[avg_spend]]/(dim_customers[[#This Row],[avg_income]]*6)</f>
        <v>0.38276285050329467</v>
      </c>
    </row>
    <row r="887" spans="1:9" x14ac:dyDescent="0.3">
      <c r="A887" t="s">
        <v>910</v>
      </c>
      <c r="B887" t="s">
        <v>14</v>
      </c>
      <c r="C887" t="s">
        <v>34</v>
      </c>
      <c r="D887" t="s">
        <v>37</v>
      </c>
      <c r="E887" t="s">
        <v>11</v>
      </c>
      <c r="F887" t="s">
        <v>12</v>
      </c>
      <c r="G887">
        <v>68313</v>
      </c>
      <c r="H887" s="19">
        <f>INDEX(fact_spends__2!B887:B4886,MATCH(dim_customers[[#This Row],[customer_id]],dim_customers[customer_id],0))</f>
        <v>75828</v>
      </c>
      <c r="I887" s="16">
        <f>dim_customers[[#This Row],[avg_spend]]/(dim_customers[[#This Row],[avg_income]]*6)</f>
        <v>0.1850013906577079</v>
      </c>
    </row>
    <row r="888" spans="1:9" x14ac:dyDescent="0.3">
      <c r="A888" t="s">
        <v>911</v>
      </c>
      <c r="B888" t="s">
        <v>32</v>
      </c>
      <c r="C888" t="s">
        <v>9</v>
      </c>
      <c r="D888" t="s">
        <v>37</v>
      </c>
      <c r="E888" t="s">
        <v>30</v>
      </c>
      <c r="F888" t="s">
        <v>12</v>
      </c>
      <c r="G888">
        <v>73401</v>
      </c>
      <c r="H888" s="19">
        <f>INDEX(fact_spends__2!B888:B4887,MATCH(dim_customers[[#This Row],[customer_id]],dim_customers[customer_id],0))</f>
        <v>254444</v>
      </c>
      <c r="I888" s="16">
        <f>dim_customers[[#This Row],[avg_spend]]/(dim_customers[[#This Row],[avg_income]]*6)</f>
        <v>0.57774871368691616</v>
      </c>
    </row>
    <row r="889" spans="1:9" x14ac:dyDescent="0.3">
      <c r="A889" t="s">
        <v>912</v>
      </c>
      <c r="B889" t="s">
        <v>8</v>
      </c>
      <c r="C889" t="s">
        <v>15</v>
      </c>
      <c r="D889" t="s">
        <v>10</v>
      </c>
      <c r="E889" t="s">
        <v>30</v>
      </c>
      <c r="F889" t="s">
        <v>12</v>
      </c>
      <c r="G889">
        <v>72474</v>
      </c>
      <c r="H889" s="19">
        <f>INDEX(fact_spends__2!B889:B4888,MATCH(dim_customers[[#This Row],[customer_id]],dim_customers[customer_id],0))</f>
        <v>123320</v>
      </c>
      <c r="I889" s="16">
        <f>dim_customers[[#This Row],[avg_spend]]/(dim_customers[[#This Row],[avg_income]]*6)</f>
        <v>0.28359595625097739</v>
      </c>
    </row>
    <row r="890" spans="1:9" x14ac:dyDescent="0.3">
      <c r="A890" t="s">
        <v>913</v>
      </c>
      <c r="B890" t="s">
        <v>14</v>
      </c>
      <c r="C890" t="s">
        <v>20</v>
      </c>
      <c r="D890" t="s">
        <v>16</v>
      </c>
      <c r="E890" t="s">
        <v>30</v>
      </c>
      <c r="F890" t="s">
        <v>12</v>
      </c>
      <c r="G890">
        <v>38270</v>
      </c>
      <c r="H890" s="19">
        <f>INDEX(fact_spends__2!B890:B4889,MATCH(dim_customers[[#This Row],[customer_id]],dim_customers[customer_id],0))</f>
        <v>120175</v>
      </c>
      <c r="I890" s="16">
        <f>dim_customers[[#This Row],[avg_spend]]/(dim_customers[[#This Row],[avg_income]]*6)</f>
        <v>0.52336468948697845</v>
      </c>
    </row>
    <row r="891" spans="1:9" x14ac:dyDescent="0.3">
      <c r="A891" t="s">
        <v>914</v>
      </c>
      <c r="B891" t="s">
        <v>8</v>
      </c>
      <c r="C891" t="s">
        <v>15</v>
      </c>
      <c r="D891" t="s">
        <v>10</v>
      </c>
      <c r="E891" t="s">
        <v>30</v>
      </c>
      <c r="F891" t="s">
        <v>12</v>
      </c>
      <c r="G891">
        <v>67971</v>
      </c>
      <c r="H891" s="19">
        <f>INDEX(fact_spends__2!B891:B4890,MATCH(dim_customers[[#This Row],[customer_id]],dim_customers[customer_id],0))</f>
        <v>110080</v>
      </c>
      <c r="I891" s="16">
        <f>dim_customers[[#This Row],[avg_spend]]/(dim_customers[[#This Row],[avg_income]]*6)</f>
        <v>0.2699190340978751</v>
      </c>
    </row>
    <row r="892" spans="1:9" x14ac:dyDescent="0.3">
      <c r="A892" t="s">
        <v>915</v>
      </c>
      <c r="B892" t="s">
        <v>14</v>
      </c>
      <c r="C892" t="s">
        <v>20</v>
      </c>
      <c r="D892" t="s">
        <v>10</v>
      </c>
      <c r="E892" t="s">
        <v>30</v>
      </c>
      <c r="F892" t="s">
        <v>12</v>
      </c>
      <c r="G892">
        <v>63323</v>
      </c>
      <c r="H892" s="19">
        <f>INDEX(fact_spends__2!B892:B4891,MATCH(dim_customers[[#This Row],[customer_id]],dim_customers[customer_id],0))</f>
        <v>138130</v>
      </c>
      <c r="I892" s="16">
        <f>dim_customers[[#This Row],[avg_spend]]/(dim_customers[[#This Row],[avg_income]]*6)</f>
        <v>0.36355931757286714</v>
      </c>
    </row>
    <row r="893" spans="1:9" x14ac:dyDescent="0.3">
      <c r="A893" t="s">
        <v>916</v>
      </c>
      <c r="B893" t="s">
        <v>32</v>
      </c>
      <c r="C893" t="s">
        <v>15</v>
      </c>
      <c r="D893" t="s">
        <v>37</v>
      </c>
      <c r="E893" t="s">
        <v>11</v>
      </c>
      <c r="F893" t="s">
        <v>12</v>
      </c>
      <c r="G893">
        <v>75825</v>
      </c>
      <c r="H893" s="19">
        <f>INDEX(fact_spends__2!B893:B4892,MATCH(dim_customers[[#This Row],[customer_id]],dim_customers[customer_id],0))</f>
        <v>108350</v>
      </c>
      <c r="I893" s="16">
        <f>dim_customers[[#This Row],[avg_spend]]/(dim_customers[[#This Row],[avg_income]]*6)</f>
        <v>0.23815803934498297</v>
      </c>
    </row>
    <row r="894" spans="1:9" x14ac:dyDescent="0.3">
      <c r="A894" t="s">
        <v>917</v>
      </c>
      <c r="B894" t="s">
        <v>14</v>
      </c>
      <c r="C894" t="s">
        <v>34</v>
      </c>
      <c r="D894" t="s">
        <v>21</v>
      </c>
      <c r="E894" t="s">
        <v>11</v>
      </c>
      <c r="F894" t="s">
        <v>12</v>
      </c>
      <c r="G894">
        <v>55029</v>
      </c>
      <c r="H894" s="19">
        <f>INDEX(fact_spends__2!B894:B4893,MATCH(dim_customers[[#This Row],[customer_id]],dim_customers[customer_id],0))</f>
        <v>129479</v>
      </c>
      <c r="I894" s="16">
        <f>dim_customers[[#This Row],[avg_spend]]/(dim_customers[[#This Row],[avg_income]]*6)</f>
        <v>0.39215383403902188</v>
      </c>
    </row>
    <row r="895" spans="1:9" x14ac:dyDescent="0.3">
      <c r="A895" t="s">
        <v>918</v>
      </c>
      <c r="B895" t="s">
        <v>14</v>
      </c>
      <c r="C895" t="s">
        <v>15</v>
      </c>
      <c r="D895" t="s">
        <v>16</v>
      </c>
      <c r="E895" t="s">
        <v>11</v>
      </c>
      <c r="F895" t="s">
        <v>12</v>
      </c>
      <c r="G895">
        <v>37254</v>
      </c>
      <c r="H895" s="19">
        <f>INDEX(fact_spends__2!B895:B4894,MATCH(dim_customers[[#This Row],[customer_id]],dim_customers[customer_id],0))</f>
        <v>112136</v>
      </c>
      <c r="I895" s="16">
        <f>dim_customers[[#This Row],[avg_spend]]/(dim_customers[[#This Row],[avg_income]]*6)</f>
        <v>0.5016731984037508</v>
      </c>
    </row>
    <row r="896" spans="1:9" x14ac:dyDescent="0.3">
      <c r="A896" t="s">
        <v>919</v>
      </c>
      <c r="B896" t="s">
        <v>8</v>
      </c>
      <c r="C896" t="s">
        <v>34</v>
      </c>
      <c r="D896" t="s">
        <v>10</v>
      </c>
      <c r="E896" t="s">
        <v>30</v>
      </c>
      <c r="F896" t="s">
        <v>12</v>
      </c>
      <c r="G896">
        <v>66706</v>
      </c>
      <c r="H896" s="19">
        <f>INDEX(fact_spends__2!B896:B4895,MATCH(dim_customers[[#This Row],[customer_id]],dim_customers[customer_id],0))</f>
        <v>145947</v>
      </c>
      <c r="I896" s="16">
        <f>dim_customers[[#This Row],[avg_spend]]/(dim_customers[[#This Row],[avg_income]]*6)</f>
        <v>0.36465235511048483</v>
      </c>
    </row>
    <row r="897" spans="1:9" x14ac:dyDescent="0.3">
      <c r="A897" t="s">
        <v>920</v>
      </c>
      <c r="B897" t="s">
        <v>14</v>
      </c>
      <c r="C897" t="s">
        <v>9</v>
      </c>
      <c r="D897" t="s">
        <v>16</v>
      </c>
      <c r="E897" t="s">
        <v>11</v>
      </c>
      <c r="F897" t="s">
        <v>25</v>
      </c>
      <c r="G897">
        <v>40240</v>
      </c>
      <c r="H897" s="19">
        <f>INDEX(fact_spends__2!B897:B4896,MATCH(dim_customers[[#This Row],[customer_id]],dim_customers[customer_id],0))</f>
        <v>120259</v>
      </c>
      <c r="I897" s="16">
        <f>dim_customers[[#This Row],[avg_spend]]/(dim_customers[[#This Row],[avg_income]]*6)</f>
        <v>0.49809062292909212</v>
      </c>
    </row>
    <row r="898" spans="1:9" x14ac:dyDescent="0.3">
      <c r="A898" t="s">
        <v>921</v>
      </c>
      <c r="B898" t="s">
        <v>14</v>
      </c>
      <c r="C898" t="s">
        <v>20</v>
      </c>
      <c r="D898" t="s">
        <v>37</v>
      </c>
      <c r="E898" t="s">
        <v>11</v>
      </c>
      <c r="F898" t="s">
        <v>12</v>
      </c>
      <c r="G898">
        <v>65435</v>
      </c>
      <c r="H898" s="19">
        <f>INDEX(fact_spends__2!B898:B4897,MATCH(dim_customers[[#This Row],[customer_id]],dim_customers[customer_id],0))</f>
        <v>141833</v>
      </c>
      <c r="I898" s="16">
        <f>dim_customers[[#This Row],[avg_spend]]/(dim_customers[[#This Row],[avg_income]]*6)</f>
        <v>0.36125671786250985</v>
      </c>
    </row>
    <row r="899" spans="1:9" x14ac:dyDescent="0.3">
      <c r="A899" t="s">
        <v>922</v>
      </c>
      <c r="B899" t="s">
        <v>8</v>
      </c>
      <c r="C899" t="s">
        <v>20</v>
      </c>
      <c r="D899" t="s">
        <v>37</v>
      </c>
      <c r="E899" t="s">
        <v>11</v>
      </c>
      <c r="F899" t="s">
        <v>12</v>
      </c>
      <c r="G899">
        <v>82488</v>
      </c>
      <c r="H899" s="19">
        <f>INDEX(fact_spends__2!B899:B4898,MATCH(dim_customers[[#This Row],[customer_id]],dim_customers[customer_id],0))</f>
        <v>79165</v>
      </c>
      <c r="I899" s="16">
        <f>dim_customers[[#This Row],[avg_spend]]/(dim_customers[[#This Row],[avg_income]]*6)</f>
        <v>0.15995255875602107</v>
      </c>
    </row>
    <row r="900" spans="1:9" x14ac:dyDescent="0.3">
      <c r="A900" t="s">
        <v>923</v>
      </c>
      <c r="B900" t="s">
        <v>14</v>
      </c>
      <c r="C900" t="s">
        <v>18</v>
      </c>
      <c r="D900" t="s">
        <v>21</v>
      </c>
      <c r="E900" t="s">
        <v>11</v>
      </c>
      <c r="F900" t="s">
        <v>12</v>
      </c>
      <c r="G900">
        <v>50614</v>
      </c>
      <c r="H900" s="19">
        <f>INDEX(fact_spends__2!B900:B4899,MATCH(dim_customers[[#This Row],[customer_id]],dim_customers[customer_id],0))</f>
        <v>85096</v>
      </c>
      <c r="I900" s="16">
        <f>dim_customers[[#This Row],[avg_spend]]/(dim_customers[[#This Row],[avg_income]]*6)</f>
        <v>0.28021232597041662</v>
      </c>
    </row>
    <row r="901" spans="1:9" x14ac:dyDescent="0.3">
      <c r="A901" t="s">
        <v>924</v>
      </c>
      <c r="B901" t="s">
        <v>14</v>
      </c>
      <c r="C901" t="s">
        <v>9</v>
      </c>
      <c r="D901" t="s">
        <v>24</v>
      </c>
      <c r="E901" t="s">
        <v>30</v>
      </c>
      <c r="F901" t="s">
        <v>12</v>
      </c>
      <c r="G901">
        <v>33919</v>
      </c>
      <c r="H901" s="19">
        <f>INDEX(fact_spends__2!B901:B4900,MATCH(dim_customers[[#This Row],[customer_id]],dim_customers[customer_id],0))</f>
        <v>117250</v>
      </c>
      <c r="I901" s="16">
        <f>dim_customers[[#This Row],[avg_spend]]/(dim_customers[[#This Row],[avg_income]]*6)</f>
        <v>0.57612744086401924</v>
      </c>
    </row>
    <row r="902" spans="1:9" x14ac:dyDescent="0.3">
      <c r="A902" t="s">
        <v>925</v>
      </c>
      <c r="B902" t="s">
        <v>8</v>
      </c>
      <c r="C902" t="s">
        <v>34</v>
      </c>
      <c r="D902" t="s">
        <v>37</v>
      </c>
      <c r="E902" t="s">
        <v>11</v>
      </c>
      <c r="F902" t="s">
        <v>12</v>
      </c>
      <c r="G902">
        <v>76743</v>
      </c>
      <c r="H902" s="19">
        <f>INDEX(fact_spends__2!B902:B4901,MATCH(dim_customers[[#This Row],[customer_id]],dim_customers[customer_id],0))</f>
        <v>225177</v>
      </c>
      <c r="I902" s="16">
        <f>dim_customers[[#This Row],[avg_spend]]/(dim_customers[[#This Row],[avg_income]]*6)</f>
        <v>0.4890283152860847</v>
      </c>
    </row>
    <row r="903" spans="1:9" x14ac:dyDescent="0.3">
      <c r="A903" t="s">
        <v>926</v>
      </c>
      <c r="B903" t="s">
        <v>14</v>
      </c>
      <c r="C903" t="s">
        <v>18</v>
      </c>
      <c r="D903" t="s">
        <v>24</v>
      </c>
      <c r="E903" t="s">
        <v>30</v>
      </c>
      <c r="F903" t="s">
        <v>25</v>
      </c>
      <c r="G903">
        <v>37453</v>
      </c>
      <c r="H903" s="19">
        <f>INDEX(fact_spends__2!B903:B4902,MATCH(dim_customers[[#This Row],[customer_id]],dim_customers[customer_id],0))</f>
        <v>93994</v>
      </c>
      <c r="I903" s="16">
        <f>dim_customers[[#This Row],[avg_spend]]/(dim_customers[[#This Row],[avg_income]]*6)</f>
        <v>0.4182753495492128</v>
      </c>
    </row>
    <row r="904" spans="1:9" x14ac:dyDescent="0.3">
      <c r="A904" t="s">
        <v>927</v>
      </c>
      <c r="B904" t="s">
        <v>14</v>
      </c>
      <c r="C904" t="s">
        <v>9</v>
      </c>
      <c r="D904" t="s">
        <v>21</v>
      </c>
      <c r="E904" t="s">
        <v>11</v>
      </c>
      <c r="F904" t="s">
        <v>12</v>
      </c>
      <c r="G904">
        <v>52956</v>
      </c>
      <c r="H904" s="19">
        <f>INDEX(fact_spends__2!B904:B4903,MATCH(dim_customers[[#This Row],[customer_id]],dim_customers[customer_id],0))</f>
        <v>102853</v>
      </c>
      <c r="I904" s="16">
        <f>dim_customers[[#This Row],[avg_spend]]/(dim_customers[[#This Row],[avg_income]]*6)</f>
        <v>0.32370584384520484</v>
      </c>
    </row>
    <row r="905" spans="1:9" x14ac:dyDescent="0.3">
      <c r="A905" t="s">
        <v>928</v>
      </c>
      <c r="B905" t="s">
        <v>23</v>
      </c>
      <c r="C905" t="s">
        <v>20</v>
      </c>
      <c r="D905" t="s">
        <v>10</v>
      </c>
      <c r="E905" t="s">
        <v>11</v>
      </c>
      <c r="F905" t="s">
        <v>25</v>
      </c>
      <c r="G905">
        <v>49635</v>
      </c>
      <c r="H905" s="19">
        <f>INDEX(fact_spends__2!B905:B4904,MATCH(dim_customers[[#This Row],[customer_id]],dim_customers[customer_id],0))</f>
        <v>67995</v>
      </c>
      <c r="I905" s="16">
        <f>dim_customers[[#This Row],[avg_spend]]/(dim_customers[[#This Row],[avg_income]]*6)</f>
        <v>0.22831671199758236</v>
      </c>
    </row>
    <row r="906" spans="1:9" x14ac:dyDescent="0.3">
      <c r="A906" t="s">
        <v>929</v>
      </c>
      <c r="B906" t="s">
        <v>32</v>
      </c>
      <c r="C906" t="s">
        <v>34</v>
      </c>
      <c r="D906" t="s">
        <v>10</v>
      </c>
      <c r="E906" t="s">
        <v>11</v>
      </c>
      <c r="F906" t="s">
        <v>12</v>
      </c>
      <c r="G906">
        <v>67776</v>
      </c>
      <c r="H906" s="19">
        <f>INDEX(fact_spends__2!B906:B4905,MATCH(dim_customers[[#This Row],[customer_id]],dim_customers[customer_id],0))</f>
        <v>100450</v>
      </c>
      <c r="I906" s="16">
        <f>dim_customers[[#This Row],[avg_spend]]/(dim_customers[[#This Row],[avg_income]]*6)</f>
        <v>0.24701467579477496</v>
      </c>
    </row>
    <row r="907" spans="1:9" x14ac:dyDescent="0.3">
      <c r="A907" t="s">
        <v>930</v>
      </c>
      <c r="B907" t="s">
        <v>8</v>
      </c>
      <c r="C907" t="s">
        <v>9</v>
      </c>
      <c r="D907" t="s">
        <v>24</v>
      </c>
      <c r="E907" t="s">
        <v>11</v>
      </c>
      <c r="F907" t="s">
        <v>12</v>
      </c>
      <c r="G907">
        <v>41992</v>
      </c>
      <c r="H907" s="19">
        <f>INDEX(fact_spends__2!B907:B4906,MATCH(dim_customers[[#This Row],[customer_id]],dim_customers[customer_id],0))</f>
        <v>212376</v>
      </c>
      <c r="I907" s="16">
        <f>dim_customers[[#This Row],[avg_spend]]/(dim_customers[[#This Row],[avg_income]]*6)</f>
        <v>0.84292246142122307</v>
      </c>
    </row>
    <row r="908" spans="1:9" x14ac:dyDescent="0.3">
      <c r="A908" t="s">
        <v>931</v>
      </c>
      <c r="B908" t="s">
        <v>14</v>
      </c>
      <c r="C908" t="s">
        <v>18</v>
      </c>
      <c r="D908" t="s">
        <v>37</v>
      </c>
      <c r="E908" t="s">
        <v>11</v>
      </c>
      <c r="F908" t="s">
        <v>12</v>
      </c>
      <c r="G908">
        <v>69041</v>
      </c>
      <c r="H908" s="19">
        <f>INDEX(fact_spends__2!B908:B4907,MATCH(dim_customers[[#This Row],[customer_id]],dim_customers[customer_id],0))</f>
        <v>53322</v>
      </c>
      <c r="I908" s="16">
        <f>dim_customers[[#This Row],[avg_spend]]/(dim_customers[[#This Row],[avg_income]]*6)</f>
        <v>0.12872061528656886</v>
      </c>
    </row>
    <row r="909" spans="1:9" x14ac:dyDescent="0.3">
      <c r="A909" t="s">
        <v>932</v>
      </c>
      <c r="B909" t="s">
        <v>23</v>
      </c>
      <c r="C909" t="s">
        <v>9</v>
      </c>
      <c r="D909" t="s">
        <v>24</v>
      </c>
      <c r="E909" t="s">
        <v>11</v>
      </c>
      <c r="F909" t="s">
        <v>25</v>
      </c>
      <c r="G909">
        <v>28163</v>
      </c>
      <c r="H909" s="19">
        <f>INDEX(fact_spends__2!B909:B4908,MATCH(dim_customers[[#This Row],[customer_id]],dim_customers[customer_id],0))</f>
        <v>113165</v>
      </c>
      <c r="I909" s="16">
        <f>dim_customers[[#This Row],[avg_spend]]/(dim_customers[[#This Row],[avg_income]]*6)</f>
        <v>0.66970256483092472</v>
      </c>
    </row>
    <row r="910" spans="1:9" x14ac:dyDescent="0.3">
      <c r="A910" t="s">
        <v>933</v>
      </c>
      <c r="B910" t="s">
        <v>14</v>
      </c>
      <c r="C910" t="s">
        <v>34</v>
      </c>
      <c r="D910" t="s">
        <v>37</v>
      </c>
      <c r="E910" t="s">
        <v>11</v>
      </c>
      <c r="F910" t="s">
        <v>12</v>
      </c>
      <c r="G910">
        <v>67717</v>
      </c>
      <c r="H910" s="19">
        <f>INDEX(fact_spends__2!B910:B4909,MATCH(dim_customers[[#This Row],[customer_id]],dim_customers[customer_id],0))</f>
        <v>80310</v>
      </c>
      <c r="I910" s="16">
        <f>dim_customers[[#This Row],[avg_spend]]/(dim_customers[[#This Row],[avg_income]]*6)</f>
        <v>0.19766085325693697</v>
      </c>
    </row>
    <row r="911" spans="1:9" x14ac:dyDescent="0.3">
      <c r="A911" t="s">
        <v>934</v>
      </c>
      <c r="B911" t="s">
        <v>14</v>
      </c>
      <c r="C911" t="s">
        <v>9</v>
      </c>
      <c r="D911" t="s">
        <v>37</v>
      </c>
      <c r="E911" t="s">
        <v>11</v>
      </c>
      <c r="F911" t="s">
        <v>12</v>
      </c>
      <c r="G911">
        <v>69584</v>
      </c>
      <c r="H911" s="19">
        <f>INDEX(fact_spends__2!B911:B4910,MATCH(dim_customers[[#This Row],[customer_id]],dim_customers[customer_id],0))</f>
        <v>150614</v>
      </c>
      <c r="I911" s="16">
        <f>dim_customers[[#This Row],[avg_spend]]/(dim_customers[[#This Row],[avg_income]]*6)</f>
        <v>0.3607486395339925</v>
      </c>
    </row>
    <row r="912" spans="1:9" x14ac:dyDescent="0.3">
      <c r="A912" t="s">
        <v>935</v>
      </c>
      <c r="B912" t="s">
        <v>32</v>
      </c>
      <c r="C912" t="s">
        <v>34</v>
      </c>
      <c r="D912" t="s">
        <v>16</v>
      </c>
      <c r="E912" t="s">
        <v>30</v>
      </c>
      <c r="F912" t="s">
        <v>12</v>
      </c>
      <c r="G912">
        <v>38636</v>
      </c>
      <c r="H912" s="19">
        <f>INDEX(fact_spends__2!B912:B4911,MATCH(dim_customers[[#This Row],[customer_id]],dim_customers[customer_id],0))</f>
        <v>233658</v>
      </c>
      <c r="I912" s="16">
        <f>dim_customers[[#This Row],[avg_spend]]/(dim_customers[[#This Row],[avg_income]]*6)</f>
        <v>1.0079459571384202</v>
      </c>
    </row>
    <row r="913" spans="1:9" x14ac:dyDescent="0.3">
      <c r="A913" t="s">
        <v>936</v>
      </c>
      <c r="B913" t="s">
        <v>14</v>
      </c>
      <c r="C913" t="s">
        <v>18</v>
      </c>
      <c r="D913" t="s">
        <v>37</v>
      </c>
      <c r="E913" t="s">
        <v>11</v>
      </c>
      <c r="F913" t="s">
        <v>12</v>
      </c>
      <c r="G913">
        <v>69717</v>
      </c>
      <c r="H913" s="19">
        <f>INDEX(fact_spends__2!B913:B4912,MATCH(dim_customers[[#This Row],[customer_id]],dim_customers[customer_id],0))</f>
        <v>191988</v>
      </c>
      <c r="I913" s="16">
        <f>dim_customers[[#This Row],[avg_spend]]/(dim_customers[[#This Row],[avg_income]]*6)</f>
        <v>0.458969835190843</v>
      </c>
    </row>
    <row r="914" spans="1:9" x14ac:dyDescent="0.3">
      <c r="A914" t="s">
        <v>937</v>
      </c>
      <c r="B914" t="s">
        <v>23</v>
      </c>
      <c r="C914" t="s">
        <v>18</v>
      </c>
      <c r="D914" t="s">
        <v>24</v>
      </c>
      <c r="E914" t="s">
        <v>11</v>
      </c>
      <c r="F914" t="s">
        <v>25</v>
      </c>
      <c r="G914">
        <v>26420</v>
      </c>
      <c r="H914" s="19">
        <f>INDEX(fact_spends__2!B914:B4913,MATCH(dim_customers[[#This Row],[customer_id]],dim_customers[customer_id],0))</f>
        <v>173630</v>
      </c>
      <c r="I914" s="16">
        <f>dim_customers[[#This Row],[avg_spend]]/(dim_customers[[#This Row],[avg_income]]*6)</f>
        <v>1.0953192026242746</v>
      </c>
    </row>
    <row r="915" spans="1:9" x14ac:dyDescent="0.3">
      <c r="A915" t="s">
        <v>938</v>
      </c>
      <c r="B915" t="s">
        <v>32</v>
      </c>
      <c r="C915" t="s">
        <v>18</v>
      </c>
      <c r="D915" t="s">
        <v>10</v>
      </c>
      <c r="E915" t="s">
        <v>11</v>
      </c>
      <c r="F915" t="s">
        <v>25</v>
      </c>
      <c r="G915">
        <v>66509</v>
      </c>
      <c r="H915" s="19">
        <f>INDEX(fact_spends__2!B915:B4914,MATCH(dim_customers[[#This Row],[customer_id]],dim_customers[customer_id],0))</f>
        <v>74116</v>
      </c>
      <c r="I915" s="16">
        <f>dim_customers[[#This Row],[avg_spend]]/(dim_customers[[#This Row],[avg_income]]*6)</f>
        <v>0.18572924967548252</v>
      </c>
    </row>
    <row r="916" spans="1:9" x14ac:dyDescent="0.3">
      <c r="A916" t="s">
        <v>939</v>
      </c>
      <c r="B916" t="s">
        <v>23</v>
      </c>
      <c r="C916" t="s">
        <v>20</v>
      </c>
      <c r="D916" t="s">
        <v>10</v>
      </c>
      <c r="E916" t="s">
        <v>30</v>
      </c>
      <c r="F916" t="s">
        <v>25</v>
      </c>
      <c r="G916">
        <v>51594</v>
      </c>
      <c r="H916" s="19">
        <f>INDEX(fact_spends__2!B916:B4915,MATCH(dim_customers[[#This Row],[customer_id]],dim_customers[customer_id],0))</f>
        <v>96429</v>
      </c>
      <c r="I916" s="16">
        <f>dim_customers[[#This Row],[avg_spend]]/(dim_customers[[#This Row],[avg_income]]*6)</f>
        <v>0.31149939915494052</v>
      </c>
    </row>
    <row r="917" spans="1:9" x14ac:dyDescent="0.3">
      <c r="A917" t="s">
        <v>940</v>
      </c>
      <c r="B917" t="s">
        <v>8</v>
      </c>
      <c r="C917" t="s">
        <v>34</v>
      </c>
      <c r="D917" t="s">
        <v>16</v>
      </c>
      <c r="E917" t="s">
        <v>11</v>
      </c>
      <c r="F917" t="s">
        <v>12</v>
      </c>
      <c r="G917">
        <v>46599</v>
      </c>
      <c r="H917" s="19">
        <f>INDEX(fact_spends__2!B917:B4916,MATCH(dim_customers[[#This Row],[customer_id]],dim_customers[customer_id],0))</f>
        <v>216245</v>
      </c>
      <c r="I917" s="16">
        <f>dim_customers[[#This Row],[avg_spend]]/(dim_customers[[#This Row],[avg_income]]*6)</f>
        <v>0.77342503773328464</v>
      </c>
    </row>
    <row r="918" spans="1:9" x14ac:dyDescent="0.3">
      <c r="A918" t="s">
        <v>941</v>
      </c>
      <c r="B918" t="s">
        <v>23</v>
      </c>
      <c r="C918" t="s">
        <v>34</v>
      </c>
      <c r="D918" t="s">
        <v>10</v>
      </c>
      <c r="E918" t="s">
        <v>11</v>
      </c>
      <c r="F918" t="s">
        <v>25</v>
      </c>
      <c r="G918">
        <v>46579</v>
      </c>
      <c r="H918" s="19">
        <f>INDEX(fact_spends__2!B918:B4917,MATCH(dim_customers[[#This Row],[customer_id]],dim_customers[customer_id],0))</f>
        <v>114892</v>
      </c>
      <c r="I918" s="16">
        <f>dim_customers[[#This Row],[avg_spend]]/(dim_customers[[#This Row],[avg_income]]*6)</f>
        <v>0.41110085374668126</v>
      </c>
    </row>
    <row r="919" spans="1:9" x14ac:dyDescent="0.3">
      <c r="A919" t="s">
        <v>942</v>
      </c>
      <c r="B919" t="s">
        <v>14</v>
      </c>
      <c r="C919" t="s">
        <v>34</v>
      </c>
      <c r="D919" t="s">
        <v>10</v>
      </c>
      <c r="E919" t="s">
        <v>30</v>
      </c>
      <c r="F919" t="s">
        <v>12</v>
      </c>
      <c r="G919">
        <v>60990</v>
      </c>
      <c r="H919" s="19">
        <f>INDEX(fact_spends__2!B919:B4918,MATCH(dim_customers[[#This Row],[customer_id]],dim_customers[customer_id],0))</f>
        <v>103433</v>
      </c>
      <c r="I919" s="16">
        <f>dim_customers[[#This Row],[avg_spend]]/(dim_customers[[#This Row],[avg_income]]*6)</f>
        <v>0.28265016122861669</v>
      </c>
    </row>
    <row r="920" spans="1:9" x14ac:dyDescent="0.3">
      <c r="A920" t="s">
        <v>943</v>
      </c>
      <c r="B920" t="s">
        <v>32</v>
      </c>
      <c r="C920" t="s">
        <v>15</v>
      </c>
      <c r="D920" t="s">
        <v>16</v>
      </c>
      <c r="E920" t="s">
        <v>30</v>
      </c>
      <c r="F920" t="s">
        <v>12</v>
      </c>
      <c r="G920">
        <v>40926</v>
      </c>
      <c r="H920" s="19">
        <f>INDEX(fact_spends__2!B920:B4919,MATCH(dim_customers[[#This Row],[customer_id]],dim_customers[customer_id],0))</f>
        <v>130887</v>
      </c>
      <c r="I920" s="16">
        <f>dim_customers[[#This Row],[avg_spend]]/(dim_customers[[#This Row],[avg_income]]*6)</f>
        <v>0.53302301715291012</v>
      </c>
    </row>
    <row r="921" spans="1:9" x14ac:dyDescent="0.3">
      <c r="A921" t="s">
        <v>944</v>
      </c>
      <c r="B921" t="s">
        <v>8</v>
      </c>
      <c r="C921" t="s">
        <v>9</v>
      </c>
      <c r="D921" t="s">
        <v>37</v>
      </c>
      <c r="E921" t="s">
        <v>11</v>
      </c>
      <c r="F921" t="s">
        <v>12</v>
      </c>
      <c r="G921">
        <v>78271</v>
      </c>
      <c r="H921" s="19">
        <f>INDEX(fact_spends__2!B921:B4920,MATCH(dim_customers[[#This Row],[customer_id]],dim_customers[customer_id],0))</f>
        <v>137554</v>
      </c>
      <c r="I921" s="16">
        <f>dim_customers[[#This Row],[avg_spend]]/(dim_customers[[#This Row],[avg_income]]*6)</f>
        <v>0.29290115964618652</v>
      </c>
    </row>
    <row r="922" spans="1:9" x14ac:dyDescent="0.3">
      <c r="A922" t="s">
        <v>945</v>
      </c>
      <c r="B922" t="s">
        <v>32</v>
      </c>
      <c r="C922" t="s">
        <v>34</v>
      </c>
      <c r="D922" t="s">
        <v>37</v>
      </c>
      <c r="E922" t="s">
        <v>11</v>
      </c>
      <c r="F922" t="s">
        <v>12</v>
      </c>
      <c r="G922">
        <v>70899</v>
      </c>
      <c r="H922" s="19">
        <f>INDEX(fact_spends__2!B922:B4921,MATCH(dim_customers[[#This Row],[customer_id]],dim_customers[customer_id],0))</f>
        <v>101456</v>
      </c>
      <c r="I922" s="16">
        <f>dim_customers[[#This Row],[avg_spend]]/(dim_customers[[#This Row],[avg_income]]*6)</f>
        <v>0.23849889749267739</v>
      </c>
    </row>
    <row r="923" spans="1:9" x14ac:dyDescent="0.3">
      <c r="A923" t="s">
        <v>946</v>
      </c>
      <c r="B923" t="s">
        <v>14</v>
      </c>
      <c r="C923" t="s">
        <v>34</v>
      </c>
      <c r="D923" t="s">
        <v>37</v>
      </c>
      <c r="E923" t="s">
        <v>11</v>
      </c>
      <c r="F923" t="s">
        <v>12</v>
      </c>
      <c r="G923">
        <v>70656</v>
      </c>
      <c r="H923" s="19">
        <f>INDEX(fact_spends__2!B923:B4922,MATCH(dim_customers[[#This Row],[customer_id]],dim_customers[customer_id],0))</f>
        <v>133682</v>
      </c>
      <c r="I923" s="16">
        <f>dim_customers[[#This Row],[avg_spend]]/(dim_customers[[#This Row],[avg_income]]*6)</f>
        <v>0.31533533363526572</v>
      </c>
    </row>
    <row r="924" spans="1:9" x14ac:dyDescent="0.3">
      <c r="A924" t="s">
        <v>947</v>
      </c>
      <c r="B924" t="s">
        <v>32</v>
      </c>
      <c r="C924" t="s">
        <v>18</v>
      </c>
      <c r="D924" t="s">
        <v>21</v>
      </c>
      <c r="E924" t="s">
        <v>11</v>
      </c>
      <c r="F924" t="s">
        <v>12</v>
      </c>
      <c r="G924">
        <v>56854</v>
      </c>
      <c r="H924" s="19">
        <f>INDEX(fact_spends__2!B924:B4923,MATCH(dim_customers[[#This Row],[customer_id]],dim_customers[customer_id],0))</f>
        <v>146607</v>
      </c>
      <c r="I924" s="16">
        <f>dim_customers[[#This Row],[avg_spend]]/(dim_customers[[#This Row],[avg_income]]*6)</f>
        <v>0.42977626903999716</v>
      </c>
    </row>
    <row r="925" spans="1:9" x14ac:dyDescent="0.3">
      <c r="A925" t="s">
        <v>948</v>
      </c>
      <c r="B925" t="s">
        <v>14</v>
      </c>
      <c r="C925" t="s">
        <v>34</v>
      </c>
      <c r="D925" t="s">
        <v>37</v>
      </c>
      <c r="E925" t="s">
        <v>11</v>
      </c>
      <c r="F925" t="s">
        <v>12</v>
      </c>
      <c r="G925">
        <v>69245</v>
      </c>
      <c r="H925" s="19">
        <f>INDEX(fact_spends__2!B925:B4924,MATCH(dim_customers[[#This Row],[customer_id]],dim_customers[customer_id],0))</f>
        <v>110558</v>
      </c>
      <c r="I925" s="16">
        <f>dim_customers[[#This Row],[avg_spend]]/(dim_customers[[#This Row],[avg_income]]*6)</f>
        <v>0.26610344910583195</v>
      </c>
    </row>
    <row r="926" spans="1:9" x14ac:dyDescent="0.3">
      <c r="A926" t="s">
        <v>949</v>
      </c>
      <c r="B926" t="s">
        <v>14</v>
      </c>
      <c r="C926" t="s">
        <v>9</v>
      </c>
      <c r="D926" t="s">
        <v>24</v>
      </c>
      <c r="E926" t="s">
        <v>11</v>
      </c>
      <c r="F926" t="s">
        <v>12</v>
      </c>
      <c r="G926">
        <v>35124</v>
      </c>
      <c r="H926" s="19">
        <f>INDEX(fact_spends__2!B926:B4925,MATCH(dim_customers[[#This Row],[customer_id]],dim_customers[customer_id],0))</f>
        <v>173258</v>
      </c>
      <c r="I926" s="16">
        <f>dim_customers[[#This Row],[avg_spend]]/(dim_customers[[#This Row],[avg_income]]*6)</f>
        <v>0.82212542231332797</v>
      </c>
    </row>
    <row r="927" spans="1:9" x14ac:dyDescent="0.3">
      <c r="A927" t="s">
        <v>950</v>
      </c>
      <c r="B927" t="s">
        <v>23</v>
      </c>
      <c r="C927" t="s">
        <v>34</v>
      </c>
      <c r="D927" t="s">
        <v>24</v>
      </c>
      <c r="E927" t="s">
        <v>11</v>
      </c>
      <c r="F927" t="s">
        <v>25</v>
      </c>
      <c r="G927">
        <v>25672</v>
      </c>
      <c r="H927" s="19">
        <f>INDEX(fact_spends__2!B927:B4926,MATCH(dim_customers[[#This Row],[customer_id]],dim_customers[customer_id],0))</f>
        <v>260360</v>
      </c>
      <c r="I927" s="16">
        <f>dim_customers[[#This Row],[avg_spend]]/(dim_customers[[#This Row],[avg_income]]*6)</f>
        <v>1.6902981198711955</v>
      </c>
    </row>
    <row r="928" spans="1:9" x14ac:dyDescent="0.3">
      <c r="A928" t="s">
        <v>951</v>
      </c>
      <c r="B928" t="s">
        <v>32</v>
      </c>
      <c r="C928" t="s">
        <v>34</v>
      </c>
      <c r="D928" t="s">
        <v>10</v>
      </c>
      <c r="E928" t="s">
        <v>30</v>
      </c>
      <c r="F928" t="s">
        <v>12</v>
      </c>
      <c r="G928">
        <v>63673</v>
      </c>
      <c r="H928" s="19">
        <f>INDEX(fact_spends__2!B928:B4927,MATCH(dim_customers[[#This Row],[customer_id]],dim_customers[customer_id],0))</f>
        <v>233093</v>
      </c>
      <c r="I928" s="16">
        <f>dim_customers[[#This Row],[avg_spend]]/(dim_customers[[#This Row],[avg_income]]*6)</f>
        <v>0.61013040587585532</v>
      </c>
    </row>
    <row r="929" spans="1:9" x14ac:dyDescent="0.3">
      <c r="A929" t="s">
        <v>952</v>
      </c>
      <c r="B929" t="s">
        <v>8</v>
      </c>
      <c r="C929" t="s">
        <v>18</v>
      </c>
      <c r="D929" t="s">
        <v>24</v>
      </c>
      <c r="E929" t="s">
        <v>11</v>
      </c>
      <c r="F929" t="s">
        <v>12</v>
      </c>
      <c r="G929">
        <v>37073</v>
      </c>
      <c r="H929" s="19">
        <f>INDEX(fact_spends__2!B929:B4928,MATCH(dim_customers[[#This Row],[customer_id]],dim_customers[customer_id],0))</f>
        <v>74370</v>
      </c>
      <c r="I929" s="16">
        <f>dim_customers[[#This Row],[avg_spend]]/(dim_customers[[#This Row],[avg_income]]*6)</f>
        <v>0.33434035551479513</v>
      </c>
    </row>
    <row r="930" spans="1:9" x14ac:dyDescent="0.3">
      <c r="A930" t="s">
        <v>953</v>
      </c>
      <c r="B930" t="s">
        <v>14</v>
      </c>
      <c r="C930" t="s">
        <v>9</v>
      </c>
      <c r="D930" t="s">
        <v>37</v>
      </c>
      <c r="E930" t="s">
        <v>11</v>
      </c>
      <c r="F930" t="s">
        <v>25</v>
      </c>
      <c r="G930">
        <v>68904</v>
      </c>
      <c r="H930" s="19">
        <f>INDEX(fact_spends__2!B930:B4929,MATCH(dim_customers[[#This Row],[customer_id]],dim_customers[customer_id],0))</f>
        <v>99340</v>
      </c>
      <c r="I930" s="16">
        <f>dim_customers[[#This Row],[avg_spend]]/(dim_customers[[#This Row],[avg_income]]*6)</f>
        <v>0.24028600178025467</v>
      </c>
    </row>
    <row r="931" spans="1:9" x14ac:dyDescent="0.3">
      <c r="A931" t="s">
        <v>954</v>
      </c>
      <c r="B931" t="s">
        <v>14</v>
      </c>
      <c r="C931" t="s">
        <v>34</v>
      </c>
      <c r="D931" t="s">
        <v>16</v>
      </c>
      <c r="E931" t="s">
        <v>11</v>
      </c>
      <c r="F931" t="s">
        <v>12</v>
      </c>
      <c r="G931">
        <v>37463</v>
      </c>
      <c r="H931" s="19">
        <f>INDEX(fact_spends__2!B931:B4930,MATCH(dim_customers[[#This Row],[customer_id]],dim_customers[customer_id],0))</f>
        <v>119168</v>
      </c>
      <c r="I931" s="16">
        <f>dim_customers[[#This Row],[avg_spend]]/(dim_customers[[#This Row],[avg_income]]*6)</f>
        <v>0.53015864541903568</v>
      </c>
    </row>
    <row r="932" spans="1:9" x14ac:dyDescent="0.3">
      <c r="A932" t="s">
        <v>955</v>
      </c>
      <c r="B932" t="s">
        <v>8</v>
      </c>
      <c r="C932" t="s">
        <v>9</v>
      </c>
      <c r="D932" t="s">
        <v>16</v>
      </c>
      <c r="E932" t="s">
        <v>11</v>
      </c>
      <c r="F932" t="s">
        <v>12</v>
      </c>
      <c r="G932">
        <v>44607</v>
      </c>
      <c r="H932" s="19">
        <f>INDEX(fact_spends__2!B932:B4931,MATCH(dim_customers[[#This Row],[customer_id]],dim_customers[customer_id],0))</f>
        <v>102634</v>
      </c>
      <c r="I932" s="16">
        <f>dim_customers[[#This Row],[avg_spend]]/(dim_customers[[#This Row],[avg_income]]*6)</f>
        <v>0.38347494040546698</v>
      </c>
    </row>
    <row r="933" spans="1:9" x14ac:dyDescent="0.3">
      <c r="A933" t="s">
        <v>956</v>
      </c>
      <c r="B933" t="s">
        <v>14</v>
      </c>
      <c r="C933" t="s">
        <v>34</v>
      </c>
      <c r="D933" t="s">
        <v>16</v>
      </c>
      <c r="E933" t="s">
        <v>11</v>
      </c>
      <c r="F933" t="s">
        <v>25</v>
      </c>
      <c r="G933">
        <v>39704</v>
      </c>
      <c r="H933" s="19">
        <f>INDEX(fact_spends__2!B933:B4932,MATCH(dim_customers[[#This Row],[customer_id]],dim_customers[customer_id],0))</f>
        <v>262291</v>
      </c>
      <c r="I933" s="16">
        <f>dim_customers[[#This Row],[avg_spend]]/(dim_customers[[#This Row],[avg_income]]*6)</f>
        <v>1.1010267647256364</v>
      </c>
    </row>
    <row r="934" spans="1:9" x14ac:dyDescent="0.3">
      <c r="A934" t="s">
        <v>957</v>
      </c>
      <c r="B934" t="s">
        <v>14</v>
      </c>
      <c r="C934" t="s">
        <v>18</v>
      </c>
      <c r="D934" t="s">
        <v>37</v>
      </c>
      <c r="E934" t="s">
        <v>11</v>
      </c>
      <c r="F934" t="s">
        <v>12</v>
      </c>
      <c r="G934">
        <v>69530</v>
      </c>
      <c r="H934" s="19">
        <f>INDEX(fact_spends__2!B934:B4933,MATCH(dim_customers[[#This Row],[customer_id]],dim_customers[customer_id],0))</f>
        <v>100718</v>
      </c>
      <c r="I934" s="16">
        <f>dim_customers[[#This Row],[avg_spend]]/(dim_customers[[#This Row],[avg_income]]*6)</f>
        <v>0.24142576345941799</v>
      </c>
    </row>
    <row r="935" spans="1:9" x14ac:dyDescent="0.3">
      <c r="A935" t="s">
        <v>958</v>
      </c>
      <c r="B935" t="s">
        <v>32</v>
      </c>
      <c r="C935" t="s">
        <v>9</v>
      </c>
      <c r="D935" t="s">
        <v>10</v>
      </c>
      <c r="E935" t="s">
        <v>11</v>
      </c>
      <c r="F935" t="s">
        <v>25</v>
      </c>
      <c r="G935">
        <v>62856</v>
      </c>
      <c r="H935" s="19">
        <f>INDEX(fact_spends__2!B935:B4934,MATCH(dim_customers[[#This Row],[customer_id]],dim_customers[customer_id],0))</f>
        <v>286960</v>
      </c>
      <c r="I935" s="16">
        <f>dim_customers[[#This Row],[avg_spend]]/(dim_customers[[#This Row],[avg_income]]*6)</f>
        <v>0.76089262229010224</v>
      </c>
    </row>
    <row r="936" spans="1:9" x14ac:dyDescent="0.3">
      <c r="A936" t="s">
        <v>959</v>
      </c>
      <c r="B936" t="s">
        <v>32</v>
      </c>
      <c r="C936" t="s">
        <v>34</v>
      </c>
      <c r="D936" t="s">
        <v>10</v>
      </c>
      <c r="E936" t="s">
        <v>30</v>
      </c>
      <c r="F936" t="s">
        <v>12</v>
      </c>
      <c r="G936">
        <v>70926</v>
      </c>
      <c r="H936" s="19">
        <f>INDEX(fact_spends__2!B936:B4935,MATCH(dim_customers[[#This Row],[customer_id]],dim_customers[customer_id],0))</f>
        <v>62204</v>
      </c>
      <c r="I936" s="16">
        <f>dim_customers[[#This Row],[avg_spend]]/(dim_customers[[#This Row],[avg_income]]*6)</f>
        <v>0.14617112671422797</v>
      </c>
    </row>
    <row r="937" spans="1:9" x14ac:dyDescent="0.3">
      <c r="A937" t="s">
        <v>960</v>
      </c>
      <c r="B937" t="s">
        <v>8</v>
      </c>
      <c r="C937" t="s">
        <v>34</v>
      </c>
      <c r="D937" t="s">
        <v>37</v>
      </c>
      <c r="E937" t="s">
        <v>11</v>
      </c>
      <c r="F937" t="s">
        <v>12</v>
      </c>
      <c r="G937">
        <v>84883</v>
      </c>
      <c r="H937" s="19">
        <f>INDEX(fact_spends__2!B937:B4936,MATCH(dim_customers[[#This Row],[customer_id]],dim_customers[customer_id],0))</f>
        <v>94558</v>
      </c>
      <c r="I937" s="16">
        <f>dim_customers[[#This Row],[avg_spend]]/(dim_customers[[#This Row],[avg_income]]*6)</f>
        <v>0.18566340335127959</v>
      </c>
    </row>
    <row r="938" spans="1:9" x14ac:dyDescent="0.3">
      <c r="A938" t="s">
        <v>961</v>
      </c>
      <c r="B938" t="s">
        <v>32</v>
      </c>
      <c r="C938" t="s">
        <v>9</v>
      </c>
      <c r="D938" t="s">
        <v>10</v>
      </c>
      <c r="E938" t="s">
        <v>11</v>
      </c>
      <c r="F938" t="s">
        <v>12</v>
      </c>
      <c r="G938">
        <v>62169</v>
      </c>
      <c r="H938" s="19">
        <f>INDEX(fact_spends__2!B938:B4937,MATCH(dim_customers[[#This Row],[customer_id]],dim_customers[customer_id],0))</f>
        <v>108432</v>
      </c>
      <c r="I938" s="16">
        <f>dim_customers[[#This Row],[avg_spend]]/(dim_customers[[#This Row],[avg_income]]*6)</f>
        <v>0.29069150219562806</v>
      </c>
    </row>
    <row r="939" spans="1:9" x14ac:dyDescent="0.3">
      <c r="A939" t="s">
        <v>962</v>
      </c>
      <c r="B939" t="s">
        <v>14</v>
      </c>
      <c r="C939" t="s">
        <v>18</v>
      </c>
      <c r="D939" t="s">
        <v>16</v>
      </c>
      <c r="E939" t="s">
        <v>30</v>
      </c>
      <c r="F939" t="s">
        <v>12</v>
      </c>
      <c r="G939">
        <v>41350</v>
      </c>
      <c r="H939" s="19">
        <f>INDEX(fact_spends__2!B939:B4938,MATCH(dim_customers[[#This Row],[customer_id]],dim_customers[customer_id],0))</f>
        <v>126874</v>
      </c>
      <c r="I939" s="16">
        <f>dim_customers[[#This Row],[avg_spend]]/(dim_customers[[#This Row],[avg_income]]*6)</f>
        <v>0.51138250705360744</v>
      </c>
    </row>
    <row r="940" spans="1:9" x14ac:dyDescent="0.3">
      <c r="A940" t="s">
        <v>963</v>
      </c>
      <c r="B940" t="s">
        <v>32</v>
      </c>
      <c r="C940" t="s">
        <v>34</v>
      </c>
      <c r="D940" t="s">
        <v>37</v>
      </c>
      <c r="E940" t="s">
        <v>11</v>
      </c>
      <c r="F940" t="s">
        <v>12</v>
      </c>
      <c r="G940">
        <v>69687</v>
      </c>
      <c r="H940" s="19">
        <f>INDEX(fact_spends__2!B940:B4939,MATCH(dim_customers[[#This Row],[customer_id]],dim_customers[customer_id],0))</f>
        <v>122308</v>
      </c>
      <c r="I940" s="16">
        <f>dim_customers[[#This Row],[avg_spend]]/(dim_customers[[#This Row],[avg_income]]*6)</f>
        <v>0.29251749489383483</v>
      </c>
    </row>
    <row r="941" spans="1:9" x14ac:dyDescent="0.3">
      <c r="A941" t="s">
        <v>964</v>
      </c>
      <c r="B941" t="s">
        <v>8</v>
      </c>
      <c r="C941" t="s">
        <v>34</v>
      </c>
      <c r="D941" t="s">
        <v>21</v>
      </c>
      <c r="E941" t="s">
        <v>30</v>
      </c>
      <c r="F941" t="s">
        <v>12</v>
      </c>
      <c r="G941">
        <v>58611</v>
      </c>
      <c r="H941" s="19">
        <f>INDEX(fact_spends__2!B941:B4940,MATCH(dim_customers[[#This Row],[customer_id]],dim_customers[customer_id],0))</f>
        <v>205289</v>
      </c>
      <c r="I941" s="16">
        <f>dim_customers[[#This Row],[avg_spend]]/(dim_customers[[#This Row],[avg_income]]*6)</f>
        <v>0.58376129622994544</v>
      </c>
    </row>
    <row r="942" spans="1:9" x14ac:dyDescent="0.3">
      <c r="A942" t="s">
        <v>965</v>
      </c>
      <c r="B942" t="s">
        <v>14</v>
      </c>
      <c r="C942" t="s">
        <v>9</v>
      </c>
      <c r="D942" t="s">
        <v>24</v>
      </c>
      <c r="E942" t="s">
        <v>11</v>
      </c>
      <c r="F942" t="s">
        <v>12</v>
      </c>
      <c r="G942">
        <v>37075</v>
      </c>
      <c r="H942" s="19">
        <f>INDEX(fact_spends__2!B942:B4941,MATCH(dim_customers[[#This Row],[customer_id]],dim_customers[customer_id],0))</f>
        <v>135641</v>
      </c>
      <c r="I942" s="16">
        <f>dim_customers[[#This Row],[avg_spend]]/(dim_customers[[#This Row],[avg_income]]*6)</f>
        <v>0.60975949651607098</v>
      </c>
    </row>
    <row r="943" spans="1:9" x14ac:dyDescent="0.3">
      <c r="A943" t="s">
        <v>966</v>
      </c>
      <c r="B943" t="s">
        <v>23</v>
      </c>
      <c r="C943" t="s">
        <v>18</v>
      </c>
      <c r="D943" t="s">
        <v>16</v>
      </c>
      <c r="E943" t="s">
        <v>11</v>
      </c>
      <c r="F943" t="s">
        <v>25</v>
      </c>
      <c r="G943">
        <v>29036</v>
      </c>
      <c r="H943" s="19">
        <f>INDEX(fact_spends__2!B943:B4942,MATCH(dim_customers[[#This Row],[customer_id]],dim_customers[customer_id],0))</f>
        <v>114087</v>
      </c>
      <c r="I943" s="16">
        <f>dim_customers[[#This Row],[avg_spend]]/(dim_customers[[#This Row],[avg_income]]*6)</f>
        <v>0.65485948477751754</v>
      </c>
    </row>
    <row r="944" spans="1:9" x14ac:dyDescent="0.3">
      <c r="A944" t="s">
        <v>967</v>
      </c>
      <c r="B944" t="s">
        <v>32</v>
      </c>
      <c r="C944" t="s">
        <v>15</v>
      </c>
      <c r="D944" t="s">
        <v>10</v>
      </c>
      <c r="E944" t="s">
        <v>11</v>
      </c>
      <c r="F944" t="s">
        <v>25</v>
      </c>
      <c r="G944">
        <v>63305</v>
      </c>
      <c r="H944" s="19">
        <f>INDEX(fact_spends__2!B944:B4943,MATCH(dim_customers[[#This Row],[customer_id]],dim_customers[customer_id],0))</f>
        <v>142281</v>
      </c>
      <c r="I944" s="16">
        <f>dim_customers[[#This Row],[avg_spend]]/(dim_customers[[#This Row],[avg_income]]*6)</f>
        <v>0.37459126451307162</v>
      </c>
    </row>
    <row r="945" spans="1:9" x14ac:dyDescent="0.3">
      <c r="A945" t="s">
        <v>968</v>
      </c>
      <c r="B945" t="s">
        <v>32</v>
      </c>
      <c r="C945" t="s">
        <v>18</v>
      </c>
      <c r="D945" t="s">
        <v>37</v>
      </c>
      <c r="E945" t="s">
        <v>11</v>
      </c>
      <c r="F945" t="s">
        <v>12</v>
      </c>
      <c r="G945">
        <v>71482</v>
      </c>
      <c r="H945" s="19">
        <f>INDEX(fact_spends__2!B945:B4944,MATCH(dim_customers[[#This Row],[customer_id]],dim_customers[customer_id],0))</f>
        <v>98918</v>
      </c>
      <c r="I945" s="16">
        <f>dim_customers[[#This Row],[avg_spend]]/(dim_customers[[#This Row],[avg_income]]*6)</f>
        <v>0.23063615082584893</v>
      </c>
    </row>
    <row r="946" spans="1:9" x14ac:dyDescent="0.3">
      <c r="A946" t="s">
        <v>969</v>
      </c>
      <c r="B946" t="s">
        <v>32</v>
      </c>
      <c r="C946" t="s">
        <v>18</v>
      </c>
      <c r="D946" t="s">
        <v>24</v>
      </c>
      <c r="E946" t="s">
        <v>11</v>
      </c>
      <c r="F946" t="s">
        <v>12</v>
      </c>
      <c r="G946">
        <v>39393</v>
      </c>
      <c r="H946" s="19">
        <f>INDEX(fact_spends__2!B946:B4945,MATCH(dim_customers[[#This Row],[customer_id]],dim_customers[customer_id],0))</f>
        <v>284776</v>
      </c>
      <c r="I946" s="16">
        <f>dim_customers[[#This Row],[avg_spend]]/(dim_customers[[#This Row],[avg_income]]*6)</f>
        <v>1.2048502695064267</v>
      </c>
    </row>
    <row r="947" spans="1:9" x14ac:dyDescent="0.3">
      <c r="A947" t="s">
        <v>970</v>
      </c>
      <c r="B947" t="s">
        <v>14</v>
      </c>
      <c r="C947" t="s">
        <v>18</v>
      </c>
      <c r="D947" t="s">
        <v>10</v>
      </c>
      <c r="E947" t="s">
        <v>30</v>
      </c>
      <c r="F947" t="s">
        <v>12</v>
      </c>
      <c r="G947">
        <v>66233</v>
      </c>
      <c r="H947" s="19">
        <f>INDEX(fact_spends__2!B947:B4946,MATCH(dim_customers[[#This Row],[customer_id]],dim_customers[customer_id],0))</f>
        <v>177259</v>
      </c>
      <c r="I947" s="16">
        <f>dim_customers[[#This Row],[avg_spend]]/(dim_customers[[#This Row],[avg_income]]*6)</f>
        <v>0.44604904906416237</v>
      </c>
    </row>
    <row r="948" spans="1:9" x14ac:dyDescent="0.3">
      <c r="A948" t="s">
        <v>971</v>
      </c>
      <c r="B948" t="s">
        <v>32</v>
      </c>
      <c r="C948" t="s">
        <v>34</v>
      </c>
      <c r="D948" t="s">
        <v>10</v>
      </c>
      <c r="E948" t="s">
        <v>11</v>
      </c>
      <c r="F948" t="s">
        <v>12</v>
      </c>
      <c r="G948">
        <v>68962</v>
      </c>
      <c r="H948" s="19">
        <f>INDEX(fact_spends__2!B948:B4947,MATCH(dim_customers[[#This Row],[customer_id]],dim_customers[customer_id],0))</f>
        <v>182278</v>
      </c>
      <c r="I948" s="16">
        <f>dim_customers[[#This Row],[avg_spend]]/(dim_customers[[#This Row],[avg_income]]*6)</f>
        <v>0.44052763357597902</v>
      </c>
    </row>
    <row r="949" spans="1:9" x14ac:dyDescent="0.3">
      <c r="A949" t="s">
        <v>972</v>
      </c>
      <c r="B949" t="s">
        <v>23</v>
      </c>
      <c r="C949" t="s">
        <v>15</v>
      </c>
      <c r="D949" t="s">
        <v>21</v>
      </c>
      <c r="E949" t="s">
        <v>11</v>
      </c>
      <c r="F949" t="s">
        <v>25</v>
      </c>
      <c r="G949">
        <v>41779</v>
      </c>
      <c r="H949" s="19">
        <f>INDEX(fact_spends__2!B949:B4948,MATCH(dim_customers[[#This Row],[customer_id]],dim_customers[customer_id],0))</f>
        <v>77378</v>
      </c>
      <c r="I949" s="16">
        <f>dim_customers[[#This Row],[avg_spend]]/(dim_customers[[#This Row],[avg_income]]*6)</f>
        <v>0.30867979926119182</v>
      </c>
    </row>
    <row r="950" spans="1:9" x14ac:dyDescent="0.3">
      <c r="A950" t="s">
        <v>973</v>
      </c>
      <c r="B950" t="s">
        <v>32</v>
      </c>
      <c r="C950" t="s">
        <v>9</v>
      </c>
      <c r="D950" t="s">
        <v>16</v>
      </c>
      <c r="E950" t="s">
        <v>11</v>
      </c>
      <c r="F950" t="s">
        <v>12</v>
      </c>
      <c r="G950">
        <v>42372</v>
      </c>
      <c r="H950" s="19">
        <f>INDEX(fact_spends__2!B950:B4949,MATCH(dim_customers[[#This Row],[customer_id]],dim_customers[customer_id],0))</f>
        <v>264887</v>
      </c>
      <c r="I950" s="16">
        <f>dim_customers[[#This Row],[avg_spend]]/(dim_customers[[#This Row],[avg_income]]*6)</f>
        <v>1.0419105384058656</v>
      </c>
    </row>
    <row r="951" spans="1:9" x14ac:dyDescent="0.3">
      <c r="A951" t="s">
        <v>974</v>
      </c>
      <c r="B951" t="s">
        <v>23</v>
      </c>
      <c r="C951" t="s">
        <v>34</v>
      </c>
      <c r="D951" t="s">
        <v>10</v>
      </c>
      <c r="E951" t="s">
        <v>30</v>
      </c>
      <c r="F951" t="s">
        <v>25</v>
      </c>
      <c r="G951">
        <v>46185</v>
      </c>
      <c r="H951" s="19">
        <f>INDEX(fact_spends__2!B951:B4950,MATCH(dim_customers[[#This Row],[customer_id]],dim_customers[customer_id],0))</f>
        <v>120066</v>
      </c>
      <c r="I951" s="16">
        <f>dim_customers[[#This Row],[avg_spend]]/(dim_customers[[#This Row],[avg_income]]*6)</f>
        <v>0.43327920320450364</v>
      </c>
    </row>
    <row r="952" spans="1:9" x14ac:dyDescent="0.3">
      <c r="A952" t="s">
        <v>975</v>
      </c>
      <c r="B952" t="s">
        <v>23</v>
      </c>
      <c r="C952" t="s">
        <v>18</v>
      </c>
      <c r="D952" t="s">
        <v>16</v>
      </c>
      <c r="E952" t="s">
        <v>11</v>
      </c>
      <c r="F952" t="s">
        <v>12</v>
      </c>
      <c r="G952">
        <v>29030</v>
      </c>
      <c r="H952" s="19">
        <f>INDEX(fact_spends__2!B952:B4951,MATCH(dim_customers[[#This Row],[customer_id]],dim_customers[customer_id],0))</f>
        <v>75278</v>
      </c>
      <c r="I952" s="16">
        <f>dim_customers[[#This Row],[avg_spend]]/(dim_customers[[#This Row],[avg_income]]*6)</f>
        <v>0.43218509587782755</v>
      </c>
    </row>
    <row r="953" spans="1:9" x14ac:dyDescent="0.3">
      <c r="A953" t="s">
        <v>976</v>
      </c>
      <c r="B953" t="s">
        <v>14</v>
      </c>
      <c r="C953" t="s">
        <v>34</v>
      </c>
      <c r="D953" t="s">
        <v>16</v>
      </c>
      <c r="E953" t="s">
        <v>11</v>
      </c>
      <c r="F953" t="s">
        <v>12</v>
      </c>
      <c r="G953">
        <v>39152</v>
      </c>
      <c r="H953" s="19">
        <f>INDEX(fact_spends__2!B953:B4952,MATCH(dim_customers[[#This Row],[customer_id]],dim_customers[customer_id],0))</f>
        <v>158909</v>
      </c>
      <c r="I953" s="16">
        <f>dim_customers[[#This Row],[avg_spend]]/(dim_customers[[#This Row],[avg_income]]*6)</f>
        <v>0.67646182400217958</v>
      </c>
    </row>
    <row r="954" spans="1:9" x14ac:dyDescent="0.3">
      <c r="A954" t="s">
        <v>977</v>
      </c>
      <c r="B954" t="s">
        <v>14</v>
      </c>
      <c r="C954" t="s">
        <v>34</v>
      </c>
      <c r="D954" t="s">
        <v>16</v>
      </c>
      <c r="E954" t="s">
        <v>11</v>
      </c>
      <c r="F954" t="s">
        <v>25</v>
      </c>
      <c r="G954">
        <v>39570</v>
      </c>
      <c r="H954" s="19">
        <f>INDEX(fact_spends__2!B954:B4953,MATCH(dim_customers[[#This Row],[customer_id]],dim_customers[customer_id],0))</f>
        <v>88623</v>
      </c>
      <c r="I954" s="16">
        <f>dim_customers[[#This Row],[avg_spend]]/(dim_customers[[#This Row],[avg_income]]*6)</f>
        <v>0.37327520849128126</v>
      </c>
    </row>
    <row r="955" spans="1:9" x14ac:dyDescent="0.3">
      <c r="A955" t="s">
        <v>978</v>
      </c>
      <c r="B955" t="s">
        <v>32</v>
      </c>
      <c r="C955" t="s">
        <v>20</v>
      </c>
      <c r="D955" t="s">
        <v>16</v>
      </c>
      <c r="E955" t="s">
        <v>11</v>
      </c>
      <c r="F955" t="s">
        <v>12</v>
      </c>
      <c r="G955">
        <v>42079</v>
      </c>
      <c r="H955" s="19">
        <f>INDEX(fact_spends__2!B955:B4954,MATCH(dim_customers[[#This Row],[customer_id]],dim_customers[customer_id],0))</f>
        <v>104583</v>
      </c>
      <c r="I955" s="16">
        <f>dim_customers[[#This Row],[avg_spend]]/(dim_customers[[#This Row],[avg_income]]*6)</f>
        <v>0.41423275267948384</v>
      </c>
    </row>
    <row r="956" spans="1:9" x14ac:dyDescent="0.3">
      <c r="A956" t="s">
        <v>979</v>
      </c>
      <c r="B956" t="s">
        <v>14</v>
      </c>
      <c r="C956" t="s">
        <v>15</v>
      </c>
      <c r="D956" t="s">
        <v>10</v>
      </c>
      <c r="E956" t="s">
        <v>11</v>
      </c>
      <c r="F956" t="s">
        <v>25</v>
      </c>
      <c r="G956">
        <v>61076</v>
      </c>
      <c r="H956" s="19">
        <f>INDEX(fact_spends__2!B956:B4955,MATCH(dim_customers[[#This Row],[customer_id]],dim_customers[customer_id],0))</f>
        <v>104427</v>
      </c>
      <c r="I956" s="16">
        <f>dim_customers[[#This Row],[avg_spend]]/(dim_customers[[#This Row],[avg_income]]*6)</f>
        <v>0.28496463422620999</v>
      </c>
    </row>
    <row r="957" spans="1:9" x14ac:dyDescent="0.3">
      <c r="A957" t="s">
        <v>980</v>
      </c>
      <c r="B957" t="s">
        <v>32</v>
      </c>
      <c r="C957" t="s">
        <v>15</v>
      </c>
      <c r="D957" t="s">
        <v>24</v>
      </c>
      <c r="E957" t="s">
        <v>11</v>
      </c>
      <c r="F957" t="s">
        <v>12</v>
      </c>
      <c r="G957">
        <v>39195</v>
      </c>
      <c r="H957" s="19">
        <f>INDEX(fact_spends__2!B957:B4956,MATCH(dim_customers[[#This Row],[customer_id]],dim_customers[customer_id],0))</f>
        <v>92242</v>
      </c>
      <c r="I957" s="16">
        <f>dim_customers[[#This Row],[avg_spend]]/(dim_customers[[#This Row],[avg_income]]*6)</f>
        <v>0.39223540417570268</v>
      </c>
    </row>
    <row r="958" spans="1:9" x14ac:dyDescent="0.3">
      <c r="A958" t="s">
        <v>981</v>
      </c>
      <c r="B958" t="s">
        <v>32</v>
      </c>
      <c r="C958" t="s">
        <v>20</v>
      </c>
      <c r="D958" t="s">
        <v>24</v>
      </c>
      <c r="E958" t="s">
        <v>11</v>
      </c>
      <c r="F958" t="s">
        <v>12</v>
      </c>
      <c r="G958">
        <v>34954</v>
      </c>
      <c r="H958" s="19">
        <f>INDEX(fact_spends__2!B958:B4957,MATCH(dim_customers[[#This Row],[customer_id]],dim_customers[customer_id],0))</f>
        <v>102091</v>
      </c>
      <c r="I958" s="16">
        <f>dim_customers[[#This Row],[avg_spend]]/(dim_customers[[#This Row],[avg_income]]*6)</f>
        <v>0.486787396769087</v>
      </c>
    </row>
    <row r="959" spans="1:9" x14ac:dyDescent="0.3">
      <c r="A959" t="s">
        <v>982</v>
      </c>
      <c r="B959" t="s">
        <v>8</v>
      </c>
      <c r="C959" t="s">
        <v>9</v>
      </c>
      <c r="D959" t="s">
        <v>10</v>
      </c>
      <c r="E959" t="s">
        <v>11</v>
      </c>
      <c r="F959" t="s">
        <v>12</v>
      </c>
      <c r="G959">
        <v>71532</v>
      </c>
      <c r="H959" s="19">
        <f>INDEX(fact_spends__2!B959:B4958,MATCH(dim_customers[[#This Row],[customer_id]],dim_customers[customer_id],0))</f>
        <v>103097</v>
      </c>
      <c r="I959" s="16">
        <f>dim_customers[[#This Row],[avg_spend]]/(dim_customers[[#This Row],[avg_income]]*6)</f>
        <v>0.24021183992245895</v>
      </c>
    </row>
    <row r="960" spans="1:9" x14ac:dyDescent="0.3">
      <c r="A960" t="s">
        <v>983</v>
      </c>
      <c r="B960" t="s">
        <v>14</v>
      </c>
      <c r="C960" t="s">
        <v>20</v>
      </c>
      <c r="D960" t="s">
        <v>10</v>
      </c>
      <c r="E960" t="s">
        <v>11</v>
      </c>
      <c r="F960" t="s">
        <v>12</v>
      </c>
      <c r="G960">
        <v>61255</v>
      </c>
      <c r="H960" s="19">
        <f>INDEX(fact_spends__2!B960:B4959,MATCH(dim_customers[[#This Row],[customer_id]],dim_customers[customer_id],0))</f>
        <v>104444</v>
      </c>
      <c r="I960" s="16">
        <f>dim_customers[[#This Row],[avg_spend]]/(dim_customers[[#This Row],[avg_income]]*6)</f>
        <v>0.28417816232688486</v>
      </c>
    </row>
    <row r="961" spans="1:9" x14ac:dyDescent="0.3">
      <c r="A961" t="s">
        <v>984</v>
      </c>
      <c r="B961" t="s">
        <v>14</v>
      </c>
      <c r="C961" t="s">
        <v>18</v>
      </c>
      <c r="D961" t="s">
        <v>16</v>
      </c>
      <c r="E961" t="s">
        <v>11</v>
      </c>
      <c r="F961" t="s">
        <v>12</v>
      </c>
      <c r="G961">
        <v>40334</v>
      </c>
      <c r="H961" s="19">
        <f>INDEX(fact_spends__2!B961:B4960,MATCH(dim_customers[[#This Row],[customer_id]],dim_customers[customer_id],0))</f>
        <v>105150</v>
      </c>
      <c r="I961" s="16">
        <f>dim_customers[[#This Row],[avg_spend]]/(dim_customers[[#This Row],[avg_income]]*6)</f>
        <v>0.43449695046362868</v>
      </c>
    </row>
    <row r="962" spans="1:9" x14ac:dyDescent="0.3">
      <c r="A962" t="s">
        <v>985</v>
      </c>
      <c r="B962" t="s">
        <v>32</v>
      </c>
      <c r="C962" t="s">
        <v>9</v>
      </c>
      <c r="D962" t="s">
        <v>37</v>
      </c>
      <c r="E962" t="s">
        <v>11</v>
      </c>
      <c r="F962" t="s">
        <v>12</v>
      </c>
      <c r="G962">
        <v>69051</v>
      </c>
      <c r="H962" s="19">
        <f>INDEX(fact_spends__2!B962:B4961,MATCH(dim_customers[[#This Row],[customer_id]],dim_customers[customer_id],0))</f>
        <v>96560</v>
      </c>
      <c r="I962" s="16">
        <f>dim_customers[[#This Row],[avg_spend]]/(dim_customers[[#This Row],[avg_income]]*6)</f>
        <v>0.23306444994762326</v>
      </c>
    </row>
    <row r="963" spans="1:9" x14ac:dyDescent="0.3">
      <c r="A963" t="s">
        <v>986</v>
      </c>
      <c r="B963" t="s">
        <v>23</v>
      </c>
      <c r="C963" t="s">
        <v>18</v>
      </c>
      <c r="D963" t="s">
        <v>10</v>
      </c>
      <c r="E963" t="s">
        <v>11</v>
      </c>
      <c r="F963" t="s">
        <v>25</v>
      </c>
      <c r="G963">
        <v>48985</v>
      </c>
      <c r="H963" s="19">
        <f>INDEX(fact_spends__2!B963:B4962,MATCH(dim_customers[[#This Row],[customer_id]],dim_customers[customer_id],0))</f>
        <v>200613</v>
      </c>
      <c r="I963" s="16">
        <f>dim_customers[[#This Row],[avg_spend]]/(dim_customers[[#This Row],[avg_income]]*6)</f>
        <v>0.68256609166071247</v>
      </c>
    </row>
    <row r="964" spans="1:9" x14ac:dyDescent="0.3">
      <c r="A964" t="s">
        <v>987</v>
      </c>
      <c r="B964" t="s">
        <v>14</v>
      </c>
      <c r="C964" t="s">
        <v>9</v>
      </c>
      <c r="D964" t="s">
        <v>24</v>
      </c>
      <c r="E964" t="s">
        <v>11</v>
      </c>
      <c r="F964" t="s">
        <v>12</v>
      </c>
      <c r="G964">
        <v>34167</v>
      </c>
      <c r="H964" s="19">
        <f>INDEX(fact_spends__2!B964:B4963,MATCH(dim_customers[[#This Row],[customer_id]],dim_customers[customer_id],0))</f>
        <v>91827</v>
      </c>
      <c r="I964" s="16">
        <f>dim_customers[[#This Row],[avg_spend]]/(dim_customers[[#This Row],[avg_income]]*6)</f>
        <v>0.44793221529546051</v>
      </c>
    </row>
    <row r="965" spans="1:9" x14ac:dyDescent="0.3">
      <c r="A965" t="s">
        <v>988</v>
      </c>
      <c r="B965" t="s">
        <v>32</v>
      </c>
      <c r="C965" t="s">
        <v>34</v>
      </c>
      <c r="D965" t="s">
        <v>10</v>
      </c>
      <c r="E965" t="s">
        <v>30</v>
      </c>
      <c r="F965" t="s">
        <v>12</v>
      </c>
      <c r="G965">
        <v>69447</v>
      </c>
      <c r="H965" s="19">
        <f>INDEX(fact_spends__2!B965:B4964,MATCH(dim_customers[[#This Row],[customer_id]],dim_customers[customer_id],0))</f>
        <v>89493</v>
      </c>
      <c r="I965" s="16">
        <f>dim_customers[[#This Row],[avg_spend]]/(dim_customers[[#This Row],[avg_income]]*6)</f>
        <v>0.2147752962690973</v>
      </c>
    </row>
    <row r="966" spans="1:9" x14ac:dyDescent="0.3">
      <c r="A966" t="s">
        <v>989</v>
      </c>
      <c r="B966" t="s">
        <v>14</v>
      </c>
      <c r="C966" t="s">
        <v>20</v>
      </c>
      <c r="D966" t="s">
        <v>21</v>
      </c>
      <c r="E966" t="s">
        <v>11</v>
      </c>
      <c r="F966" t="s">
        <v>12</v>
      </c>
      <c r="G966">
        <v>54014</v>
      </c>
      <c r="H966" s="19">
        <f>INDEX(fact_spends__2!B966:B4965,MATCH(dim_customers[[#This Row],[customer_id]],dim_customers[customer_id],0))</f>
        <v>102291</v>
      </c>
      <c r="I966" s="16">
        <f>dim_customers[[#This Row],[avg_spend]]/(dim_customers[[#This Row],[avg_income]]*6)</f>
        <v>0.31563113266930798</v>
      </c>
    </row>
    <row r="967" spans="1:9" x14ac:dyDescent="0.3">
      <c r="A967" t="s">
        <v>990</v>
      </c>
      <c r="B967" t="s">
        <v>8</v>
      </c>
      <c r="C967" t="s">
        <v>9</v>
      </c>
      <c r="D967" t="s">
        <v>10</v>
      </c>
      <c r="E967" t="s">
        <v>30</v>
      </c>
      <c r="F967" t="s">
        <v>12</v>
      </c>
      <c r="G967">
        <v>67541</v>
      </c>
      <c r="H967" s="19">
        <f>INDEX(fact_spends__2!B967:B4966,MATCH(dim_customers[[#This Row],[customer_id]],dim_customers[customer_id],0))</f>
        <v>79127</v>
      </c>
      <c r="I967" s="16">
        <f>dim_customers[[#This Row],[avg_spend]]/(dim_customers[[#This Row],[avg_income]]*6)</f>
        <v>0.19525670827102551</v>
      </c>
    </row>
    <row r="968" spans="1:9" x14ac:dyDescent="0.3">
      <c r="A968" t="s">
        <v>991</v>
      </c>
      <c r="B968" t="s">
        <v>32</v>
      </c>
      <c r="C968" t="s">
        <v>18</v>
      </c>
      <c r="D968" t="s">
        <v>24</v>
      </c>
      <c r="E968" t="s">
        <v>11</v>
      </c>
      <c r="F968" t="s">
        <v>12</v>
      </c>
      <c r="G968">
        <v>33585</v>
      </c>
      <c r="H968" s="19">
        <f>INDEX(fact_spends__2!B968:B4967,MATCH(dim_customers[[#This Row],[customer_id]],dim_customers[customer_id],0))</f>
        <v>279559</v>
      </c>
      <c r="I968" s="16">
        <f>dim_customers[[#This Row],[avg_spend]]/(dim_customers[[#This Row],[avg_income]]*6)</f>
        <v>1.3873207284998263</v>
      </c>
    </row>
    <row r="969" spans="1:9" x14ac:dyDescent="0.3">
      <c r="A969" t="s">
        <v>992</v>
      </c>
      <c r="B969" t="s">
        <v>14</v>
      </c>
      <c r="C969" t="s">
        <v>20</v>
      </c>
      <c r="D969" t="s">
        <v>37</v>
      </c>
      <c r="E969" t="s">
        <v>11</v>
      </c>
      <c r="F969" t="s">
        <v>12</v>
      </c>
      <c r="G969">
        <v>72187</v>
      </c>
      <c r="H969" s="19">
        <f>INDEX(fact_spends__2!B969:B4968,MATCH(dim_customers[[#This Row],[customer_id]],dim_customers[customer_id],0))</f>
        <v>90804</v>
      </c>
      <c r="I969" s="16">
        <f>dim_customers[[#This Row],[avg_spend]]/(dim_customers[[#This Row],[avg_income]]*6)</f>
        <v>0.2096499369692604</v>
      </c>
    </row>
    <row r="970" spans="1:9" x14ac:dyDescent="0.3">
      <c r="A970" t="s">
        <v>993</v>
      </c>
      <c r="B970" t="s">
        <v>8</v>
      </c>
      <c r="C970" t="s">
        <v>15</v>
      </c>
      <c r="D970" t="s">
        <v>10</v>
      </c>
      <c r="E970" t="s">
        <v>30</v>
      </c>
      <c r="F970" t="s">
        <v>12</v>
      </c>
      <c r="G970">
        <v>71737</v>
      </c>
      <c r="H970" s="19">
        <f>INDEX(fact_spends__2!B970:B4969,MATCH(dim_customers[[#This Row],[customer_id]],dim_customers[customer_id],0))</f>
        <v>67003</v>
      </c>
      <c r="I970" s="16">
        <f>dim_customers[[#This Row],[avg_spend]]/(dim_customers[[#This Row],[avg_income]]*6)</f>
        <v>0.15566815822611299</v>
      </c>
    </row>
    <row r="971" spans="1:9" x14ac:dyDescent="0.3">
      <c r="A971" t="s">
        <v>994</v>
      </c>
      <c r="B971" t="s">
        <v>32</v>
      </c>
      <c r="C971" t="s">
        <v>18</v>
      </c>
      <c r="D971" t="s">
        <v>16</v>
      </c>
      <c r="E971" t="s">
        <v>11</v>
      </c>
      <c r="F971" t="s">
        <v>12</v>
      </c>
      <c r="G971">
        <v>44152</v>
      </c>
      <c r="H971" s="19">
        <f>INDEX(fact_spends__2!B971:B4970,MATCH(dim_customers[[#This Row],[customer_id]],dim_customers[customer_id],0))</f>
        <v>85593</v>
      </c>
      <c r="I971" s="16">
        <f>dim_customers[[#This Row],[avg_spend]]/(dim_customers[[#This Row],[avg_income]]*6)</f>
        <v>0.32309974633085703</v>
      </c>
    </row>
    <row r="972" spans="1:9" x14ac:dyDescent="0.3">
      <c r="A972" t="s">
        <v>995</v>
      </c>
      <c r="B972" t="s">
        <v>14</v>
      </c>
      <c r="C972" t="s">
        <v>9</v>
      </c>
      <c r="D972" t="s">
        <v>37</v>
      </c>
      <c r="E972" t="s">
        <v>11</v>
      </c>
      <c r="F972" t="s">
        <v>12</v>
      </c>
      <c r="G972">
        <v>73060</v>
      </c>
      <c r="H972" s="19">
        <f>INDEX(fact_spends__2!B972:B4971,MATCH(dim_customers[[#This Row],[customer_id]],dim_customers[customer_id],0))</f>
        <v>57950</v>
      </c>
      <c r="I972" s="16">
        <f>dim_customers[[#This Row],[avg_spend]]/(dim_customers[[#This Row],[avg_income]]*6)</f>
        <v>0.13219728077379322</v>
      </c>
    </row>
    <row r="973" spans="1:9" x14ac:dyDescent="0.3">
      <c r="A973" t="s">
        <v>996</v>
      </c>
      <c r="B973" t="s">
        <v>32</v>
      </c>
      <c r="C973" t="s">
        <v>18</v>
      </c>
      <c r="D973" t="s">
        <v>10</v>
      </c>
      <c r="E973" t="s">
        <v>11</v>
      </c>
      <c r="F973" t="s">
        <v>12</v>
      </c>
      <c r="G973">
        <v>68917</v>
      </c>
      <c r="H973" s="19">
        <f>INDEX(fact_spends__2!B973:B4972,MATCH(dim_customers[[#This Row],[customer_id]],dim_customers[customer_id],0))</f>
        <v>137162</v>
      </c>
      <c r="I973" s="16">
        <f>dim_customers[[#This Row],[avg_spend]]/(dim_customers[[#This Row],[avg_income]]*6)</f>
        <v>0.33170819004502999</v>
      </c>
    </row>
    <row r="974" spans="1:9" x14ac:dyDescent="0.3">
      <c r="A974" t="s">
        <v>997</v>
      </c>
      <c r="B974" t="s">
        <v>14</v>
      </c>
      <c r="C974" t="s">
        <v>18</v>
      </c>
      <c r="D974" t="s">
        <v>10</v>
      </c>
      <c r="E974" t="s">
        <v>11</v>
      </c>
      <c r="F974" t="s">
        <v>25</v>
      </c>
      <c r="G974">
        <v>61742</v>
      </c>
      <c r="H974" s="19">
        <f>INDEX(fact_spends__2!B974:B4973,MATCH(dim_customers[[#This Row],[customer_id]],dim_customers[customer_id],0))</f>
        <v>125083</v>
      </c>
      <c r="I974" s="16">
        <f>dim_customers[[#This Row],[avg_spend]]/(dim_customers[[#This Row],[avg_income]]*6)</f>
        <v>0.33764968201008499</v>
      </c>
    </row>
    <row r="975" spans="1:9" x14ac:dyDescent="0.3">
      <c r="A975" t="s">
        <v>998</v>
      </c>
      <c r="B975" t="s">
        <v>8</v>
      </c>
      <c r="C975" t="s">
        <v>18</v>
      </c>
      <c r="D975" t="s">
        <v>16</v>
      </c>
      <c r="E975" t="s">
        <v>11</v>
      </c>
      <c r="F975" t="s">
        <v>12</v>
      </c>
      <c r="G975">
        <v>44587</v>
      </c>
      <c r="H975" s="19">
        <f>INDEX(fact_spends__2!B975:B4974,MATCH(dim_customers[[#This Row],[customer_id]],dim_customers[customer_id],0))</f>
        <v>109745</v>
      </c>
      <c r="I975" s="16">
        <f>dim_customers[[#This Row],[avg_spend]]/(dim_customers[[#This Row],[avg_income]]*6)</f>
        <v>0.41022794387003686</v>
      </c>
    </row>
    <row r="976" spans="1:9" x14ac:dyDescent="0.3">
      <c r="A976" t="s">
        <v>999</v>
      </c>
      <c r="B976" t="s">
        <v>14</v>
      </c>
      <c r="C976" t="s">
        <v>34</v>
      </c>
      <c r="D976" t="s">
        <v>10</v>
      </c>
      <c r="E976" t="s">
        <v>30</v>
      </c>
      <c r="F976" t="s">
        <v>12</v>
      </c>
      <c r="G976">
        <v>58636</v>
      </c>
      <c r="H976" s="19">
        <f>INDEX(fact_spends__2!B976:B4975,MATCH(dim_customers[[#This Row],[customer_id]],dim_customers[customer_id],0))</f>
        <v>206462</v>
      </c>
      <c r="I976" s="16">
        <f>dim_customers[[#This Row],[avg_spend]]/(dim_customers[[#This Row],[avg_income]]*6)</f>
        <v>0.58684653341519433</v>
      </c>
    </row>
    <row r="977" spans="1:9" x14ac:dyDescent="0.3">
      <c r="A977" t="s">
        <v>1000</v>
      </c>
      <c r="B977" t="s">
        <v>14</v>
      </c>
      <c r="C977" t="s">
        <v>18</v>
      </c>
      <c r="D977" t="s">
        <v>24</v>
      </c>
      <c r="E977" t="s">
        <v>30</v>
      </c>
      <c r="F977" t="s">
        <v>12</v>
      </c>
      <c r="G977">
        <v>33929</v>
      </c>
      <c r="H977" s="19">
        <f>INDEX(fact_spends__2!B977:B4976,MATCH(dim_customers[[#This Row],[customer_id]],dim_customers[customer_id],0))</f>
        <v>113721</v>
      </c>
      <c r="I977" s="16">
        <f>dim_customers[[#This Row],[avg_spend]]/(dim_customers[[#This Row],[avg_income]]*6)</f>
        <v>0.55862241740104335</v>
      </c>
    </row>
    <row r="978" spans="1:9" x14ac:dyDescent="0.3">
      <c r="A978" t="s">
        <v>1001</v>
      </c>
      <c r="B978" t="s">
        <v>23</v>
      </c>
      <c r="C978" t="s">
        <v>34</v>
      </c>
      <c r="D978" t="s">
        <v>10</v>
      </c>
      <c r="E978" t="s">
        <v>30</v>
      </c>
      <c r="F978" t="s">
        <v>25</v>
      </c>
      <c r="G978">
        <v>50306</v>
      </c>
      <c r="H978" s="19">
        <f>INDEX(fact_spends__2!B978:B4977,MATCH(dim_customers[[#This Row],[customer_id]],dim_customers[customer_id],0))</f>
        <v>114773</v>
      </c>
      <c r="I978" s="16">
        <f>dim_customers[[#This Row],[avg_spend]]/(dim_customers[[#This Row],[avg_income]]*6)</f>
        <v>0.38024953948501833</v>
      </c>
    </row>
    <row r="979" spans="1:9" x14ac:dyDescent="0.3">
      <c r="A979" t="s">
        <v>1002</v>
      </c>
      <c r="B979" t="s">
        <v>8</v>
      </c>
      <c r="C979" t="s">
        <v>34</v>
      </c>
      <c r="D979" t="s">
        <v>16</v>
      </c>
      <c r="E979" t="s">
        <v>30</v>
      </c>
      <c r="F979" t="s">
        <v>12</v>
      </c>
      <c r="G979">
        <v>41504</v>
      </c>
      <c r="H979" s="19">
        <f>INDEX(fact_spends__2!B979:B4978,MATCH(dim_customers[[#This Row],[customer_id]],dim_customers[customer_id],0))</f>
        <v>145555</v>
      </c>
      <c r="I979" s="16">
        <f>dim_customers[[#This Row],[avg_spend]]/(dim_customers[[#This Row],[avg_income]]*6)</f>
        <v>0.58450189539964015</v>
      </c>
    </row>
    <row r="980" spans="1:9" x14ac:dyDescent="0.3">
      <c r="A980" t="s">
        <v>1003</v>
      </c>
      <c r="B980" t="s">
        <v>32</v>
      </c>
      <c r="C980" t="s">
        <v>9</v>
      </c>
      <c r="D980" t="s">
        <v>10</v>
      </c>
      <c r="E980" t="s">
        <v>11</v>
      </c>
      <c r="F980" t="s">
        <v>12</v>
      </c>
      <c r="G980">
        <v>61924</v>
      </c>
      <c r="H980" s="19">
        <f>INDEX(fact_spends__2!B980:B4979,MATCH(dim_customers[[#This Row],[customer_id]],dim_customers[customer_id],0))</f>
        <v>124983</v>
      </c>
      <c r="I980" s="16">
        <f>dim_customers[[#This Row],[avg_spend]]/(dim_customers[[#This Row],[avg_income]]*6)</f>
        <v>0.3363881532200762</v>
      </c>
    </row>
    <row r="981" spans="1:9" x14ac:dyDescent="0.3">
      <c r="A981" t="s">
        <v>1004</v>
      </c>
      <c r="B981" t="s">
        <v>23</v>
      </c>
      <c r="C981" t="s">
        <v>15</v>
      </c>
      <c r="D981" t="s">
        <v>21</v>
      </c>
      <c r="E981" t="s">
        <v>11</v>
      </c>
      <c r="F981" t="s">
        <v>25</v>
      </c>
      <c r="G981">
        <v>41710</v>
      </c>
      <c r="H981" s="19">
        <f>INDEX(fact_spends__2!B981:B4980,MATCH(dim_customers[[#This Row],[customer_id]],dim_customers[customer_id],0))</f>
        <v>133568</v>
      </c>
      <c r="I981" s="16">
        <f>dim_customers[[#This Row],[avg_spend]]/(dim_customers[[#This Row],[avg_income]]*6)</f>
        <v>0.5337169343882362</v>
      </c>
    </row>
    <row r="982" spans="1:9" x14ac:dyDescent="0.3">
      <c r="A982" t="s">
        <v>1005</v>
      </c>
      <c r="B982" t="s">
        <v>32</v>
      </c>
      <c r="C982" t="s">
        <v>9</v>
      </c>
      <c r="D982" t="s">
        <v>16</v>
      </c>
      <c r="E982" t="s">
        <v>30</v>
      </c>
      <c r="F982" t="s">
        <v>12</v>
      </c>
      <c r="G982">
        <v>39282</v>
      </c>
      <c r="H982" s="19">
        <f>INDEX(fact_spends__2!B982:B4981,MATCH(dim_customers[[#This Row],[customer_id]],dim_customers[customer_id],0))</f>
        <v>162387</v>
      </c>
      <c r="I982" s="16">
        <f>dim_customers[[#This Row],[avg_spend]]/(dim_customers[[#This Row],[avg_income]]*6)</f>
        <v>0.68897968535206966</v>
      </c>
    </row>
    <row r="983" spans="1:9" x14ac:dyDescent="0.3">
      <c r="A983" t="s">
        <v>1006</v>
      </c>
      <c r="B983" t="s">
        <v>14</v>
      </c>
      <c r="C983" t="s">
        <v>34</v>
      </c>
      <c r="D983" t="s">
        <v>10</v>
      </c>
      <c r="E983" t="s">
        <v>30</v>
      </c>
      <c r="F983" t="s">
        <v>25</v>
      </c>
      <c r="G983">
        <v>60808</v>
      </c>
      <c r="H983" s="19">
        <f>INDEX(fact_spends__2!B983:B4982,MATCH(dim_customers[[#This Row],[customer_id]],dim_customers[customer_id],0))</f>
        <v>169052</v>
      </c>
      <c r="I983" s="16">
        <f>dim_customers[[#This Row],[avg_spend]]/(dim_customers[[#This Row],[avg_income]]*6)</f>
        <v>0.46334912072972856</v>
      </c>
    </row>
    <row r="984" spans="1:9" x14ac:dyDescent="0.3">
      <c r="A984" t="s">
        <v>1007</v>
      </c>
      <c r="B984" t="s">
        <v>23</v>
      </c>
      <c r="C984" t="s">
        <v>15</v>
      </c>
      <c r="D984" t="s">
        <v>37</v>
      </c>
      <c r="E984" t="s">
        <v>11</v>
      </c>
      <c r="F984" t="s">
        <v>25</v>
      </c>
      <c r="G984">
        <v>55839</v>
      </c>
      <c r="H984" s="19">
        <f>INDEX(fact_spends__2!B984:B4983,MATCH(dim_customers[[#This Row],[customer_id]],dim_customers[customer_id],0))</f>
        <v>50577</v>
      </c>
      <c r="I984" s="16">
        <f>dim_customers[[#This Row],[avg_spend]]/(dim_customers[[#This Row],[avg_income]]*6)</f>
        <v>0.15096079800856033</v>
      </c>
    </row>
    <row r="985" spans="1:9" x14ac:dyDescent="0.3">
      <c r="A985" t="s">
        <v>1008</v>
      </c>
      <c r="B985" t="s">
        <v>32</v>
      </c>
      <c r="C985" t="s">
        <v>9</v>
      </c>
      <c r="D985" t="s">
        <v>24</v>
      </c>
      <c r="E985" t="s">
        <v>11</v>
      </c>
      <c r="F985" t="s">
        <v>12</v>
      </c>
      <c r="G985">
        <v>38301</v>
      </c>
      <c r="H985" s="19">
        <f>INDEX(fact_spends__2!B985:B4984,MATCH(dim_customers[[#This Row],[customer_id]],dim_customers[customer_id],0))</f>
        <v>129137</v>
      </c>
      <c r="I985" s="16">
        <f>dim_customers[[#This Row],[avg_spend]]/(dim_customers[[#This Row],[avg_income]]*6)</f>
        <v>0.56193920089118643</v>
      </c>
    </row>
    <row r="986" spans="1:9" x14ac:dyDescent="0.3">
      <c r="A986" t="s">
        <v>1009</v>
      </c>
      <c r="B986" t="s">
        <v>32</v>
      </c>
      <c r="C986" t="s">
        <v>34</v>
      </c>
      <c r="D986" t="s">
        <v>10</v>
      </c>
      <c r="E986" t="s">
        <v>30</v>
      </c>
      <c r="F986" t="s">
        <v>12</v>
      </c>
      <c r="G986">
        <v>63175</v>
      </c>
      <c r="H986" s="19">
        <f>INDEX(fact_spends__2!B986:B4985,MATCH(dim_customers[[#This Row],[customer_id]],dim_customers[customer_id],0))</f>
        <v>108626</v>
      </c>
      <c r="I986" s="16">
        <f>dim_customers[[#This Row],[avg_spend]]/(dim_customers[[#This Row],[avg_income]]*6)</f>
        <v>0.28657433056325021</v>
      </c>
    </row>
    <row r="987" spans="1:9" x14ac:dyDescent="0.3">
      <c r="A987" t="s">
        <v>1010</v>
      </c>
      <c r="B987" t="s">
        <v>14</v>
      </c>
      <c r="C987" t="s">
        <v>9</v>
      </c>
      <c r="D987" t="s">
        <v>10</v>
      </c>
      <c r="E987" t="s">
        <v>11</v>
      </c>
      <c r="F987" t="s">
        <v>12</v>
      </c>
      <c r="G987">
        <v>60118</v>
      </c>
      <c r="H987" s="19">
        <f>INDEX(fact_spends__2!B987:B4986,MATCH(dim_customers[[#This Row],[customer_id]],dim_customers[customer_id],0))</f>
        <v>79572</v>
      </c>
      <c r="I987" s="16">
        <f>dim_customers[[#This Row],[avg_spend]]/(dim_customers[[#This Row],[avg_income]]*6)</f>
        <v>0.22059948767424065</v>
      </c>
    </row>
    <row r="988" spans="1:9" x14ac:dyDescent="0.3">
      <c r="A988" t="s">
        <v>1011</v>
      </c>
      <c r="B988" t="s">
        <v>14</v>
      </c>
      <c r="C988" t="s">
        <v>20</v>
      </c>
      <c r="D988" t="s">
        <v>10</v>
      </c>
      <c r="E988" t="s">
        <v>30</v>
      </c>
      <c r="F988" t="s">
        <v>25</v>
      </c>
      <c r="G988">
        <v>63946</v>
      </c>
      <c r="H988" s="19">
        <f>INDEX(fact_spends__2!B988:B4987,MATCH(dim_customers[[#This Row],[customer_id]],dim_customers[customer_id],0))</f>
        <v>120038</v>
      </c>
      <c r="I988" s="16">
        <f>dim_customers[[#This Row],[avg_spend]]/(dim_customers[[#This Row],[avg_income]]*6)</f>
        <v>0.31286293643595114</v>
      </c>
    </row>
    <row r="989" spans="1:9" x14ac:dyDescent="0.3">
      <c r="A989" t="s">
        <v>1012</v>
      </c>
      <c r="B989" t="s">
        <v>14</v>
      </c>
      <c r="C989" t="s">
        <v>18</v>
      </c>
      <c r="D989" t="s">
        <v>16</v>
      </c>
      <c r="E989" t="s">
        <v>11</v>
      </c>
      <c r="F989" t="s">
        <v>12</v>
      </c>
      <c r="G989">
        <v>38338</v>
      </c>
      <c r="H989" s="19">
        <f>INDEX(fact_spends__2!B989:B4988,MATCH(dim_customers[[#This Row],[customer_id]],dim_customers[customer_id],0))</f>
        <v>143302</v>
      </c>
      <c r="I989" s="16">
        <f>dim_customers[[#This Row],[avg_spend]]/(dim_customers[[#This Row],[avg_income]]*6)</f>
        <v>0.62297633331594415</v>
      </c>
    </row>
    <row r="990" spans="1:9" x14ac:dyDescent="0.3">
      <c r="A990" t="s">
        <v>1013</v>
      </c>
      <c r="B990" t="s">
        <v>14</v>
      </c>
      <c r="C990" t="s">
        <v>34</v>
      </c>
      <c r="D990" t="s">
        <v>10</v>
      </c>
      <c r="E990" t="s">
        <v>30</v>
      </c>
      <c r="F990" t="s">
        <v>12</v>
      </c>
      <c r="G990">
        <v>61071</v>
      </c>
      <c r="H990" s="19">
        <f>INDEX(fact_spends__2!B990:B4989,MATCH(dim_customers[[#This Row],[customer_id]],dim_customers[customer_id],0))</f>
        <v>134584</v>
      </c>
      <c r="I990" s="16">
        <f>dim_customers[[#This Row],[avg_spend]]/(dim_customers[[#This Row],[avg_income]]*6)</f>
        <v>0.36728834744259414</v>
      </c>
    </row>
    <row r="991" spans="1:9" x14ac:dyDescent="0.3">
      <c r="A991" t="s">
        <v>1014</v>
      </c>
      <c r="B991" t="s">
        <v>32</v>
      </c>
      <c r="C991" t="s">
        <v>34</v>
      </c>
      <c r="D991" t="s">
        <v>10</v>
      </c>
      <c r="E991" t="s">
        <v>30</v>
      </c>
      <c r="F991" t="s">
        <v>12</v>
      </c>
      <c r="G991">
        <v>66011</v>
      </c>
      <c r="H991" s="19">
        <f>INDEX(fact_spends__2!B991:B4990,MATCH(dim_customers[[#This Row],[customer_id]],dim_customers[customer_id],0))</f>
        <v>265828</v>
      </c>
      <c r="I991" s="16">
        <f>dim_customers[[#This Row],[avg_spend]]/(dim_customers[[#This Row],[avg_income]]*6)</f>
        <v>0.67117096645508578</v>
      </c>
    </row>
    <row r="992" spans="1:9" x14ac:dyDescent="0.3">
      <c r="A992" t="s">
        <v>1015</v>
      </c>
      <c r="B992" t="s">
        <v>23</v>
      </c>
      <c r="C992" t="s">
        <v>34</v>
      </c>
      <c r="D992" t="s">
        <v>24</v>
      </c>
      <c r="E992" t="s">
        <v>11</v>
      </c>
      <c r="F992" t="s">
        <v>25</v>
      </c>
      <c r="G992">
        <v>27378</v>
      </c>
      <c r="H992" s="19">
        <f>INDEX(fact_spends__2!B992:B4991,MATCH(dim_customers[[#This Row],[customer_id]],dim_customers[customer_id],0))</f>
        <v>130442</v>
      </c>
      <c r="I992" s="16">
        <f>dim_customers[[#This Row],[avg_spend]]/(dim_customers[[#This Row],[avg_income]]*6)</f>
        <v>0.79408040519151635</v>
      </c>
    </row>
    <row r="993" spans="1:9" x14ac:dyDescent="0.3">
      <c r="A993" t="s">
        <v>1016</v>
      </c>
      <c r="B993" t="s">
        <v>14</v>
      </c>
      <c r="C993" t="s">
        <v>9</v>
      </c>
      <c r="D993" t="s">
        <v>16</v>
      </c>
      <c r="E993" t="s">
        <v>30</v>
      </c>
      <c r="F993" t="s">
        <v>12</v>
      </c>
      <c r="G993">
        <v>38451</v>
      </c>
      <c r="H993" s="19">
        <f>INDEX(fact_spends__2!B993:B4992,MATCH(dim_customers[[#This Row],[customer_id]],dim_customers[customer_id],0))</f>
        <v>126142</v>
      </c>
      <c r="I993" s="16">
        <f>dim_customers[[#This Row],[avg_spend]]/(dim_customers[[#This Row],[avg_income]]*6)</f>
        <v>0.54676514698360679</v>
      </c>
    </row>
    <row r="994" spans="1:9" x14ac:dyDescent="0.3">
      <c r="A994" t="s">
        <v>1017</v>
      </c>
      <c r="B994" t="s">
        <v>14</v>
      </c>
      <c r="C994" t="s">
        <v>9</v>
      </c>
      <c r="D994" t="s">
        <v>21</v>
      </c>
      <c r="E994" t="s">
        <v>11</v>
      </c>
      <c r="F994" t="s">
        <v>12</v>
      </c>
      <c r="G994">
        <v>52001</v>
      </c>
      <c r="H994" s="19">
        <f>INDEX(fact_spends__2!B994:B4993,MATCH(dim_customers[[#This Row],[customer_id]],dim_customers[customer_id],0))</f>
        <v>196152</v>
      </c>
      <c r="I994" s="16">
        <f>dim_customers[[#This Row],[avg_spend]]/(dim_customers[[#This Row],[avg_income]]*6)</f>
        <v>0.62868021768812143</v>
      </c>
    </row>
    <row r="995" spans="1:9" x14ac:dyDescent="0.3">
      <c r="A995" t="s">
        <v>1018</v>
      </c>
      <c r="B995" t="s">
        <v>32</v>
      </c>
      <c r="C995" t="s">
        <v>15</v>
      </c>
      <c r="D995" t="s">
        <v>16</v>
      </c>
      <c r="E995" t="s">
        <v>30</v>
      </c>
      <c r="F995" t="s">
        <v>12</v>
      </c>
      <c r="G995">
        <v>39803</v>
      </c>
      <c r="H995" s="19">
        <f>INDEX(fact_spends__2!B995:B4994,MATCH(dim_customers[[#This Row],[customer_id]],dim_customers[customer_id],0))</f>
        <v>214596</v>
      </c>
      <c r="I995" s="16">
        <f>dim_customers[[#This Row],[avg_spend]]/(dim_customers[[#This Row],[avg_income]]*6)</f>
        <v>0.89857548425998035</v>
      </c>
    </row>
    <row r="996" spans="1:9" x14ac:dyDescent="0.3">
      <c r="A996" t="s">
        <v>1019</v>
      </c>
      <c r="B996" t="s">
        <v>32</v>
      </c>
      <c r="C996" t="s">
        <v>34</v>
      </c>
      <c r="D996" t="s">
        <v>10</v>
      </c>
      <c r="E996" t="s">
        <v>11</v>
      </c>
      <c r="F996" t="s">
        <v>12</v>
      </c>
      <c r="G996">
        <v>64992</v>
      </c>
      <c r="H996" s="19">
        <f>INDEX(fact_spends__2!B996:B4995,MATCH(dim_customers[[#This Row],[customer_id]],dim_customers[customer_id],0))</f>
        <v>105880</v>
      </c>
      <c r="I996" s="16">
        <f>dim_customers[[#This Row],[avg_spend]]/(dim_customers[[#This Row],[avg_income]]*6)</f>
        <v>0.27152059740686035</v>
      </c>
    </row>
    <row r="997" spans="1:9" x14ac:dyDescent="0.3">
      <c r="A997" t="s">
        <v>1020</v>
      </c>
      <c r="B997" t="s">
        <v>14</v>
      </c>
      <c r="C997" t="s">
        <v>34</v>
      </c>
      <c r="D997" t="s">
        <v>10</v>
      </c>
      <c r="E997" t="s">
        <v>11</v>
      </c>
      <c r="F997" t="s">
        <v>25</v>
      </c>
      <c r="G997">
        <v>64006</v>
      </c>
      <c r="H997" s="19">
        <f>INDEX(fact_spends__2!B997:B4996,MATCH(dim_customers[[#This Row],[customer_id]],dim_customers[customer_id],0))</f>
        <v>81583</v>
      </c>
      <c r="I997" s="16">
        <f>dim_customers[[#This Row],[avg_spend]]/(dim_customers[[#This Row],[avg_income]]*6)</f>
        <v>0.21243581330916894</v>
      </c>
    </row>
    <row r="998" spans="1:9" x14ac:dyDescent="0.3">
      <c r="A998" t="s">
        <v>1021</v>
      </c>
      <c r="B998" t="s">
        <v>32</v>
      </c>
      <c r="C998" t="s">
        <v>18</v>
      </c>
      <c r="D998" t="s">
        <v>10</v>
      </c>
      <c r="E998" t="s">
        <v>11</v>
      </c>
      <c r="F998" t="s">
        <v>12</v>
      </c>
      <c r="G998">
        <v>63134</v>
      </c>
      <c r="H998" s="19">
        <f>INDEX(fact_spends__2!B998:B4997,MATCH(dim_customers[[#This Row],[customer_id]],dim_customers[customer_id],0))</f>
        <v>165385</v>
      </c>
      <c r="I998" s="16">
        <f>dim_customers[[#This Row],[avg_spend]]/(dim_customers[[#This Row],[avg_income]]*6)</f>
        <v>0.43659781839684902</v>
      </c>
    </row>
    <row r="999" spans="1:9" x14ac:dyDescent="0.3">
      <c r="A999" t="s">
        <v>1022</v>
      </c>
      <c r="B999" t="s">
        <v>23</v>
      </c>
      <c r="C999" t="s">
        <v>18</v>
      </c>
      <c r="D999" t="s">
        <v>37</v>
      </c>
      <c r="E999" t="s">
        <v>11</v>
      </c>
      <c r="F999" t="s">
        <v>25</v>
      </c>
      <c r="G999">
        <v>51984</v>
      </c>
      <c r="H999" s="19">
        <f>INDEX(fact_spends__2!B999:B4998,MATCH(dim_customers[[#This Row],[customer_id]],dim_customers[customer_id],0))</f>
        <v>207326</v>
      </c>
      <c r="I999" s="16">
        <f>dim_customers[[#This Row],[avg_spend]]/(dim_customers[[#This Row],[avg_income]]*6)</f>
        <v>0.66471093669847137</v>
      </c>
    </row>
    <row r="1000" spans="1:9" x14ac:dyDescent="0.3">
      <c r="A1000" t="s">
        <v>1023</v>
      </c>
      <c r="B1000" t="s">
        <v>14</v>
      </c>
      <c r="C1000" t="s">
        <v>9</v>
      </c>
      <c r="D1000" t="s">
        <v>24</v>
      </c>
      <c r="E1000" t="s">
        <v>11</v>
      </c>
      <c r="F1000" t="s">
        <v>25</v>
      </c>
      <c r="G1000">
        <v>34388</v>
      </c>
      <c r="H1000" s="19">
        <f>INDEX(fact_spends__2!B1000:B4999,MATCH(dim_customers[[#This Row],[customer_id]],dim_customers[customer_id],0))</f>
        <v>102103</v>
      </c>
      <c r="I1000" s="16">
        <f>dim_customers[[#This Row],[avg_spend]]/(dim_customers[[#This Row],[avg_income]]*6)</f>
        <v>0.49485770229925169</v>
      </c>
    </row>
    <row r="1001" spans="1:9" x14ac:dyDescent="0.3">
      <c r="A1001" t="s">
        <v>1024</v>
      </c>
      <c r="B1001" t="s">
        <v>32</v>
      </c>
      <c r="C1001" t="s">
        <v>34</v>
      </c>
      <c r="D1001" t="s">
        <v>24</v>
      </c>
      <c r="E1001" t="s">
        <v>11</v>
      </c>
      <c r="F1001" t="s">
        <v>12</v>
      </c>
      <c r="G1001">
        <v>37602</v>
      </c>
      <c r="H1001" s="19">
        <f>INDEX(fact_spends__2!B1001:B5000,MATCH(dim_customers[[#This Row],[customer_id]],dim_customers[customer_id],0))</f>
        <v>147064</v>
      </c>
      <c r="I1001" s="16">
        <f>dim_customers[[#This Row],[avg_spend]]/(dim_customers[[#This Row],[avg_income]]*6)</f>
        <v>0.65184476003049485</v>
      </c>
    </row>
    <row r="1002" spans="1:9" x14ac:dyDescent="0.3">
      <c r="A1002" t="s">
        <v>1025</v>
      </c>
      <c r="B1002" t="s">
        <v>14</v>
      </c>
      <c r="C1002" t="s">
        <v>20</v>
      </c>
      <c r="D1002" t="s">
        <v>16</v>
      </c>
      <c r="E1002" t="s">
        <v>11</v>
      </c>
      <c r="F1002" t="s">
        <v>25</v>
      </c>
      <c r="G1002">
        <v>40824</v>
      </c>
      <c r="H1002" s="19">
        <f>INDEX(fact_spends__2!B1002:B5001,MATCH(dim_customers[[#This Row],[customer_id]],dim_customers[customer_id],0))</f>
        <v>144478</v>
      </c>
      <c r="I1002" s="16">
        <f>dim_customers[[#This Row],[avg_spend]]/(dim_customers[[#This Row],[avg_income]]*6)</f>
        <v>0.589840943236005</v>
      </c>
    </row>
    <row r="1003" spans="1:9" x14ac:dyDescent="0.3">
      <c r="A1003" t="s">
        <v>1026</v>
      </c>
      <c r="B1003" t="s">
        <v>23</v>
      </c>
      <c r="C1003" t="s">
        <v>9</v>
      </c>
      <c r="D1003" t="s">
        <v>24</v>
      </c>
      <c r="E1003" t="s">
        <v>30</v>
      </c>
      <c r="F1003" t="s">
        <v>25</v>
      </c>
      <c r="G1003">
        <v>25537</v>
      </c>
      <c r="H1003" s="19">
        <f>INDEX(fact_spends__2!B1003:B5002,MATCH(dim_customers[[#This Row],[customer_id]],dim_customers[customer_id],0))</f>
        <v>89771</v>
      </c>
      <c r="I1003" s="16">
        <f>dim_customers[[#This Row],[avg_spend]]/(dim_customers[[#This Row],[avg_income]]*6)</f>
        <v>0.58588844943937557</v>
      </c>
    </row>
    <row r="1004" spans="1:9" x14ac:dyDescent="0.3">
      <c r="A1004" t="s">
        <v>1027</v>
      </c>
      <c r="B1004" t="s">
        <v>14</v>
      </c>
      <c r="C1004" t="s">
        <v>20</v>
      </c>
      <c r="D1004" t="s">
        <v>21</v>
      </c>
      <c r="E1004" t="s">
        <v>11</v>
      </c>
      <c r="F1004" t="s">
        <v>12</v>
      </c>
      <c r="G1004">
        <v>51134</v>
      </c>
      <c r="H1004" s="19">
        <f>INDEX(fact_spends__2!B1004:B5003,MATCH(dim_customers[[#This Row],[customer_id]],dim_customers[customer_id],0))</f>
        <v>151300</v>
      </c>
      <c r="I1004" s="16">
        <f>dim_customers[[#This Row],[avg_spend]]/(dim_customers[[#This Row],[avg_income]]*6)</f>
        <v>0.49314872035566681</v>
      </c>
    </row>
    <row r="1005" spans="1:9" x14ac:dyDescent="0.3">
      <c r="A1005" t="s">
        <v>1028</v>
      </c>
      <c r="B1005" t="s">
        <v>14</v>
      </c>
      <c r="C1005" t="s">
        <v>18</v>
      </c>
      <c r="D1005" t="s">
        <v>37</v>
      </c>
      <c r="E1005" t="s">
        <v>11</v>
      </c>
      <c r="F1005" t="s">
        <v>12</v>
      </c>
      <c r="G1005">
        <v>69075</v>
      </c>
      <c r="H1005" s="19">
        <f>INDEX(fact_spends__2!B1005:B5004,MATCH(dim_customers[[#This Row],[customer_id]],dim_customers[customer_id],0))</f>
        <v>157491</v>
      </c>
      <c r="I1005" s="16">
        <f>dim_customers[[#This Row],[avg_spend]]/(dim_customers[[#This Row],[avg_income]]*6)</f>
        <v>0.38</v>
      </c>
    </row>
    <row r="1006" spans="1:9" x14ac:dyDescent="0.3">
      <c r="A1006" t="s">
        <v>1029</v>
      </c>
      <c r="B1006" t="s">
        <v>23</v>
      </c>
      <c r="C1006" t="s">
        <v>9</v>
      </c>
      <c r="D1006" t="s">
        <v>10</v>
      </c>
      <c r="E1006" t="s">
        <v>11</v>
      </c>
      <c r="F1006" t="s">
        <v>25</v>
      </c>
      <c r="G1006">
        <v>51509</v>
      </c>
      <c r="H1006" s="19">
        <f>INDEX(fact_spends__2!B1006:B5005,MATCH(dim_customers[[#This Row],[customer_id]],dim_customers[customer_id],0))</f>
        <v>174505</v>
      </c>
      <c r="I1006" s="16">
        <f>dim_customers[[#This Row],[avg_spend]]/(dim_customers[[#This Row],[avg_income]]*6)</f>
        <v>0.5646424249483909</v>
      </c>
    </row>
    <row r="1007" spans="1:9" x14ac:dyDescent="0.3">
      <c r="A1007" t="s">
        <v>1030</v>
      </c>
      <c r="B1007" t="s">
        <v>14</v>
      </c>
      <c r="C1007" t="s">
        <v>34</v>
      </c>
      <c r="D1007" t="s">
        <v>10</v>
      </c>
      <c r="E1007" t="s">
        <v>11</v>
      </c>
      <c r="F1007" t="s">
        <v>12</v>
      </c>
      <c r="G1007">
        <v>61417</v>
      </c>
      <c r="H1007" s="19">
        <f>INDEX(fact_spends__2!B1007:B5006,MATCH(dim_customers[[#This Row],[customer_id]],dim_customers[customer_id],0))</f>
        <v>124852</v>
      </c>
      <c r="I1007" s="16">
        <f>dim_customers[[#This Row],[avg_spend]]/(dim_customers[[#This Row],[avg_income]]*6)</f>
        <v>0.3388095586998171</v>
      </c>
    </row>
    <row r="1008" spans="1:9" x14ac:dyDescent="0.3">
      <c r="A1008" t="s">
        <v>1031</v>
      </c>
      <c r="B1008" t="s">
        <v>8</v>
      </c>
      <c r="C1008" t="s">
        <v>18</v>
      </c>
      <c r="D1008" t="s">
        <v>10</v>
      </c>
      <c r="E1008" t="s">
        <v>11</v>
      </c>
      <c r="F1008" t="s">
        <v>12</v>
      </c>
      <c r="G1008">
        <v>70739</v>
      </c>
      <c r="H1008" s="19">
        <f>INDEX(fact_spends__2!B1008:B5007,MATCH(dim_customers[[#This Row],[customer_id]],dim_customers[customer_id],0))</f>
        <v>229439</v>
      </c>
      <c r="I1008" s="16">
        <f>dim_customers[[#This Row],[avg_spend]]/(dim_customers[[#This Row],[avg_income]]*6)</f>
        <v>0.5405763911467979</v>
      </c>
    </row>
    <row r="1009" spans="1:9" x14ac:dyDescent="0.3">
      <c r="A1009" t="s">
        <v>1032</v>
      </c>
      <c r="B1009" t="s">
        <v>14</v>
      </c>
      <c r="C1009" t="s">
        <v>18</v>
      </c>
      <c r="D1009" t="s">
        <v>37</v>
      </c>
      <c r="E1009" t="s">
        <v>11</v>
      </c>
      <c r="F1009" t="s">
        <v>12</v>
      </c>
      <c r="G1009">
        <v>68475</v>
      </c>
      <c r="H1009" s="19">
        <f>INDEX(fact_spends__2!B1009:B5008,MATCH(dim_customers[[#This Row],[customer_id]],dim_customers[customer_id],0))</f>
        <v>143130</v>
      </c>
      <c r="I1009" s="16">
        <f>dim_customers[[#This Row],[avg_spend]]/(dim_customers[[#This Row],[avg_income]]*6)</f>
        <v>0.34837531945965683</v>
      </c>
    </row>
    <row r="1010" spans="1:9" x14ac:dyDescent="0.3">
      <c r="A1010" t="s">
        <v>1033</v>
      </c>
      <c r="B1010" t="s">
        <v>14</v>
      </c>
      <c r="C1010" t="s">
        <v>18</v>
      </c>
      <c r="D1010" t="s">
        <v>16</v>
      </c>
      <c r="E1010" t="s">
        <v>30</v>
      </c>
      <c r="F1010" t="s">
        <v>12</v>
      </c>
      <c r="G1010">
        <v>39497</v>
      </c>
      <c r="H1010" s="19">
        <f>INDEX(fact_spends__2!B1010:B5009,MATCH(dim_customers[[#This Row],[customer_id]],dim_customers[customer_id],0))</f>
        <v>94817</v>
      </c>
      <c r="I1010" s="16">
        <f>dim_customers[[#This Row],[avg_spend]]/(dim_customers[[#This Row],[avg_income]]*6)</f>
        <v>0.40010211746039781</v>
      </c>
    </row>
    <row r="1011" spans="1:9" x14ac:dyDescent="0.3">
      <c r="A1011" t="s">
        <v>1034</v>
      </c>
      <c r="B1011" t="s">
        <v>14</v>
      </c>
      <c r="C1011" t="s">
        <v>9</v>
      </c>
      <c r="D1011" t="s">
        <v>21</v>
      </c>
      <c r="E1011" t="s">
        <v>11</v>
      </c>
      <c r="F1011" t="s">
        <v>25</v>
      </c>
      <c r="G1011">
        <v>53739</v>
      </c>
      <c r="H1011" s="19">
        <f>INDEX(fact_spends__2!B1011:B5010,MATCH(dim_customers[[#This Row],[customer_id]],dim_customers[customer_id],0))</f>
        <v>120760</v>
      </c>
      <c r="I1011" s="16">
        <f>dim_customers[[#This Row],[avg_spend]]/(dim_customers[[#This Row],[avg_income]]*6)</f>
        <v>0.37452625963763125</v>
      </c>
    </row>
    <row r="1012" spans="1:9" x14ac:dyDescent="0.3">
      <c r="A1012" t="s">
        <v>1035</v>
      </c>
      <c r="B1012" t="s">
        <v>32</v>
      </c>
      <c r="C1012" t="s">
        <v>34</v>
      </c>
      <c r="D1012" t="s">
        <v>37</v>
      </c>
      <c r="E1012" t="s">
        <v>11</v>
      </c>
      <c r="F1012" t="s">
        <v>12</v>
      </c>
      <c r="G1012">
        <v>68324</v>
      </c>
      <c r="H1012" s="19">
        <f>INDEX(fact_spends__2!B1012:B5011,MATCH(dim_customers[[#This Row],[customer_id]],dim_customers[customer_id],0))</f>
        <v>179746</v>
      </c>
      <c r="I1012" s="16">
        <f>dim_customers[[#This Row],[avg_spend]]/(dim_customers[[#This Row],[avg_income]]*6)</f>
        <v>0.43846476591924749</v>
      </c>
    </row>
    <row r="1013" spans="1:9" x14ac:dyDescent="0.3">
      <c r="A1013" t="s">
        <v>1036</v>
      </c>
      <c r="B1013" t="s">
        <v>14</v>
      </c>
      <c r="C1013" t="s">
        <v>20</v>
      </c>
      <c r="D1013" t="s">
        <v>24</v>
      </c>
      <c r="E1013" t="s">
        <v>11</v>
      </c>
      <c r="F1013" t="s">
        <v>12</v>
      </c>
      <c r="G1013">
        <v>35324</v>
      </c>
      <c r="H1013" s="19">
        <f>INDEX(fact_spends__2!B1013:B5012,MATCH(dim_customers[[#This Row],[customer_id]],dim_customers[customer_id],0))</f>
        <v>223801</v>
      </c>
      <c r="I1013" s="16">
        <f>dim_customers[[#This Row],[avg_spend]]/(dim_customers[[#This Row],[avg_income]]*6)</f>
        <v>1.0559440229494583</v>
      </c>
    </row>
    <row r="1014" spans="1:9" x14ac:dyDescent="0.3">
      <c r="A1014" t="s">
        <v>1037</v>
      </c>
      <c r="B1014" t="s">
        <v>23</v>
      </c>
      <c r="C1014" t="s">
        <v>18</v>
      </c>
      <c r="D1014" t="s">
        <v>21</v>
      </c>
      <c r="E1014" t="s">
        <v>11</v>
      </c>
      <c r="F1014" t="s">
        <v>12</v>
      </c>
      <c r="G1014">
        <v>39116</v>
      </c>
      <c r="H1014" s="19">
        <f>INDEX(fact_spends__2!B1014:B5013,MATCH(dim_customers[[#This Row],[customer_id]],dim_customers[customer_id],0))</f>
        <v>194515</v>
      </c>
      <c r="I1014" s="16">
        <f>dim_customers[[#This Row],[avg_spend]]/(dim_customers[[#This Row],[avg_income]]*6)</f>
        <v>0.82879554828373725</v>
      </c>
    </row>
    <row r="1015" spans="1:9" x14ac:dyDescent="0.3">
      <c r="A1015" t="s">
        <v>1038</v>
      </c>
      <c r="B1015" t="s">
        <v>32</v>
      </c>
      <c r="C1015" t="s">
        <v>18</v>
      </c>
      <c r="D1015" t="s">
        <v>24</v>
      </c>
      <c r="E1015" t="s">
        <v>11</v>
      </c>
      <c r="F1015" t="s">
        <v>12</v>
      </c>
      <c r="G1015">
        <v>36335</v>
      </c>
      <c r="H1015" s="19">
        <f>INDEX(fact_spends__2!B1015:B5014,MATCH(dim_customers[[#This Row],[customer_id]],dim_customers[customer_id],0))</f>
        <v>84403</v>
      </c>
      <c r="I1015" s="16">
        <f>dim_customers[[#This Row],[avg_spend]]/(dim_customers[[#This Row],[avg_income]]*6)</f>
        <v>0.38715196550616943</v>
      </c>
    </row>
    <row r="1016" spans="1:9" x14ac:dyDescent="0.3">
      <c r="A1016" t="s">
        <v>1039</v>
      </c>
      <c r="B1016" t="s">
        <v>32</v>
      </c>
      <c r="C1016" t="s">
        <v>34</v>
      </c>
      <c r="D1016" t="s">
        <v>24</v>
      </c>
      <c r="E1016" t="s">
        <v>30</v>
      </c>
      <c r="F1016" t="s">
        <v>12</v>
      </c>
      <c r="G1016">
        <v>37661</v>
      </c>
      <c r="H1016" s="19">
        <f>INDEX(fact_spends__2!B1016:B5015,MATCH(dim_customers[[#This Row],[customer_id]],dim_customers[customer_id],0))</f>
        <v>43227</v>
      </c>
      <c r="I1016" s="16">
        <f>dim_customers[[#This Row],[avg_spend]]/(dim_customers[[#This Row],[avg_income]]*6)</f>
        <v>0.19129869095350627</v>
      </c>
    </row>
    <row r="1017" spans="1:9" x14ac:dyDescent="0.3">
      <c r="A1017" t="s">
        <v>1040</v>
      </c>
      <c r="B1017" t="s">
        <v>32</v>
      </c>
      <c r="C1017" t="s">
        <v>20</v>
      </c>
      <c r="D1017" t="s">
        <v>37</v>
      </c>
      <c r="E1017" t="s">
        <v>30</v>
      </c>
      <c r="F1017" t="s">
        <v>12</v>
      </c>
      <c r="G1017">
        <v>75086</v>
      </c>
      <c r="H1017" s="19">
        <f>INDEX(fact_spends__2!B1017:B5016,MATCH(dim_customers[[#This Row],[customer_id]],dim_customers[customer_id],0))</f>
        <v>176657</v>
      </c>
      <c r="I1017" s="16">
        <f>dim_customers[[#This Row],[avg_spend]]/(dim_customers[[#This Row],[avg_income]]*6)</f>
        <v>0.39212147848245121</v>
      </c>
    </row>
    <row r="1018" spans="1:9" x14ac:dyDescent="0.3">
      <c r="A1018" t="s">
        <v>1041</v>
      </c>
      <c r="B1018" t="s">
        <v>8</v>
      </c>
      <c r="C1018" t="s">
        <v>34</v>
      </c>
      <c r="D1018" t="s">
        <v>37</v>
      </c>
      <c r="E1018" t="s">
        <v>11</v>
      </c>
      <c r="F1018" t="s">
        <v>12</v>
      </c>
      <c r="G1018">
        <v>82478</v>
      </c>
      <c r="H1018" s="19">
        <f>INDEX(fact_spends__2!B1018:B5017,MATCH(dim_customers[[#This Row],[customer_id]],dim_customers[customer_id],0))</f>
        <v>157422</v>
      </c>
      <c r="I1018" s="16">
        <f>dim_customers[[#This Row],[avg_spend]]/(dim_customers[[#This Row],[avg_income]]*6)</f>
        <v>0.31810907150997841</v>
      </c>
    </row>
    <row r="1019" spans="1:9" x14ac:dyDescent="0.3">
      <c r="A1019" t="s">
        <v>1042</v>
      </c>
      <c r="B1019" t="s">
        <v>14</v>
      </c>
      <c r="C1019" t="s">
        <v>15</v>
      </c>
      <c r="D1019" t="s">
        <v>10</v>
      </c>
      <c r="E1019" t="s">
        <v>30</v>
      </c>
      <c r="F1019" t="s">
        <v>12</v>
      </c>
      <c r="G1019">
        <v>60303</v>
      </c>
      <c r="H1019" s="19">
        <f>INDEX(fact_spends__2!B1019:B5018,MATCH(dim_customers[[#This Row],[customer_id]],dim_customers[customer_id],0))</f>
        <v>137284</v>
      </c>
      <c r="I1019" s="16">
        <f>dim_customers[[#This Row],[avg_spend]]/(dim_customers[[#This Row],[avg_income]]*6)</f>
        <v>0.37942833137102078</v>
      </c>
    </row>
    <row r="1020" spans="1:9" x14ac:dyDescent="0.3">
      <c r="A1020" t="s">
        <v>1043</v>
      </c>
      <c r="B1020" t="s">
        <v>32</v>
      </c>
      <c r="C1020" t="s">
        <v>34</v>
      </c>
      <c r="D1020" t="s">
        <v>10</v>
      </c>
      <c r="E1020" t="s">
        <v>11</v>
      </c>
      <c r="F1020" t="s">
        <v>12</v>
      </c>
      <c r="G1020">
        <v>63393</v>
      </c>
      <c r="H1020" s="19">
        <f>INDEX(fact_spends__2!B1020:B5019,MATCH(dim_customers[[#This Row],[customer_id]],dim_customers[customer_id],0))</f>
        <v>84005</v>
      </c>
      <c r="I1020" s="16">
        <f>dim_customers[[#This Row],[avg_spend]]/(dim_customers[[#This Row],[avg_income]]*6)</f>
        <v>0.22085771825490721</v>
      </c>
    </row>
    <row r="1021" spans="1:9" x14ac:dyDescent="0.3">
      <c r="A1021" t="s">
        <v>1044</v>
      </c>
      <c r="B1021" t="s">
        <v>23</v>
      </c>
      <c r="C1021" t="s">
        <v>15</v>
      </c>
      <c r="D1021" t="s">
        <v>10</v>
      </c>
      <c r="E1021" t="s">
        <v>11</v>
      </c>
      <c r="F1021" t="s">
        <v>12</v>
      </c>
      <c r="G1021">
        <v>46876</v>
      </c>
      <c r="H1021" s="19">
        <f>INDEX(fact_spends__2!B1021:B5020,MATCH(dim_customers[[#This Row],[customer_id]],dim_customers[customer_id],0))</f>
        <v>51966</v>
      </c>
      <c r="I1021" s="16">
        <f>dim_customers[[#This Row],[avg_spend]]/(dim_customers[[#This Row],[avg_income]]*6)</f>
        <v>0.18476405836675483</v>
      </c>
    </row>
    <row r="1022" spans="1:9" x14ac:dyDescent="0.3">
      <c r="A1022" t="s">
        <v>1045</v>
      </c>
      <c r="B1022" t="s">
        <v>14</v>
      </c>
      <c r="C1022" t="s">
        <v>15</v>
      </c>
      <c r="D1022" t="s">
        <v>37</v>
      </c>
      <c r="E1022" t="s">
        <v>11</v>
      </c>
      <c r="F1022" t="s">
        <v>25</v>
      </c>
      <c r="G1022">
        <v>68594</v>
      </c>
      <c r="H1022" s="19">
        <f>INDEX(fact_spends__2!B1022:B5021,MATCH(dim_customers[[#This Row],[customer_id]],dim_customers[customer_id],0))</f>
        <v>173568</v>
      </c>
      <c r="I1022" s="16">
        <f>dim_customers[[#This Row],[avg_spend]]/(dim_customers[[#This Row],[avg_income]]*6)</f>
        <v>0.42172784791672741</v>
      </c>
    </row>
    <row r="1023" spans="1:9" x14ac:dyDescent="0.3">
      <c r="A1023" t="s">
        <v>1046</v>
      </c>
      <c r="B1023" t="s">
        <v>8</v>
      </c>
      <c r="C1023" t="s">
        <v>18</v>
      </c>
      <c r="D1023" t="s">
        <v>37</v>
      </c>
      <c r="E1023" t="s">
        <v>11</v>
      </c>
      <c r="F1023" t="s">
        <v>12</v>
      </c>
      <c r="G1023">
        <v>78401</v>
      </c>
      <c r="H1023" s="19">
        <f>INDEX(fact_spends__2!B1023:B5022,MATCH(dim_customers[[#This Row],[customer_id]],dim_customers[customer_id],0))</f>
        <v>189921</v>
      </c>
      <c r="I1023" s="16">
        <f>dim_customers[[#This Row],[avg_spend]]/(dim_customers[[#This Row],[avg_income]]*6)</f>
        <v>0.40373847272356223</v>
      </c>
    </row>
    <row r="1024" spans="1:9" x14ac:dyDescent="0.3">
      <c r="A1024" t="s">
        <v>1047</v>
      </c>
      <c r="B1024" t="s">
        <v>14</v>
      </c>
      <c r="C1024" t="s">
        <v>20</v>
      </c>
      <c r="D1024" t="s">
        <v>10</v>
      </c>
      <c r="E1024" t="s">
        <v>11</v>
      </c>
      <c r="F1024" t="s">
        <v>12</v>
      </c>
      <c r="G1024">
        <v>61976</v>
      </c>
      <c r="H1024" s="19">
        <f>INDEX(fact_spends__2!B1024:B5023,MATCH(dim_customers[[#This Row],[customer_id]],dim_customers[customer_id],0))</f>
        <v>78410</v>
      </c>
      <c r="I1024" s="16">
        <f>dim_customers[[#This Row],[avg_spend]]/(dim_customers[[#This Row],[avg_income]]*6)</f>
        <v>0.21086119358031066</v>
      </c>
    </row>
    <row r="1025" spans="1:9" x14ac:dyDescent="0.3">
      <c r="A1025" t="s">
        <v>1048</v>
      </c>
      <c r="B1025" t="s">
        <v>32</v>
      </c>
      <c r="C1025" t="s">
        <v>18</v>
      </c>
      <c r="D1025" t="s">
        <v>10</v>
      </c>
      <c r="E1025" t="s">
        <v>11</v>
      </c>
      <c r="F1025" t="s">
        <v>12</v>
      </c>
      <c r="G1025">
        <v>61379</v>
      </c>
      <c r="H1025" s="19">
        <f>INDEX(fact_spends__2!B1025:B5024,MATCH(dim_customers[[#This Row],[customer_id]],dim_customers[customer_id],0))</f>
        <v>76890</v>
      </c>
      <c r="I1025" s="16">
        <f>dim_customers[[#This Row],[avg_spend]]/(dim_customers[[#This Row],[avg_income]]*6)</f>
        <v>0.20878476351846723</v>
      </c>
    </row>
    <row r="1026" spans="1:9" x14ac:dyDescent="0.3">
      <c r="A1026" t="s">
        <v>1049</v>
      </c>
      <c r="B1026" t="s">
        <v>14</v>
      </c>
      <c r="C1026" t="s">
        <v>18</v>
      </c>
      <c r="D1026" t="s">
        <v>24</v>
      </c>
      <c r="E1026" t="s">
        <v>30</v>
      </c>
      <c r="F1026" t="s">
        <v>12</v>
      </c>
      <c r="G1026">
        <v>35177</v>
      </c>
      <c r="H1026" s="19">
        <f>INDEX(fact_spends__2!B1026:B5025,MATCH(dim_customers[[#This Row],[customer_id]],dim_customers[customer_id],0))</f>
        <v>151328</v>
      </c>
      <c r="I1026" s="16">
        <f>dim_customers[[#This Row],[avg_spend]]/(dim_customers[[#This Row],[avg_income]]*6)</f>
        <v>0.71698363514038532</v>
      </c>
    </row>
    <row r="1027" spans="1:9" x14ac:dyDescent="0.3">
      <c r="A1027" t="s">
        <v>1050</v>
      </c>
      <c r="B1027" t="s">
        <v>14</v>
      </c>
      <c r="C1027" t="s">
        <v>20</v>
      </c>
      <c r="D1027" t="s">
        <v>21</v>
      </c>
      <c r="E1027" t="s">
        <v>30</v>
      </c>
      <c r="F1027" t="s">
        <v>12</v>
      </c>
      <c r="G1027">
        <v>53325</v>
      </c>
      <c r="H1027" s="19">
        <f>INDEX(fact_spends__2!B1027:B5026,MATCH(dim_customers[[#This Row],[customer_id]],dim_customers[customer_id],0))</f>
        <v>47156</v>
      </c>
      <c r="I1027" s="16">
        <f>dim_customers[[#This Row],[avg_spend]]/(dim_customers[[#This Row],[avg_income]]*6)</f>
        <v>0.14738552898890453</v>
      </c>
    </row>
    <row r="1028" spans="1:9" x14ac:dyDescent="0.3">
      <c r="A1028" t="s">
        <v>1051</v>
      </c>
      <c r="B1028" t="s">
        <v>8</v>
      </c>
      <c r="C1028" t="s">
        <v>9</v>
      </c>
      <c r="D1028" t="s">
        <v>24</v>
      </c>
      <c r="E1028" t="s">
        <v>30</v>
      </c>
      <c r="F1028" t="s">
        <v>12</v>
      </c>
      <c r="G1028">
        <v>40391</v>
      </c>
      <c r="H1028" s="19">
        <f>INDEX(fact_spends__2!B1028:B5027,MATCH(dim_customers[[#This Row],[customer_id]],dim_customers[customer_id],0))</f>
        <v>203441</v>
      </c>
      <c r="I1028" s="16">
        <f>dim_customers[[#This Row],[avg_spend]]/(dim_customers[[#This Row],[avg_income]]*6)</f>
        <v>0.83946506234887308</v>
      </c>
    </row>
    <row r="1029" spans="1:9" x14ac:dyDescent="0.3">
      <c r="A1029" t="s">
        <v>1052</v>
      </c>
      <c r="B1029" t="s">
        <v>8</v>
      </c>
      <c r="C1029" t="s">
        <v>34</v>
      </c>
      <c r="D1029" t="s">
        <v>24</v>
      </c>
      <c r="E1029" t="s">
        <v>11</v>
      </c>
      <c r="F1029" t="s">
        <v>12</v>
      </c>
      <c r="G1029">
        <v>39323</v>
      </c>
      <c r="H1029" s="19">
        <f>INDEX(fact_spends__2!B1029:B5028,MATCH(dim_customers[[#This Row],[customer_id]],dim_customers[customer_id],0))</f>
        <v>84757</v>
      </c>
      <c r="I1029" s="16">
        <f>dim_customers[[#This Row],[avg_spend]]/(dim_customers[[#This Row],[avg_income]]*6)</f>
        <v>0.35923420559638547</v>
      </c>
    </row>
    <row r="1030" spans="1:9" x14ac:dyDescent="0.3">
      <c r="A1030" t="s">
        <v>1053</v>
      </c>
      <c r="B1030" t="s">
        <v>32</v>
      </c>
      <c r="C1030" t="s">
        <v>18</v>
      </c>
      <c r="D1030" t="s">
        <v>10</v>
      </c>
      <c r="E1030" t="s">
        <v>11</v>
      </c>
      <c r="F1030" t="s">
        <v>12</v>
      </c>
      <c r="G1030">
        <v>62285</v>
      </c>
      <c r="H1030" s="19">
        <f>INDEX(fact_spends__2!B1030:B5029,MATCH(dim_customers[[#This Row],[customer_id]],dim_customers[customer_id],0))</f>
        <v>111251</v>
      </c>
      <c r="I1030" s="16">
        <f>dim_customers[[#This Row],[avg_spend]]/(dim_customers[[#This Row],[avg_income]]*6)</f>
        <v>0.29769339862460198</v>
      </c>
    </row>
    <row r="1031" spans="1:9" x14ac:dyDescent="0.3">
      <c r="A1031" t="s">
        <v>1054</v>
      </c>
      <c r="B1031" t="s">
        <v>14</v>
      </c>
      <c r="C1031" t="s">
        <v>9</v>
      </c>
      <c r="D1031" t="s">
        <v>16</v>
      </c>
      <c r="E1031" t="s">
        <v>30</v>
      </c>
      <c r="F1031" t="s">
        <v>12</v>
      </c>
      <c r="G1031">
        <v>38605</v>
      </c>
      <c r="H1031" s="19">
        <f>INDEX(fact_spends__2!B1031:B5030,MATCH(dim_customers[[#This Row],[customer_id]],dim_customers[customer_id],0))</f>
        <v>114738</v>
      </c>
      <c r="I1031" s="16">
        <f>dim_customers[[#This Row],[avg_spend]]/(dim_customers[[#This Row],[avg_income]]*6)</f>
        <v>0.49535034321979016</v>
      </c>
    </row>
    <row r="1032" spans="1:9" x14ac:dyDescent="0.3">
      <c r="A1032" t="s">
        <v>1055</v>
      </c>
      <c r="B1032" t="s">
        <v>8</v>
      </c>
      <c r="C1032" t="s">
        <v>20</v>
      </c>
      <c r="D1032" t="s">
        <v>16</v>
      </c>
      <c r="E1032" t="s">
        <v>30</v>
      </c>
      <c r="F1032" t="s">
        <v>12</v>
      </c>
      <c r="G1032">
        <v>48139</v>
      </c>
      <c r="H1032" s="19">
        <f>INDEX(fact_spends__2!B1032:B5031,MATCH(dim_customers[[#This Row],[customer_id]],dim_customers[customer_id],0))</f>
        <v>57585</v>
      </c>
      <c r="I1032" s="16">
        <f>dim_customers[[#This Row],[avg_spend]]/(dim_customers[[#This Row],[avg_income]]*6)</f>
        <v>0.19937057271650843</v>
      </c>
    </row>
    <row r="1033" spans="1:9" x14ac:dyDescent="0.3">
      <c r="A1033" t="s">
        <v>1056</v>
      </c>
      <c r="B1033" t="s">
        <v>32</v>
      </c>
      <c r="C1033" t="s">
        <v>18</v>
      </c>
      <c r="D1033" t="s">
        <v>16</v>
      </c>
      <c r="E1033" t="s">
        <v>30</v>
      </c>
      <c r="F1033" t="s">
        <v>12</v>
      </c>
      <c r="G1033">
        <v>38339</v>
      </c>
      <c r="H1033" s="19">
        <f>INDEX(fact_spends__2!B1033:B5032,MATCH(dim_customers[[#This Row],[customer_id]],dim_customers[customer_id],0))</f>
        <v>127889</v>
      </c>
      <c r="I1033" s="16">
        <f>dim_customers[[#This Row],[avg_spend]]/(dim_customers[[#This Row],[avg_income]]*6)</f>
        <v>0.55595694549501373</v>
      </c>
    </row>
    <row r="1034" spans="1:9" x14ac:dyDescent="0.3">
      <c r="A1034" t="s">
        <v>1057</v>
      </c>
      <c r="B1034" t="s">
        <v>23</v>
      </c>
      <c r="C1034" t="s">
        <v>15</v>
      </c>
      <c r="D1034" t="s">
        <v>21</v>
      </c>
      <c r="E1034" t="s">
        <v>11</v>
      </c>
      <c r="F1034" t="s">
        <v>25</v>
      </c>
      <c r="G1034">
        <v>41579</v>
      </c>
      <c r="H1034" s="19">
        <f>INDEX(fact_spends__2!B1034:B5033,MATCH(dim_customers[[#This Row],[customer_id]],dim_customers[customer_id],0))</f>
        <v>138395</v>
      </c>
      <c r="I1034" s="16">
        <f>dim_customers[[#This Row],[avg_spend]]/(dim_customers[[#This Row],[avg_income]]*6)</f>
        <v>0.55474718808372814</v>
      </c>
    </row>
    <row r="1035" spans="1:9" x14ac:dyDescent="0.3">
      <c r="A1035" t="s">
        <v>1058</v>
      </c>
      <c r="B1035" t="s">
        <v>8</v>
      </c>
      <c r="C1035" t="s">
        <v>9</v>
      </c>
      <c r="D1035" t="s">
        <v>10</v>
      </c>
      <c r="E1035" t="s">
        <v>30</v>
      </c>
      <c r="F1035" t="s">
        <v>12</v>
      </c>
      <c r="G1035">
        <v>71050</v>
      </c>
      <c r="H1035" s="19">
        <f>INDEX(fact_spends__2!B1035:B5034,MATCH(dim_customers[[#This Row],[customer_id]],dim_customers[customer_id],0))</f>
        <v>98766</v>
      </c>
      <c r="I1035" s="16">
        <f>dim_customers[[#This Row],[avg_spend]]/(dim_customers[[#This Row],[avg_income]]*6)</f>
        <v>0.23168191414496833</v>
      </c>
    </row>
    <row r="1036" spans="1:9" x14ac:dyDescent="0.3">
      <c r="A1036" t="s">
        <v>1059</v>
      </c>
      <c r="B1036" t="s">
        <v>8</v>
      </c>
      <c r="C1036" t="s">
        <v>15</v>
      </c>
      <c r="D1036" t="s">
        <v>16</v>
      </c>
      <c r="E1036" t="s">
        <v>30</v>
      </c>
      <c r="F1036" t="s">
        <v>12</v>
      </c>
      <c r="G1036">
        <v>41134</v>
      </c>
      <c r="H1036" s="19">
        <f>INDEX(fact_spends__2!B1036:B5035,MATCH(dim_customers[[#This Row],[customer_id]],dim_customers[customer_id],0))</f>
        <v>75770</v>
      </c>
      <c r="I1036" s="16">
        <f>dim_customers[[#This Row],[avg_spend]]/(dim_customers[[#This Row],[avg_income]]*6)</f>
        <v>0.3070047487074764</v>
      </c>
    </row>
    <row r="1037" spans="1:9" x14ac:dyDescent="0.3">
      <c r="A1037" t="s">
        <v>1060</v>
      </c>
      <c r="B1037" t="s">
        <v>8</v>
      </c>
      <c r="C1037" t="s">
        <v>20</v>
      </c>
      <c r="D1037" t="s">
        <v>10</v>
      </c>
      <c r="E1037" t="s">
        <v>11</v>
      </c>
      <c r="F1037" t="s">
        <v>12</v>
      </c>
      <c r="G1037">
        <v>70262</v>
      </c>
      <c r="H1037" s="19">
        <f>INDEX(fact_spends__2!B1037:B5036,MATCH(dim_customers[[#This Row],[customer_id]],dim_customers[customer_id],0))</f>
        <v>82139</v>
      </c>
      <c r="I1037" s="16">
        <f>dim_customers[[#This Row],[avg_spend]]/(dim_customers[[#This Row],[avg_income]]*6)</f>
        <v>0.19483979011888836</v>
      </c>
    </row>
    <row r="1038" spans="1:9" x14ac:dyDescent="0.3">
      <c r="A1038" t="s">
        <v>1061</v>
      </c>
      <c r="B1038" t="s">
        <v>14</v>
      </c>
      <c r="C1038" t="s">
        <v>34</v>
      </c>
      <c r="D1038" t="s">
        <v>16</v>
      </c>
      <c r="E1038" t="s">
        <v>11</v>
      </c>
      <c r="F1038" t="s">
        <v>25</v>
      </c>
      <c r="G1038">
        <v>40279</v>
      </c>
      <c r="H1038" s="19">
        <f>INDEX(fact_spends__2!B1038:B5037,MATCH(dim_customers[[#This Row],[customer_id]],dim_customers[customer_id],0))</f>
        <v>151543</v>
      </c>
      <c r="I1038" s="16">
        <f>dim_customers[[#This Row],[avg_spend]]/(dim_customers[[#This Row],[avg_income]]*6)</f>
        <v>0.62705545486895575</v>
      </c>
    </row>
    <row r="1039" spans="1:9" x14ac:dyDescent="0.3">
      <c r="A1039" t="s">
        <v>1062</v>
      </c>
      <c r="B1039" t="s">
        <v>32</v>
      </c>
      <c r="C1039" t="s">
        <v>9</v>
      </c>
      <c r="D1039" t="s">
        <v>24</v>
      </c>
      <c r="E1039" t="s">
        <v>11</v>
      </c>
      <c r="F1039" t="s">
        <v>12</v>
      </c>
      <c r="G1039">
        <v>37076</v>
      </c>
      <c r="H1039" s="19">
        <f>INDEX(fact_spends__2!B1039:B5038,MATCH(dim_customers[[#This Row],[customer_id]],dim_customers[customer_id],0))</f>
        <v>206353</v>
      </c>
      <c r="I1039" s="16">
        <f>dim_customers[[#This Row],[avg_spend]]/(dim_customers[[#This Row],[avg_income]]*6)</f>
        <v>0.92761265149063188</v>
      </c>
    </row>
    <row r="1040" spans="1:9" x14ac:dyDescent="0.3">
      <c r="A1040" t="s">
        <v>1063</v>
      </c>
      <c r="B1040" t="s">
        <v>32</v>
      </c>
      <c r="C1040" t="s">
        <v>18</v>
      </c>
      <c r="D1040" t="s">
        <v>24</v>
      </c>
      <c r="E1040" t="s">
        <v>11</v>
      </c>
      <c r="F1040" t="s">
        <v>12</v>
      </c>
      <c r="G1040">
        <v>35280</v>
      </c>
      <c r="H1040" s="19">
        <f>INDEX(fact_spends__2!B1040:B5039,MATCH(dim_customers[[#This Row],[customer_id]],dim_customers[customer_id],0))</f>
        <v>77517</v>
      </c>
      <c r="I1040" s="16">
        <f>dim_customers[[#This Row],[avg_spend]]/(dim_customers[[#This Row],[avg_income]]*6)</f>
        <v>0.36619897959183673</v>
      </c>
    </row>
    <row r="1041" spans="1:9" x14ac:dyDescent="0.3">
      <c r="A1041" t="s">
        <v>1064</v>
      </c>
      <c r="B1041" t="s">
        <v>32</v>
      </c>
      <c r="C1041" t="s">
        <v>34</v>
      </c>
      <c r="D1041" t="s">
        <v>16</v>
      </c>
      <c r="E1041" t="s">
        <v>11</v>
      </c>
      <c r="F1041" t="s">
        <v>25</v>
      </c>
      <c r="G1041">
        <v>43101</v>
      </c>
      <c r="H1041" s="19">
        <f>INDEX(fact_spends__2!B1041:B5040,MATCH(dim_customers[[#This Row],[customer_id]],dim_customers[customer_id],0))</f>
        <v>135356</v>
      </c>
      <c r="I1041" s="16">
        <f>dim_customers[[#This Row],[avg_spend]]/(dim_customers[[#This Row],[avg_income]]*6)</f>
        <v>0.52340626280906088</v>
      </c>
    </row>
    <row r="1042" spans="1:9" x14ac:dyDescent="0.3">
      <c r="A1042" t="s">
        <v>1065</v>
      </c>
      <c r="B1042" t="s">
        <v>14</v>
      </c>
      <c r="C1042" t="s">
        <v>18</v>
      </c>
      <c r="D1042" t="s">
        <v>21</v>
      </c>
      <c r="E1042" t="s">
        <v>11</v>
      </c>
      <c r="F1042" t="s">
        <v>25</v>
      </c>
      <c r="G1042">
        <v>53197</v>
      </c>
      <c r="H1042" s="19">
        <f>INDEX(fact_spends__2!B1042:B5041,MATCH(dim_customers[[#This Row],[customer_id]],dim_customers[customer_id],0))</f>
        <v>186388</v>
      </c>
      <c r="I1042" s="16">
        <f>dim_customers[[#This Row],[avg_spend]]/(dim_customers[[#This Row],[avg_income]]*6)</f>
        <v>0.58395523557092821</v>
      </c>
    </row>
    <row r="1043" spans="1:9" x14ac:dyDescent="0.3">
      <c r="A1043" t="s">
        <v>1066</v>
      </c>
      <c r="B1043" t="s">
        <v>32</v>
      </c>
      <c r="C1043" t="s">
        <v>34</v>
      </c>
      <c r="D1043" t="s">
        <v>10</v>
      </c>
      <c r="E1043" t="s">
        <v>11</v>
      </c>
      <c r="F1043" t="s">
        <v>12</v>
      </c>
      <c r="G1043">
        <v>63542</v>
      </c>
      <c r="H1043" s="19">
        <f>INDEX(fact_spends__2!B1043:B5042,MATCH(dim_customers[[#This Row],[customer_id]],dim_customers[customer_id],0))</f>
        <v>251729</v>
      </c>
      <c r="I1043" s="16">
        <f>dim_customers[[#This Row],[avg_spend]]/(dim_customers[[#This Row],[avg_income]]*6)</f>
        <v>0.66026932317732101</v>
      </c>
    </row>
    <row r="1044" spans="1:9" x14ac:dyDescent="0.3">
      <c r="A1044" t="s">
        <v>1067</v>
      </c>
      <c r="B1044" t="s">
        <v>32</v>
      </c>
      <c r="C1044" t="s">
        <v>9</v>
      </c>
      <c r="D1044" t="s">
        <v>37</v>
      </c>
      <c r="E1044" t="s">
        <v>11</v>
      </c>
      <c r="F1044" t="s">
        <v>12</v>
      </c>
      <c r="G1044">
        <v>74020</v>
      </c>
      <c r="H1044" s="19">
        <f>INDEX(fact_spends__2!B1044:B5043,MATCH(dim_customers[[#This Row],[customer_id]],dim_customers[customer_id],0))</f>
        <v>108475</v>
      </c>
      <c r="I1044" s="16">
        <f>dim_customers[[#This Row],[avg_spend]]/(dim_customers[[#This Row],[avg_income]]*6)</f>
        <v>0.24424705034675312</v>
      </c>
    </row>
    <row r="1045" spans="1:9" x14ac:dyDescent="0.3">
      <c r="A1045" t="s">
        <v>1068</v>
      </c>
      <c r="B1045" t="s">
        <v>32</v>
      </c>
      <c r="C1045" t="s">
        <v>34</v>
      </c>
      <c r="D1045" t="s">
        <v>10</v>
      </c>
      <c r="E1045" t="s">
        <v>11</v>
      </c>
      <c r="F1045" t="s">
        <v>12</v>
      </c>
      <c r="G1045">
        <v>64610</v>
      </c>
      <c r="H1045" s="19">
        <f>INDEX(fact_spends__2!B1045:B5044,MATCH(dim_customers[[#This Row],[customer_id]],dim_customers[customer_id],0))</f>
        <v>175602</v>
      </c>
      <c r="I1045" s="16">
        <f>dim_customers[[#This Row],[avg_spend]]/(dim_customers[[#This Row],[avg_income]]*6)</f>
        <v>0.45297941495124594</v>
      </c>
    </row>
    <row r="1046" spans="1:9" x14ac:dyDescent="0.3">
      <c r="A1046" t="s">
        <v>1069</v>
      </c>
      <c r="B1046" t="s">
        <v>32</v>
      </c>
      <c r="C1046" t="s">
        <v>15</v>
      </c>
      <c r="D1046" t="s">
        <v>16</v>
      </c>
      <c r="E1046" t="s">
        <v>11</v>
      </c>
      <c r="F1046" t="s">
        <v>12</v>
      </c>
      <c r="G1046">
        <v>41929</v>
      </c>
      <c r="H1046" s="19">
        <f>INDEX(fact_spends__2!B1046:B5045,MATCH(dim_customers[[#This Row],[customer_id]],dim_customers[customer_id],0))</f>
        <v>129676</v>
      </c>
      <c r="I1046" s="16">
        <f>dim_customers[[#This Row],[avg_spend]]/(dim_customers[[#This Row],[avg_income]]*6)</f>
        <v>0.51545867219982988</v>
      </c>
    </row>
    <row r="1047" spans="1:9" x14ac:dyDescent="0.3">
      <c r="A1047" t="s">
        <v>1070</v>
      </c>
      <c r="B1047" t="s">
        <v>32</v>
      </c>
      <c r="C1047" t="s">
        <v>34</v>
      </c>
      <c r="D1047" t="s">
        <v>37</v>
      </c>
      <c r="E1047" t="s">
        <v>11</v>
      </c>
      <c r="F1047" t="s">
        <v>12</v>
      </c>
      <c r="G1047">
        <v>77930</v>
      </c>
      <c r="H1047" s="19">
        <f>INDEX(fact_spends__2!B1047:B5046,MATCH(dim_customers[[#This Row],[customer_id]],dim_customers[customer_id],0))</f>
        <v>120613</v>
      </c>
      <c r="I1047" s="16">
        <f>dim_customers[[#This Row],[avg_spend]]/(dim_customers[[#This Row],[avg_income]]*6)</f>
        <v>0.25795158047820693</v>
      </c>
    </row>
    <row r="1048" spans="1:9" x14ac:dyDescent="0.3">
      <c r="A1048" t="s">
        <v>1071</v>
      </c>
      <c r="B1048" t="s">
        <v>23</v>
      </c>
      <c r="C1048" t="s">
        <v>9</v>
      </c>
      <c r="D1048" t="s">
        <v>16</v>
      </c>
      <c r="E1048" t="s">
        <v>30</v>
      </c>
      <c r="F1048" t="s">
        <v>25</v>
      </c>
      <c r="G1048">
        <v>30206</v>
      </c>
      <c r="H1048" s="19">
        <f>INDEX(fact_spends__2!B1048:B5047,MATCH(dim_customers[[#This Row],[customer_id]],dim_customers[customer_id],0))</f>
        <v>68845</v>
      </c>
      <c r="I1048" s="16">
        <f>dim_customers[[#This Row],[avg_spend]]/(dim_customers[[#This Row],[avg_income]]*6)</f>
        <v>0.37986382396433382</v>
      </c>
    </row>
    <row r="1049" spans="1:9" x14ac:dyDescent="0.3">
      <c r="A1049" t="s">
        <v>1072</v>
      </c>
      <c r="B1049" t="s">
        <v>23</v>
      </c>
      <c r="C1049" t="s">
        <v>34</v>
      </c>
      <c r="D1049" t="s">
        <v>10</v>
      </c>
      <c r="E1049" t="s">
        <v>30</v>
      </c>
      <c r="F1049" t="s">
        <v>25</v>
      </c>
      <c r="G1049">
        <v>50094</v>
      </c>
      <c r="H1049" s="19">
        <f>INDEX(fact_spends__2!B1049:B5048,MATCH(dim_customers[[#This Row],[customer_id]],dim_customers[customer_id],0))</f>
        <v>107716</v>
      </c>
      <c r="I1049" s="16">
        <f>dim_customers[[#This Row],[avg_spend]]/(dim_customers[[#This Row],[avg_income]]*6)</f>
        <v>0.35837957972345325</v>
      </c>
    </row>
    <row r="1050" spans="1:9" x14ac:dyDescent="0.3">
      <c r="A1050" t="s">
        <v>1073</v>
      </c>
      <c r="B1050" t="s">
        <v>32</v>
      </c>
      <c r="C1050" t="s">
        <v>20</v>
      </c>
      <c r="D1050" t="s">
        <v>10</v>
      </c>
      <c r="E1050" t="s">
        <v>11</v>
      </c>
      <c r="F1050" t="s">
        <v>12</v>
      </c>
      <c r="G1050">
        <v>66973</v>
      </c>
      <c r="H1050" s="19">
        <f>INDEX(fact_spends__2!B1050:B5049,MATCH(dim_customers[[#This Row],[customer_id]],dim_customers[customer_id],0))</f>
        <v>168650</v>
      </c>
      <c r="I1050" s="16">
        <f>dim_customers[[#This Row],[avg_spend]]/(dim_customers[[#This Row],[avg_income]]*6)</f>
        <v>0.41969649460727954</v>
      </c>
    </row>
    <row r="1051" spans="1:9" x14ac:dyDescent="0.3">
      <c r="A1051" t="s">
        <v>1074</v>
      </c>
      <c r="B1051" t="s">
        <v>23</v>
      </c>
      <c r="C1051" t="s">
        <v>18</v>
      </c>
      <c r="D1051" t="s">
        <v>16</v>
      </c>
      <c r="E1051" t="s">
        <v>11</v>
      </c>
      <c r="F1051" t="s">
        <v>25</v>
      </c>
      <c r="G1051">
        <v>30445</v>
      </c>
      <c r="H1051" s="19">
        <f>INDEX(fact_spends__2!B1051:B5050,MATCH(dim_customers[[#This Row],[customer_id]],dim_customers[customer_id],0))</f>
        <v>76947</v>
      </c>
      <c r="I1051" s="16">
        <f>dim_customers[[#This Row],[avg_spend]]/(dim_customers[[#This Row],[avg_income]]*6)</f>
        <v>0.42123501395959928</v>
      </c>
    </row>
    <row r="1052" spans="1:9" x14ac:dyDescent="0.3">
      <c r="A1052" t="s">
        <v>1075</v>
      </c>
      <c r="B1052" t="s">
        <v>23</v>
      </c>
      <c r="C1052" t="s">
        <v>15</v>
      </c>
      <c r="D1052" t="s">
        <v>24</v>
      </c>
      <c r="E1052" t="s">
        <v>11</v>
      </c>
      <c r="F1052" t="s">
        <v>25</v>
      </c>
      <c r="G1052">
        <v>25297</v>
      </c>
      <c r="H1052" s="19">
        <f>INDEX(fact_spends__2!B1052:B5051,MATCH(dim_customers[[#This Row],[customer_id]],dim_customers[customer_id],0))</f>
        <v>68672</v>
      </c>
      <c r="I1052" s="16">
        <f>dim_customers[[#This Row],[avg_spend]]/(dim_customers[[#This Row],[avg_income]]*6)</f>
        <v>0.4524383655505923</v>
      </c>
    </row>
    <row r="1053" spans="1:9" x14ac:dyDescent="0.3">
      <c r="A1053" t="s">
        <v>1076</v>
      </c>
      <c r="B1053" t="s">
        <v>14</v>
      </c>
      <c r="C1053" t="s">
        <v>20</v>
      </c>
      <c r="D1053" t="s">
        <v>24</v>
      </c>
      <c r="E1053" t="s">
        <v>30</v>
      </c>
      <c r="F1053" t="s">
        <v>12</v>
      </c>
      <c r="G1053">
        <v>34838</v>
      </c>
      <c r="H1053" s="19">
        <f>INDEX(fact_spends__2!B1053:B5052,MATCH(dim_customers[[#This Row],[customer_id]],dim_customers[customer_id],0))</f>
        <v>239322</v>
      </c>
      <c r="I1053" s="16">
        <f>dim_customers[[#This Row],[avg_spend]]/(dim_customers[[#This Row],[avg_income]]*6)</f>
        <v>1.144927952236064</v>
      </c>
    </row>
    <row r="1054" spans="1:9" x14ac:dyDescent="0.3">
      <c r="A1054" t="s">
        <v>1077</v>
      </c>
      <c r="B1054" t="s">
        <v>14</v>
      </c>
      <c r="C1054" t="s">
        <v>20</v>
      </c>
      <c r="D1054" t="s">
        <v>24</v>
      </c>
      <c r="E1054" t="s">
        <v>11</v>
      </c>
      <c r="F1054" t="s">
        <v>12</v>
      </c>
      <c r="G1054">
        <v>34160</v>
      </c>
      <c r="H1054" s="19">
        <f>INDEX(fact_spends__2!B1054:B5053,MATCH(dim_customers[[#This Row],[customer_id]],dim_customers[customer_id],0))</f>
        <v>156333</v>
      </c>
      <c r="I1054" s="16">
        <f>dim_customers[[#This Row],[avg_spend]]/(dim_customers[[#This Row],[avg_income]]*6)</f>
        <v>0.76274882903981267</v>
      </c>
    </row>
    <row r="1055" spans="1:9" x14ac:dyDescent="0.3">
      <c r="A1055" t="s">
        <v>1078</v>
      </c>
      <c r="B1055" t="s">
        <v>32</v>
      </c>
      <c r="C1055" t="s">
        <v>18</v>
      </c>
      <c r="D1055" t="s">
        <v>37</v>
      </c>
      <c r="E1055" t="s">
        <v>11</v>
      </c>
      <c r="F1055" t="s">
        <v>25</v>
      </c>
      <c r="G1055">
        <v>76711</v>
      </c>
      <c r="H1055" s="19">
        <f>INDEX(fact_spends__2!B1055:B5054,MATCH(dim_customers[[#This Row],[customer_id]],dim_customers[customer_id],0))</f>
        <v>131999</v>
      </c>
      <c r="I1055" s="16">
        <f>dim_customers[[#This Row],[avg_spend]]/(dim_customers[[#This Row],[avg_income]]*6)</f>
        <v>0.28678850925334481</v>
      </c>
    </row>
    <row r="1056" spans="1:9" x14ac:dyDescent="0.3">
      <c r="A1056" t="s">
        <v>1079</v>
      </c>
      <c r="B1056" t="s">
        <v>14</v>
      </c>
      <c r="C1056" t="s">
        <v>15</v>
      </c>
      <c r="D1056" t="s">
        <v>37</v>
      </c>
      <c r="E1056" t="s">
        <v>30</v>
      </c>
      <c r="F1056" t="s">
        <v>12</v>
      </c>
      <c r="G1056">
        <v>65602</v>
      </c>
      <c r="H1056" s="19">
        <f>INDEX(fact_spends__2!B1056:B5055,MATCH(dim_customers[[#This Row],[customer_id]],dim_customers[customer_id],0))</f>
        <v>100867</v>
      </c>
      <c r="I1056" s="16">
        <f>dim_customers[[#This Row],[avg_spend]]/(dim_customers[[#This Row],[avg_income]]*6)</f>
        <v>0.25625997174882881</v>
      </c>
    </row>
    <row r="1057" spans="1:9" x14ac:dyDescent="0.3">
      <c r="A1057" t="s">
        <v>1080</v>
      </c>
      <c r="B1057" t="s">
        <v>14</v>
      </c>
      <c r="C1057" t="s">
        <v>9</v>
      </c>
      <c r="D1057" t="s">
        <v>16</v>
      </c>
      <c r="E1057" t="s">
        <v>30</v>
      </c>
      <c r="F1057" t="s">
        <v>12</v>
      </c>
      <c r="G1057">
        <v>39077</v>
      </c>
      <c r="H1057" s="19">
        <f>INDEX(fact_spends__2!B1057:B5056,MATCH(dim_customers[[#This Row],[customer_id]],dim_customers[customer_id],0))</f>
        <v>108022</v>
      </c>
      <c r="I1057" s="16">
        <f>dim_customers[[#This Row],[avg_spend]]/(dim_customers[[#This Row],[avg_income]]*6)</f>
        <v>0.460722846346103</v>
      </c>
    </row>
    <row r="1058" spans="1:9" x14ac:dyDescent="0.3">
      <c r="A1058" t="s">
        <v>1081</v>
      </c>
      <c r="B1058" t="s">
        <v>32</v>
      </c>
      <c r="C1058" t="s">
        <v>34</v>
      </c>
      <c r="D1058" t="s">
        <v>24</v>
      </c>
      <c r="E1058" t="s">
        <v>11</v>
      </c>
      <c r="F1058" t="s">
        <v>25</v>
      </c>
      <c r="G1058">
        <v>39043</v>
      </c>
      <c r="H1058" s="19">
        <f>INDEX(fact_spends__2!B1058:B5057,MATCH(dim_customers[[#This Row],[customer_id]],dim_customers[customer_id],0))</f>
        <v>128632</v>
      </c>
      <c r="I1058" s="16">
        <f>dim_customers[[#This Row],[avg_spend]]/(dim_customers[[#This Row],[avg_income]]*6)</f>
        <v>0.54910397937316979</v>
      </c>
    </row>
    <row r="1059" spans="1:9" x14ac:dyDescent="0.3">
      <c r="A1059" t="s">
        <v>1082</v>
      </c>
      <c r="B1059" t="s">
        <v>32</v>
      </c>
      <c r="C1059" t="s">
        <v>15</v>
      </c>
      <c r="D1059" t="s">
        <v>10</v>
      </c>
      <c r="E1059" t="s">
        <v>11</v>
      </c>
      <c r="F1059" t="s">
        <v>12</v>
      </c>
      <c r="G1059">
        <v>67755</v>
      </c>
      <c r="H1059" s="19">
        <f>INDEX(fact_spends__2!B1059:B5058,MATCH(dim_customers[[#This Row],[customer_id]],dim_customers[customer_id],0))</f>
        <v>142831</v>
      </c>
      <c r="I1059" s="16">
        <f>dim_customers[[#This Row],[avg_spend]]/(dim_customers[[#This Row],[avg_income]]*6)</f>
        <v>0.3513418443903279</v>
      </c>
    </row>
    <row r="1060" spans="1:9" x14ac:dyDescent="0.3">
      <c r="A1060" t="s">
        <v>1083</v>
      </c>
      <c r="B1060" t="s">
        <v>23</v>
      </c>
      <c r="C1060" t="s">
        <v>34</v>
      </c>
      <c r="D1060" t="s">
        <v>10</v>
      </c>
      <c r="E1060" t="s">
        <v>30</v>
      </c>
      <c r="F1060" t="s">
        <v>25</v>
      </c>
      <c r="G1060">
        <v>45952</v>
      </c>
      <c r="H1060" s="19">
        <f>INDEX(fact_spends__2!B1060:B5059,MATCH(dim_customers[[#This Row],[customer_id]],dim_customers[customer_id],0))</f>
        <v>151036</v>
      </c>
      <c r="I1060" s="16">
        <f>dim_customers[[#This Row],[avg_spend]]/(dim_customers[[#This Row],[avg_income]]*6)</f>
        <v>0.54780350510677811</v>
      </c>
    </row>
    <row r="1061" spans="1:9" x14ac:dyDescent="0.3">
      <c r="A1061" t="s">
        <v>1084</v>
      </c>
      <c r="B1061" t="s">
        <v>23</v>
      </c>
      <c r="C1061" t="s">
        <v>34</v>
      </c>
      <c r="D1061" t="s">
        <v>24</v>
      </c>
      <c r="E1061" t="s">
        <v>11</v>
      </c>
      <c r="F1061" t="s">
        <v>25</v>
      </c>
      <c r="G1061">
        <v>26374</v>
      </c>
      <c r="H1061" s="19">
        <f>INDEX(fact_spends__2!B1061:B5060,MATCH(dim_customers[[#This Row],[customer_id]],dim_customers[customer_id],0))</f>
        <v>194404</v>
      </c>
      <c r="I1061" s="16">
        <f>dim_customers[[#This Row],[avg_spend]]/(dim_customers[[#This Row],[avg_income]]*6)</f>
        <v>1.2285078739162307</v>
      </c>
    </row>
    <row r="1062" spans="1:9" x14ac:dyDescent="0.3">
      <c r="A1062" t="s">
        <v>1085</v>
      </c>
      <c r="B1062" t="s">
        <v>14</v>
      </c>
      <c r="C1062" t="s">
        <v>15</v>
      </c>
      <c r="D1062" t="s">
        <v>21</v>
      </c>
      <c r="E1062" t="s">
        <v>30</v>
      </c>
      <c r="F1062" t="s">
        <v>12</v>
      </c>
      <c r="G1062">
        <v>52004</v>
      </c>
      <c r="H1062" s="19">
        <f>INDEX(fact_spends__2!B1062:B5061,MATCH(dim_customers[[#This Row],[customer_id]],dim_customers[customer_id],0))</f>
        <v>231930</v>
      </c>
      <c r="I1062" s="16">
        <f>dim_customers[[#This Row],[avg_spend]]/(dim_customers[[#This Row],[avg_income]]*6)</f>
        <v>0.74330820706099532</v>
      </c>
    </row>
    <row r="1063" spans="1:9" x14ac:dyDescent="0.3">
      <c r="A1063" t="s">
        <v>1086</v>
      </c>
      <c r="B1063" t="s">
        <v>14</v>
      </c>
      <c r="C1063" t="s">
        <v>20</v>
      </c>
      <c r="D1063" t="s">
        <v>16</v>
      </c>
      <c r="E1063" t="s">
        <v>11</v>
      </c>
      <c r="F1063" t="s">
        <v>12</v>
      </c>
      <c r="G1063">
        <v>36235</v>
      </c>
      <c r="H1063" s="19">
        <f>INDEX(fact_spends__2!B1063:B5062,MATCH(dim_customers[[#This Row],[customer_id]],dim_customers[customer_id],0))</f>
        <v>221930</v>
      </c>
      <c r="I1063" s="16">
        <f>dim_customers[[#This Row],[avg_spend]]/(dim_customers[[#This Row],[avg_income]]*6)</f>
        <v>1.0207902120417645</v>
      </c>
    </row>
    <row r="1064" spans="1:9" x14ac:dyDescent="0.3">
      <c r="A1064" t="s">
        <v>1087</v>
      </c>
      <c r="B1064" t="s">
        <v>8</v>
      </c>
      <c r="C1064" t="s">
        <v>18</v>
      </c>
      <c r="D1064" t="s">
        <v>37</v>
      </c>
      <c r="E1064" t="s">
        <v>11</v>
      </c>
      <c r="F1064" t="s">
        <v>12</v>
      </c>
      <c r="G1064">
        <v>80511</v>
      </c>
      <c r="H1064" s="19">
        <f>INDEX(fact_spends__2!B1064:B5063,MATCH(dim_customers[[#This Row],[customer_id]],dim_customers[customer_id],0))</f>
        <v>51900</v>
      </c>
      <c r="I1064" s="16">
        <f>dim_customers[[#This Row],[avg_spend]]/(dim_customers[[#This Row],[avg_income]]*6)</f>
        <v>0.10743873507967855</v>
      </c>
    </row>
    <row r="1065" spans="1:9" x14ac:dyDescent="0.3">
      <c r="A1065" t="s">
        <v>1088</v>
      </c>
      <c r="B1065" t="s">
        <v>32</v>
      </c>
      <c r="C1065" t="s">
        <v>18</v>
      </c>
      <c r="D1065" t="s">
        <v>24</v>
      </c>
      <c r="E1065" t="s">
        <v>11</v>
      </c>
      <c r="F1065" t="s">
        <v>12</v>
      </c>
      <c r="G1065">
        <v>39041</v>
      </c>
      <c r="H1065" s="19">
        <f>INDEX(fact_spends__2!B1065:B5064,MATCH(dim_customers[[#This Row],[customer_id]],dim_customers[customer_id],0))</f>
        <v>143393</v>
      </c>
      <c r="I1065" s="16">
        <f>dim_customers[[#This Row],[avg_spend]]/(dim_customers[[#This Row],[avg_income]]*6)</f>
        <v>0.61214705907464806</v>
      </c>
    </row>
    <row r="1066" spans="1:9" x14ac:dyDescent="0.3">
      <c r="A1066" t="s">
        <v>1089</v>
      </c>
      <c r="B1066" t="s">
        <v>14</v>
      </c>
      <c r="C1066" t="s">
        <v>34</v>
      </c>
      <c r="D1066" t="s">
        <v>10</v>
      </c>
      <c r="E1066" t="s">
        <v>11</v>
      </c>
      <c r="F1066" t="s">
        <v>25</v>
      </c>
      <c r="G1066">
        <v>63129</v>
      </c>
      <c r="H1066" s="19">
        <f>INDEX(fact_spends__2!B1066:B5065,MATCH(dim_customers[[#This Row],[customer_id]],dim_customers[customer_id],0))</f>
        <v>133079</v>
      </c>
      <c r="I1066" s="16">
        <f>dim_customers[[#This Row],[avg_spend]]/(dim_customers[[#This Row],[avg_income]]*6)</f>
        <v>0.35134143315011063</v>
      </c>
    </row>
    <row r="1067" spans="1:9" x14ac:dyDescent="0.3">
      <c r="A1067" t="s">
        <v>1090</v>
      </c>
      <c r="B1067" t="s">
        <v>14</v>
      </c>
      <c r="C1067" t="s">
        <v>34</v>
      </c>
      <c r="D1067" t="s">
        <v>21</v>
      </c>
      <c r="E1067" t="s">
        <v>30</v>
      </c>
      <c r="F1067" t="s">
        <v>12</v>
      </c>
      <c r="G1067">
        <v>54075</v>
      </c>
      <c r="H1067" s="19">
        <f>INDEX(fact_spends__2!B1067:B5066,MATCH(dim_customers[[#This Row],[customer_id]],dim_customers[customer_id],0))</f>
        <v>85878</v>
      </c>
      <c r="I1067" s="16">
        <f>dim_customers[[#This Row],[avg_spend]]/(dim_customers[[#This Row],[avg_income]]*6)</f>
        <v>0.26468793342579749</v>
      </c>
    </row>
    <row r="1068" spans="1:9" x14ac:dyDescent="0.3">
      <c r="A1068" t="s">
        <v>1091</v>
      </c>
      <c r="B1068" t="s">
        <v>23</v>
      </c>
      <c r="C1068" t="s">
        <v>15</v>
      </c>
      <c r="D1068" t="s">
        <v>24</v>
      </c>
      <c r="E1068" t="s">
        <v>11</v>
      </c>
      <c r="F1068" t="s">
        <v>12</v>
      </c>
      <c r="G1068">
        <v>28931</v>
      </c>
      <c r="H1068" s="19">
        <f>INDEX(fact_spends__2!B1068:B5067,MATCH(dim_customers[[#This Row],[customer_id]],dim_customers[customer_id],0))</f>
        <v>160940</v>
      </c>
      <c r="I1068" s="16">
        <f>dim_customers[[#This Row],[avg_spend]]/(dim_customers[[#This Row],[avg_income]]*6)</f>
        <v>0.92714850275943916</v>
      </c>
    </row>
    <row r="1069" spans="1:9" x14ac:dyDescent="0.3">
      <c r="A1069" t="s">
        <v>1092</v>
      </c>
      <c r="B1069" t="s">
        <v>14</v>
      </c>
      <c r="C1069" t="s">
        <v>20</v>
      </c>
      <c r="D1069" t="s">
        <v>37</v>
      </c>
      <c r="E1069" t="s">
        <v>11</v>
      </c>
      <c r="F1069" t="s">
        <v>12</v>
      </c>
      <c r="G1069">
        <v>71468</v>
      </c>
      <c r="H1069" s="19">
        <f>INDEX(fact_spends__2!B1069:B5068,MATCH(dim_customers[[#This Row],[customer_id]],dim_customers[customer_id],0))</f>
        <v>78078</v>
      </c>
      <c r="I1069" s="16">
        <f>dim_customers[[#This Row],[avg_spend]]/(dim_customers[[#This Row],[avg_income]]*6)</f>
        <v>0.18208149101695864</v>
      </c>
    </row>
    <row r="1070" spans="1:9" x14ac:dyDescent="0.3">
      <c r="A1070" t="s">
        <v>1093</v>
      </c>
      <c r="B1070" t="s">
        <v>32</v>
      </c>
      <c r="C1070" t="s">
        <v>20</v>
      </c>
      <c r="D1070" t="s">
        <v>37</v>
      </c>
      <c r="E1070" t="s">
        <v>11</v>
      </c>
      <c r="F1070" t="s">
        <v>12</v>
      </c>
      <c r="G1070">
        <v>75706</v>
      </c>
      <c r="H1070" s="19">
        <f>INDEX(fact_spends__2!B1070:B5069,MATCH(dim_customers[[#This Row],[customer_id]],dim_customers[customer_id],0))</f>
        <v>112068</v>
      </c>
      <c r="I1070" s="16">
        <f>dim_customers[[#This Row],[avg_spend]]/(dim_customers[[#This Row],[avg_income]]*6)</f>
        <v>0.24671756531846881</v>
      </c>
    </row>
    <row r="1071" spans="1:9" x14ac:dyDescent="0.3">
      <c r="A1071" t="s">
        <v>1094</v>
      </c>
      <c r="B1071" t="s">
        <v>14</v>
      </c>
      <c r="C1071" t="s">
        <v>34</v>
      </c>
      <c r="D1071" t="s">
        <v>16</v>
      </c>
      <c r="E1071" t="s">
        <v>30</v>
      </c>
      <c r="F1071" t="s">
        <v>25</v>
      </c>
      <c r="G1071">
        <v>38155</v>
      </c>
      <c r="H1071" s="19">
        <f>INDEX(fact_spends__2!B1071:B5070,MATCH(dim_customers[[#This Row],[customer_id]],dim_customers[customer_id],0))</f>
        <v>232727</v>
      </c>
      <c r="I1071" s="16">
        <f>dim_customers[[#This Row],[avg_spend]]/(dim_customers[[#This Row],[avg_income]]*6)</f>
        <v>1.0165858559384964</v>
      </c>
    </row>
    <row r="1072" spans="1:9" x14ac:dyDescent="0.3">
      <c r="A1072" t="s">
        <v>1095</v>
      </c>
      <c r="B1072" t="s">
        <v>23</v>
      </c>
      <c r="C1072" t="s">
        <v>20</v>
      </c>
      <c r="D1072" t="s">
        <v>24</v>
      </c>
      <c r="E1072" t="s">
        <v>11</v>
      </c>
      <c r="F1072" t="s">
        <v>25</v>
      </c>
      <c r="G1072">
        <v>27080</v>
      </c>
      <c r="H1072" s="19">
        <f>INDEX(fact_spends__2!B1072:B5071,MATCH(dim_customers[[#This Row],[customer_id]],dim_customers[customer_id],0))</f>
        <v>122035</v>
      </c>
      <c r="I1072" s="16">
        <f>dim_customers[[#This Row],[avg_spend]]/(dim_customers[[#This Row],[avg_income]]*6)</f>
        <v>0.75107705563761695</v>
      </c>
    </row>
    <row r="1073" spans="1:9" x14ac:dyDescent="0.3">
      <c r="A1073" t="s">
        <v>1096</v>
      </c>
      <c r="B1073" t="s">
        <v>23</v>
      </c>
      <c r="C1073" t="s">
        <v>20</v>
      </c>
      <c r="D1073" t="s">
        <v>10</v>
      </c>
      <c r="E1073" t="s">
        <v>30</v>
      </c>
      <c r="F1073" t="s">
        <v>12</v>
      </c>
      <c r="G1073">
        <v>48729</v>
      </c>
      <c r="H1073" s="19">
        <f>INDEX(fact_spends__2!B1073:B5072,MATCH(dim_customers[[#This Row],[customer_id]],dim_customers[customer_id],0))</f>
        <v>97516</v>
      </c>
      <c r="I1073" s="16">
        <f>dim_customers[[#This Row],[avg_spend]]/(dim_customers[[#This Row],[avg_income]]*6)</f>
        <v>0.33353170938592352</v>
      </c>
    </row>
    <row r="1074" spans="1:9" x14ac:dyDescent="0.3">
      <c r="A1074" t="s">
        <v>1097</v>
      </c>
      <c r="B1074" t="s">
        <v>14</v>
      </c>
      <c r="C1074" t="s">
        <v>34</v>
      </c>
      <c r="D1074" t="s">
        <v>10</v>
      </c>
      <c r="E1074" t="s">
        <v>30</v>
      </c>
      <c r="F1074" t="s">
        <v>12</v>
      </c>
      <c r="G1074">
        <v>60661</v>
      </c>
      <c r="H1074" s="19">
        <f>INDEX(fact_spends__2!B1074:B5073,MATCH(dim_customers[[#This Row],[customer_id]],dim_customers[customer_id],0))</f>
        <v>78079</v>
      </c>
      <c r="I1074" s="16">
        <f>dim_customers[[#This Row],[avg_spend]]/(dim_customers[[#This Row],[avg_income]]*6)</f>
        <v>0.21452278509531111</v>
      </c>
    </row>
    <row r="1075" spans="1:9" x14ac:dyDescent="0.3">
      <c r="A1075" t="s">
        <v>1098</v>
      </c>
      <c r="B1075" t="s">
        <v>14</v>
      </c>
      <c r="C1075" t="s">
        <v>9</v>
      </c>
      <c r="D1075" t="s">
        <v>16</v>
      </c>
      <c r="E1075" t="s">
        <v>11</v>
      </c>
      <c r="F1075" t="s">
        <v>12</v>
      </c>
      <c r="G1075">
        <v>41112</v>
      </c>
      <c r="H1075" s="19">
        <f>INDEX(fact_spends__2!B1075:B5074,MATCH(dim_customers[[#This Row],[customer_id]],dim_customers[customer_id],0))</f>
        <v>84175</v>
      </c>
      <c r="I1075" s="16">
        <f>dim_customers[[#This Row],[avg_spend]]/(dim_customers[[#This Row],[avg_income]]*6)</f>
        <v>0.34124262178115067</v>
      </c>
    </row>
    <row r="1076" spans="1:9" x14ac:dyDescent="0.3">
      <c r="A1076" t="s">
        <v>1099</v>
      </c>
      <c r="B1076" t="s">
        <v>14</v>
      </c>
      <c r="C1076" t="s">
        <v>18</v>
      </c>
      <c r="D1076" t="s">
        <v>24</v>
      </c>
      <c r="E1076" t="s">
        <v>11</v>
      </c>
      <c r="F1076" t="s">
        <v>25</v>
      </c>
      <c r="G1076">
        <v>36006</v>
      </c>
      <c r="H1076" s="19">
        <f>INDEX(fact_spends__2!B1076:B5075,MATCH(dim_customers[[#This Row],[customer_id]],dim_customers[customer_id],0))</f>
        <v>131138</v>
      </c>
      <c r="I1076" s="16">
        <f>dim_customers[[#This Row],[avg_spend]]/(dim_customers[[#This Row],[avg_income]]*6)</f>
        <v>0.60701920050361979</v>
      </c>
    </row>
    <row r="1077" spans="1:9" x14ac:dyDescent="0.3">
      <c r="A1077" t="s">
        <v>1100</v>
      </c>
      <c r="B1077" t="s">
        <v>32</v>
      </c>
      <c r="C1077" t="s">
        <v>34</v>
      </c>
      <c r="D1077" t="s">
        <v>24</v>
      </c>
      <c r="E1077" t="s">
        <v>11</v>
      </c>
      <c r="F1077" t="s">
        <v>25</v>
      </c>
      <c r="G1077">
        <v>38995</v>
      </c>
      <c r="H1077" s="19">
        <f>INDEX(fact_spends__2!B1077:B5076,MATCH(dim_customers[[#This Row],[customer_id]],dim_customers[customer_id],0))</f>
        <v>76043</v>
      </c>
      <c r="I1077" s="16">
        <f>dim_customers[[#This Row],[avg_spend]]/(dim_customers[[#This Row],[avg_income]]*6)</f>
        <v>0.32501175364362955</v>
      </c>
    </row>
    <row r="1078" spans="1:9" x14ac:dyDescent="0.3">
      <c r="A1078" t="s">
        <v>1101</v>
      </c>
      <c r="B1078" t="s">
        <v>8</v>
      </c>
      <c r="C1078" t="s">
        <v>34</v>
      </c>
      <c r="D1078" t="s">
        <v>37</v>
      </c>
      <c r="E1078" t="s">
        <v>11</v>
      </c>
      <c r="F1078" t="s">
        <v>12</v>
      </c>
      <c r="G1078">
        <v>72987</v>
      </c>
      <c r="H1078" s="19">
        <f>INDEX(fact_spends__2!B1078:B5077,MATCH(dim_customers[[#This Row],[customer_id]],dim_customers[customer_id],0))</f>
        <v>92829</v>
      </c>
      <c r="I1078" s="16">
        <f>dim_customers[[#This Row],[avg_spend]]/(dim_customers[[#This Row],[avg_income]]*6)</f>
        <v>0.21197610533382658</v>
      </c>
    </row>
    <row r="1079" spans="1:9" x14ac:dyDescent="0.3">
      <c r="A1079" t="s">
        <v>1102</v>
      </c>
      <c r="B1079" t="s">
        <v>32</v>
      </c>
      <c r="C1079" t="s">
        <v>15</v>
      </c>
      <c r="D1079" t="s">
        <v>37</v>
      </c>
      <c r="E1079" t="s">
        <v>11</v>
      </c>
      <c r="F1079" t="s">
        <v>12</v>
      </c>
      <c r="G1079">
        <v>72183</v>
      </c>
      <c r="H1079" s="19">
        <f>INDEX(fact_spends__2!B1079:B5078,MATCH(dim_customers[[#This Row],[customer_id]],dim_customers[customer_id],0))</f>
        <v>240233</v>
      </c>
      <c r="I1079" s="16">
        <f>dim_customers[[#This Row],[avg_spend]]/(dim_customers[[#This Row],[avg_income]]*6)</f>
        <v>0.55468508282190176</v>
      </c>
    </row>
    <row r="1080" spans="1:9" x14ac:dyDescent="0.3">
      <c r="A1080" t="s">
        <v>1103</v>
      </c>
      <c r="B1080" t="s">
        <v>8</v>
      </c>
      <c r="C1080" t="s">
        <v>9</v>
      </c>
      <c r="D1080" t="s">
        <v>10</v>
      </c>
      <c r="E1080" t="s">
        <v>11</v>
      </c>
      <c r="F1080" t="s">
        <v>12</v>
      </c>
      <c r="G1080">
        <v>73297</v>
      </c>
      <c r="H1080" s="19">
        <f>INDEX(fact_spends__2!B1080:B5079,MATCH(dim_customers[[#This Row],[customer_id]],dim_customers[customer_id],0))</f>
        <v>191238</v>
      </c>
      <c r="I1080" s="16">
        <f>dim_customers[[#This Row],[avg_spend]]/(dim_customers[[#This Row],[avg_income]]*6)</f>
        <v>0.43484726523595779</v>
      </c>
    </row>
    <row r="1081" spans="1:9" x14ac:dyDescent="0.3">
      <c r="A1081" t="s">
        <v>1104</v>
      </c>
      <c r="B1081" t="s">
        <v>32</v>
      </c>
      <c r="C1081" t="s">
        <v>18</v>
      </c>
      <c r="D1081" t="s">
        <v>10</v>
      </c>
      <c r="E1081" t="s">
        <v>11</v>
      </c>
      <c r="F1081" t="s">
        <v>12</v>
      </c>
      <c r="G1081">
        <v>62290</v>
      </c>
      <c r="H1081" s="19">
        <f>INDEX(fact_spends__2!B1081:B5080,MATCH(dim_customers[[#This Row],[customer_id]],dim_customers[customer_id],0))</f>
        <v>236287</v>
      </c>
      <c r="I1081" s="16">
        <f>dim_customers[[#This Row],[avg_spend]]/(dim_customers[[#This Row],[avg_income]]*6)</f>
        <v>0.63222293573072186</v>
      </c>
    </row>
    <row r="1082" spans="1:9" x14ac:dyDescent="0.3">
      <c r="A1082" t="s">
        <v>1105</v>
      </c>
      <c r="B1082" t="s">
        <v>14</v>
      </c>
      <c r="C1082" t="s">
        <v>20</v>
      </c>
      <c r="D1082" t="s">
        <v>37</v>
      </c>
      <c r="E1082" t="s">
        <v>11</v>
      </c>
      <c r="F1082" t="s">
        <v>12</v>
      </c>
      <c r="G1082">
        <v>65567</v>
      </c>
      <c r="H1082" s="19">
        <f>INDEX(fact_spends__2!B1082:B5081,MATCH(dim_customers[[#This Row],[customer_id]],dim_customers[customer_id],0))</f>
        <v>166834</v>
      </c>
      <c r="I1082" s="16">
        <f>dim_customers[[#This Row],[avg_spend]]/(dim_customers[[#This Row],[avg_income]]*6)</f>
        <v>0.424080202947621</v>
      </c>
    </row>
    <row r="1083" spans="1:9" x14ac:dyDescent="0.3">
      <c r="A1083" t="s">
        <v>1106</v>
      </c>
      <c r="B1083" t="s">
        <v>14</v>
      </c>
      <c r="C1083" t="s">
        <v>9</v>
      </c>
      <c r="D1083" t="s">
        <v>37</v>
      </c>
      <c r="E1083" t="s">
        <v>30</v>
      </c>
      <c r="F1083" t="s">
        <v>12</v>
      </c>
      <c r="G1083">
        <v>66215</v>
      </c>
      <c r="H1083" s="19">
        <f>INDEX(fact_spends__2!B1083:B5082,MATCH(dim_customers[[#This Row],[customer_id]],dim_customers[customer_id],0))</f>
        <v>115515</v>
      </c>
      <c r="I1083" s="16">
        <f>dim_customers[[#This Row],[avg_spend]]/(dim_customers[[#This Row],[avg_income]]*6)</f>
        <v>0.29075738125802308</v>
      </c>
    </row>
    <row r="1084" spans="1:9" x14ac:dyDescent="0.3">
      <c r="A1084" t="s">
        <v>1107</v>
      </c>
      <c r="B1084" t="s">
        <v>32</v>
      </c>
      <c r="C1084" t="s">
        <v>20</v>
      </c>
      <c r="D1084" t="s">
        <v>10</v>
      </c>
      <c r="E1084" t="s">
        <v>11</v>
      </c>
      <c r="F1084" t="s">
        <v>12</v>
      </c>
      <c r="G1084">
        <v>68210</v>
      </c>
      <c r="H1084" s="19">
        <f>INDEX(fact_spends__2!B1084:B5083,MATCH(dim_customers[[#This Row],[customer_id]],dim_customers[customer_id],0))</f>
        <v>88123</v>
      </c>
      <c r="I1084" s="16">
        <f>dim_customers[[#This Row],[avg_spend]]/(dim_customers[[#This Row],[avg_income]]*6)</f>
        <v>0.21532277769632996</v>
      </c>
    </row>
    <row r="1085" spans="1:9" x14ac:dyDescent="0.3">
      <c r="A1085" t="s">
        <v>1108</v>
      </c>
      <c r="B1085" t="s">
        <v>23</v>
      </c>
      <c r="C1085" t="s">
        <v>20</v>
      </c>
      <c r="D1085" t="s">
        <v>16</v>
      </c>
      <c r="E1085" t="s">
        <v>11</v>
      </c>
      <c r="F1085" t="s">
        <v>25</v>
      </c>
      <c r="G1085">
        <v>28985</v>
      </c>
      <c r="H1085" s="19">
        <f>INDEX(fact_spends__2!B1085:B5084,MATCH(dim_customers[[#This Row],[customer_id]],dim_customers[customer_id],0))</f>
        <v>267456</v>
      </c>
      <c r="I1085" s="16">
        <f>dim_customers[[#This Row],[avg_spend]]/(dim_customers[[#This Row],[avg_income]]*6)</f>
        <v>1.5378989132309815</v>
      </c>
    </row>
    <row r="1086" spans="1:9" x14ac:dyDescent="0.3">
      <c r="A1086" t="s">
        <v>1109</v>
      </c>
      <c r="B1086" t="s">
        <v>14</v>
      </c>
      <c r="C1086" t="s">
        <v>34</v>
      </c>
      <c r="D1086" t="s">
        <v>24</v>
      </c>
      <c r="E1086" t="s">
        <v>11</v>
      </c>
      <c r="F1086" t="s">
        <v>12</v>
      </c>
      <c r="G1086">
        <v>35038</v>
      </c>
      <c r="H1086" s="19">
        <f>INDEX(fact_spends__2!B1086:B5085,MATCH(dim_customers[[#This Row],[customer_id]],dim_customers[customer_id],0))</f>
        <v>102204</v>
      </c>
      <c r="I1086" s="16">
        <f>dim_customers[[#This Row],[avg_spend]]/(dim_customers[[#This Row],[avg_income]]*6)</f>
        <v>0.48615788572407098</v>
      </c>
    </row>
    <row r="1087" spans="1:9" x14ac:dyDescent="0.3">
      <c r="A1087" t="s">
        <v>1110</v>
      </c>
      <c r="B1087" t="s">
        <v>32</v>
      </c>
      <c r="C1087" t="s">
        <v>15</v>
      </c>
      <c r="D1087" t="s">
        <v>10</v>
      </c>
      <c r="E1087" t="s">
        <v>30</v>
      </c>
      <c r="F1087" t="s">
        <v>12</v>
      </c>
      <c r="G1087">
        <v>68192</v>
      </c>
      <c r="H1087" s="19">
        <f>INDEX(fact_spends__2!B1087:B5086,MATCH(dim_customers[[#This Row],[customer_id]],dim_customers[customer_id],0))</f>
        <v>252471</v>
      </c>
      <c r="I1087" s="16">
        <f>dim_customers[[#This Row],[avg_spend]]/(dim_customers[[#This Row],[avg_income]]*6)</f>
        <v>0.6170591858282497</v>
      </c>
    </row>
    <row r="1088" spans="1:9" x14ac:dyDescent="0.3">
      <c r="A1088" t="s">
        <v>1111</v>
      </c>
      <c r="B1088" t="s">
        <v>32</v>
      </c>
      <c r="C1088" t="s">
        <v>18</v>
      </c>
      <c r="D1088" t="s">
        <v>16</v>
      </c>
      <c r="E1088" t="s">
        <v>30</v>
      </c>
      <c r="F1088" t="s">
        <v>12</v>
      </c>
      <c r="G1088">
        <v>41342</v>
      </c>
      <c r="H1088" s="19">
        <f>INDEX(fact_spends__2!B1088:B5087,MATCH(dim_customers[[#This Row],[customer_id]],dim_customers[customer_id],0))</f>
        <v>82318</v>
      </c>
      <c r="I1088" s="16">
        <f>dim_customers[[#This Row],[avg_spend]]/(dim_customers[[#This Row],[avg_income]]*6)</f>
        <v>0.33185783626013898</v>
      </c>
    </row>
    <row r="1089" spans="1:9" x14ac:dyDescent="0.3">
      <c r="A1089" t="s">
        <v>1112</v>
      </c>
      <c r="B1089" t="s">
        <v>32</v>
      </c>
      <c r="C1089" t="s">
        <v>18</v>
      </c>
      <c r="D1089" t="s">
        <v>16</v>
      </c>
      <c r="E1089" t="s">
        <v>30</v>
      </c>
      <c r="F1089" t="s">
        <v>12</v>
      </c>
      <c r="G1089">
        <v>42313</v>
      </c>
      <c r="H1089" s="19">
        <f>INDEX(fact_spends__2!B1089:B5088,MATCH(dim_customers[[#This Row],[customer_id]],dim_customers[customer_id],0))</f>
        <v>72574</v>
      </c>
      <c r="I1089" s="16">
        <f>dim_customers[[#This Row],[avg_spend]]/(dim_customers[[#This Row],[avg_income]]*6)</f>
        <v>0.28586171310629516</v>
      </c>
    </row>
    <row r="1090" spans="1:9" x14ac:dyDescent="0.3">
      <c r="A1090" t="s">
        <v>1113</v>
      </c>
      <c r="B1090" t="s">
        <v>23</v>
      </c>
      <c r="C1090" t="s">
        <v>9</v>
      </c>
      <c r="D1090" t="s">
        <v>16</v>
      </c>
      <c r="E1090" t="s">
        <v>11</v>
      </c>
      <c r="F1090" t="s">
        <v>25</v>
      </c>
      <c r="G1090">
        <v>28252</v>
      </c>
      <c r="H1090" s="19">
        <f>INDEX(fact_spends__2!B1090:B5089,MATCH(dim_customers[[#This Row],[customer_id]],dim_customers[customer_id],0))</f>
        <v>195758</v>
      </c>
      <c r="I1090" s="16">
        <f>dim_customers[[#This Row],[avg_spend]]/(dim_customers[[#This Row],[avg_income]]*6)</f>
        <v>1.1548326962102977</v>
      </c>
    </row>
    <row r="1091" spans="1:9" x14ac:dyDescent="0.3">
      <c r="A1091" t="s">
        <v>1114</v>
      </c>
      <c r="B1091" t="s">
        <v>32</v>
      </c>
      <c r="C1091" t="s">
        <v>34</v>
      </c>
      <c r="D1091" t="s">
        <v>10</v>
      </c>
      <c r="E1091" t="s">
        <v>11</v>
      </c>
      <c r="F1091" t="s">
        <v>12</v>
      </c>
      <c r="G1091">
        <v>69016</v>
      </c>
      <c r="H1091" s="19">
        <f>INDEX(fact_spends__2!B1091:B5090,MATCH(dim_customers[[#This Row],[customer_id]],dim_customers[customer_id],0))</f>
        <v>219402</v>
      </c>
      <c r="I1091" s="16">
        <f>dim_customers[[#This Row],[avg_spend]]/(dim_customers[[#This Row],[avg_income]]*6)</f>
        <v>0.52983366175959201</v>
      </c>
    </row>
    <row r="1092" spans="1:9" x14ac:dyDescent="0.3">
      <c r="A1092" t="s">
        <v>1115</v>
      </c>
      <c r="B1092" t="s">
        <v>14</v>
      </c>
      <c r="C1092" t="s">
        <v>34</v>
      </c>
      <c r="D1092" t="s">
        <v>10</v>
      </c>
      <c r="E1092" t="s">
        <v>11</v>
      </c>
      <c r="F1092" t="s">
        <v>12</v>
      </c>
      <c r="G1092">
        <v>61036</v>
      </c>
      <c r="H1092" s="19">
        <f>INDEX(fact_spends__2!B1092:B5091,MATCH(dim_customers[[#This Row],[customer_id]],dim_customers[customer_id],0))</f>
        <v>123754</v>
      </c>
      <c r="I1092" s="16">
        <f>dim_customers[[#This Row],[avg_spend]]/(dim_customers[[#This Row],[avg_income]]*6)</f>
        <v>0.33792625117417041</v>
      </c>
    </row>
    <row r="1093" spans="1:9" x14ac:dyDescent="0.3">
      <c r="A1093" t="s">
        <v>1116</v>
      </c>
      <c r="B1093" t="s">
        <v>14</v>
      </c>
      <c r="C1093" t="s">
        <v>34</v>
      </c>
      <c r="D1093" t="s">
        <v>21</v>
      </c>
      <c r="E1093" t="s">
        <v>11</v>
      </c>
      <c r="F1093" t="s">
        <v>12</v>
      </c>
      <c r="G1093">
        <v>54122</v>
      </c>
      <c r="H1093" s="19">
        <f>INDEX(fact_spends__2!B1093:B5092,MATCH(dim_customers[[#This Row],[customer_id]],dim_customers[customer_id],0))</f>
        <v>122309</v>
      </c>
      <c r="I1093" s="16">
        <f>dim_customers[[#This Row],[avg_spend]]/(dim_customers[[#This Row],[avg_income]]*6)</f>
        <v>0.37664597267900918</v>
      </c>
    </row>
    <row r="1094" spans="1:9" x14ac:dyDescent="0.3">
      <c r="A1094" t="s">
        <v>1117</v>
      </c>
      <c r="B1094" t="s">
        <v>14</v>
      </c>
      <c r="C1094" t="s">
        <v>15</v>
      </c>
      <c r="D1094" t="s">
        <v>16</v>
      </c>
      <c r="E1094" t="s">
        <v>30</v>
      </c>
      <c r="F1094" t="s">
        <v>12</v>
      </c>
      <c r="G1094">
        <v>40827</v>
      </c>
      <c r="H1094" s="19">
        <f>INDEX(fact_spends__2!B1094:B5093,MATCH(dim_customers[[#This Row],[customer_id]],dim_customers[customer_id],0))</f>
        <v>174413</v>
      </c>
      <c r="I1094" s="16">
        <f>dim_customers[[#This Row],[avg_spend]]/(dim_customers[[#This Row],[avg_income]]*6)</f>
        <v>0.71200022860688594</v>
      </c>
    </row>
    <row r="1095" spans="1:9" x14ac:dyDescent="0.3">
      <c r="A1095" t="s">
        <v>1118</v>
      </c>
      <c r="B1095" t="s">
        <v>8</v>
      </c>
      <c r="C1095" t="s">
        <v>18</v>
      </c>
      <c r="D1095" t="s">
        <v>37</v>
      </c>
      <c r="E1095" t="s">
        <v>11</v>
      </c>
      <c r="F1095" t="s">
        <v>12</v>
      </c>
      <c r="G1095">
        <v>77345</v>
      </c>
      <c r="H1095" s="19">
        <f>INDEX(fact_spends__2!B1095:B5094,MATCH(dim_customers[[#This Row],[customer_id]],dim_customers[customer_id],0))</f>
        <v>223282</v>
      </c>
      <c r="I1095" s="16">
        <f>dim_customers[[#This Row],[avg_spend]]/(dim_customers[[#This Row],[avg_income]]*6)</f>
        <v>0.48113862132867885</v>
      </c>
    </row>
    <row r="1096" spans="1:9" x14ac:dyDescent="0.3">
      <c r="A1096" t="s">
        <v>1119</v>
      </c>
      <c r="B1096" t="s">
        <v>32</v>
      </c>
      <c r="C1096" t="s">
        <v>15</v>
      </c>
      <c r="D1096" t="s">
        <v>10</v>
      </c>
      <c r="E1096" t="s">
        <v>30</v>
      </c>
      <c r="F1096" t="s">
        <v>12</v>
      </c>
      <c r="G1096">
        <v>66169</v>
      </c>
      <c r="H1096" s="19">
        <f>INDEX(fact_spends__2!B1096:B5095,MATCH(dim_customers[[#This Row],[customer_id]],dim_customers[customer_id],0))</f>
        <v>81298</v>
      </c>
      <c r="I1096" s="16">
        <f>dim_customers[[#This Row],[avg_spend]]/(dim_customers[[#This Row],[avg_income]]*6)</f>
        <v>0.20477363518666847</v>
      </c>
    </row>
    <row r="1097" spans="1:9" x14ac:dyDescent="0.3">
      <c r="A1097" t="s">
        <v>1120</v>
      </c>
      <c r="B1097" t="s">
        <v>8</v>
      </c>
      <c r="C1097" t="s">
        <v>15</v>
      </c>
      <c r="D1097" t="s">
        <v>16</v>
      </c>
      <c r="E1097" t="s">
        <v>11</v>
      </c>
      <c r="F1097" t="s">
        <v>12</v>
      </c>
      <c r="G1097">
        <v>48057</v>
      </c>
      <c r="H1097" s="19">
        <f>INDEX(fact_spends__2!B1097:B5096,MATCH(dim_customers[[#This Row],[customer_id]],dim_customers[customer_id],0))</f>
        <v>214952</v>
      </c>
      <c r="I1097" s="16">
        <f>dim_customers[[#This Row],[avg_spend]]/(dim_customers[[#This Row],[avg_income]]*6)</f>
        <v>0.7454758585291078</v>
      </c>
    </row>
    <row r="1098" spans="1:9" x14ac:dyDescent="0.3">
      <c r="A1098" t="s">
        <v>1121</v>
      </c>
      <c r="B1098" t="s">
        <v>32</v>
      </c>
      <c r="C1098" t="s">
        <v>20</v>
      </c>
      <c r="D1098" t="s">
        <v>24</v>
      </c>
      <c r="E1098" t="s">
        <v>30</v>
      </c>
      <c r="F1098" t="s">
        <v>12</v>
      </c>
      <c r="G1098">
        <v>37170</v>
      </c>
      <c r="H1098" s="19">
        <f>INDEX(fact_spends__2!B1098:B5097,MATCH(dim_customers[[#This Row],[customer_id]],dim_customers[customer_id],0))</f>
        <v>260049</v>
      </c>
      <c r="I1098" s="16">
        <f>dim_customers[[#This Row],[avg_spend]]/(dim_customers[[#This Row],[avg_income]]*6)</f>
        <v>1.1660344363734194</v>
      </c>
    </row>
    <row r="1099" spans="1:9" x14ac:dyDescent="0.3">
      <c r="A1099" t="s">
        <v>1122</v>
      </c>
      <c r="B1099" t="s">
        <v>23</v>
      </c>
      <c r="C1099" t="s">
        <v>34</v>
      </c>
      <c r="D1099" t="s">
        <v>37</v>
      </c>
      <c r="E1099" t="s">
        <v>11</v>
      </c>
      <c r="F1099" t="s">
        <v>25</v>
      </c>
      <c r="G1099">
        <v>54651</v>
      </c>
      <c r="H1099" s="19">
        <f>INDEX(fact_spends__2!B1099:B5098,MATCH(dim_customers[[#This Row],[customer_id]],dim_customers[customer_id],0))</f>
        <v>60540</v>
      </c>
      <c r="I1099" s="16">
        <f>dim_customers[[#This Row],[avg_spend]]/(dim_customers[[#This Row],[avg_income]]*6)</f>
        <v>0.18462608186492471</v>
      </c>
    </row>
    <row r="1100" spans="1:9" x14ac:dyDescent="0.3">
      <c r="A1100" t="s">
        <v>1123</v>
      </c>
      <c r="B1100" t="s">
        <v>32</v>
      </c>
      <c r="C1100" t="s">
        <v>15</v>
      </c>
      <c r="D1100" t="s">
        <v>16</v>
      </c>
      <c r="E1100" t="s">
        <v>11</v>
      </c>
      <c r="F1100" t="s">
        <v>12</v>
      </c>
      <c r="G1100">
        <v>42564</v>
      </c>
      <c r="H1100" s="19">
        <f>INDEX(fact_spends__2!B1100:B5099,MATCH(dim_customers[[#This Row],[customer_id]],dim_customers[customer_id],0))</f>
        <v>82433</v>
      </c>
      <c r="I1100" s="16">
        <f>dim_customers[[#This Row],[avg_spend]]/(dim_customers[[#This Row],[avg_income]]*6)</f>
        <v>0.32278059706167966</v>
      </c>
    </row>
    <row r="1101" spans="1:9" x14ac:dyDescent="0.3">
      <c r="A1101" t="s">
        <v>1124</v>
      </c>
      <c r="B1101" t="s">
        <v>32</v>
      </c>
      <c r="C1101" t="s">
        <v>34</v>
      </c>
      <c r="D1101" t="s">
        <v>16</v>
      </c>
      <c r="E1101" t="s">
        <v>11</v>
      </c>
      <c r="F1101" t="s">
        <v>12</v>
      </c>
      <c r="G1101">
        <v>40301</v>
      </c>
      <c r="H1101" s="19">
        <f>INDEX(fact_spends__2!B1101:B5100,MATCH(dim_customers[[#This Row],[customer_id]],dim_customers[customer_id],0))</f>
        <v>100780</v>
      </c>
      <c r="I1101" s="16">
        <f>dim_customers[[#This Row],[avg_spend]]/(dim_customers[[#This Row],[avg_income]]*6)</f>
        <v>0.41678039420030932</v>
      </c>
    </row>
    <row r="1102" spans="1:9" x14ac:dyDescent="0.3">
      <c r="A1102" t="s">
        <v>1125</v>
      </c>
      <c r="B1102" t="s">
        <v>32</v>
      </c>
      <c r="C1102" t="s">
        <v>9</v>
      </c>
      <c r="D1102" t="s">
        <v>10</v>
      </c>
      <c r="E1102" t="s">
        <v>11</v>
      </c>
      <c r="F1102" t="s">
        <v>12</v>
      </c>
      <c r="G1102">
        <v>65864</v>
      </c>
      <c r="H1102" s="19">
        <f>INDEX(fact_spends__2!B1102:B5101,MATCH(dim_customers[[#This Row],[customer_id]],dim_customers[customer_id],0))</f>
        <v>205515</v>
      </c>
      <c r="I1102" s="16">
        <f>dim_customers[[#This Row],[avg_spend]]/(dim_customers[[#This Row],[avg_income]]*6)</f>
        <v>0.52004888861897247</v>
      </c>
    </row>
    <row r="1103" spans="1:9" x14ac:dyDescent="0.3">
      <c r="A1103" t="s">
        <v>1126</v>
      </c>
      <c r="B1103" t="s">
        <v>14</v>
      </c>
      <c r="C1103" t="s">
        <v>9</v>
      </c>
      <c r="D1103" t="s">
        <v>10</v>
      </c>
      <c r="E1103" t="s">
        <v>11</v>
      </c>
      <c r="F1103" t="s">
        <v>12</v>
      </c>
      <c r="G1103">
        <v>62308</v>
      </c>
      <c r="H1103" s="19">
        <f>INDEX(fact_spends__2!B1103:B5102,MATCH(dim_customers[[#This Row],[customer_id]],dim_customers[customer_id],0))</f>
        <v>138135</v>
      </c>
      <c r="I1103" s="16">
        <f>dim_customers[[#This Row],[avg_spend]]/(dim_customers[[#This Row],[avg_income]]*6)</f>
        <v>0.36949508891314115</v>
      </c>
    </row>
    <row r="1104" spans="1:9" x14ac:dyDescent="0.3">
      <c r="A1104" t="s">
        <v>1127</v>
      </c>
      <c r="B1104" t="s">
        <v>8</v>
      </c>
      <c r="C1104" t="s">
        <v>18</v>
      </c>
      <c r="D1104" t="s">
        <v>16</v>
      </c>
      <c r="E1104" t="s">
        <v>30</v>
      </c>
      <c r="F1104" t="s">
        <v>12</v>
      </c>
      <c r="G1104">
        <v>40966</v>
      </c>
      <c r="H1104" s="19">
        <f>INDEX(fact_spends__2!B1104:B5103,MATCH(dim_customers[[#This Row],[customer_id]],dim_customers[customer_id],0))</f>
        <v>191157</v>
      </c>
      <c r="I1104" s="16">
        <f>dim_customers[[#This Row],[avg_spend]]/(dim_customers[[#This Row],[avg_income]]*6)</f>
        <v>0.77770590245569493</v>
      </c>
    </row>
    <row r="1105" spans="1:9" x14ac:dyDescent="0.3">
      <c r="A1105" t="s">
        <v>1128</v>
      </c>
      <c r="B1105" t="s">
        <v>14</v>
      </c>
      <c r="C1105" t="s">
        <v>20</v>
      </c>
      <c r="D1105" t="s">
        <v>21</v>
      </c>
      <c r="E1105" t="s">
        <v>11</v>
      </c>
      <c r="F1105" t="s">
        <v>12</v>
      </c>
      <c r="G1105">
        <v>52882</v>
      </c>
      <c r="H1105" s="19">
        <f>INDEX(fact_spends__2!B1105:B5104,MATCH(dim_customers[[#This Row],[customer_id]],dim_customers[customer_id],0))</f>
        <v>99159</v>
      </c>
      <c r="I1105" s="16">
        <f>dim_customers[[#This Row],[avg_spend]]/(dim_customers[[#This Row],[avg_income]]*6)</f>
        <v>0.31251654627283387</v>
      </c>
    </row>
    <row r="1106" spans="1:9" x14ac:dyDescent="0.3">
      <c r="A1106" t="s">
        <v>1129</v>
      </c>
      <c r="B1106" t="s">
        <v>14</v>
      </c>
      <c r="C1106" t="s">
        <v>34</v>
      </c>
      <c r="D1106" t="s">
        <v>16</v>
      </c>
      <c r="E1106" t="s">
        <v>11</v>
      </c>
      <c r="F1106" t="s">
        <v>12</v>
      </c>
      <c r="G1106">
        <v>40756</v>
      </c>
      <c r="H1106" s="19">
        <f>INDEX(fact_spends__2!B1106:B5105,MATCH(dim_customers[[#This Row],[customer_id]],dim_customers[customer_id],0))</f>
        <v>128245</v>
      </c>
      <c r="I1106" s="16">
        <f>dim_customers[[#This Row],[avg_spend]]/(dim_customers[[#This Row],[avg_income]]*6)</f>
        <v>0.52444220891811433</v>
      </c>
    </row>
    <row r="1107" spans="1:9" x14ac:dyDescent="0.3">
      <c r="A1107" t="s">
        <v>1130</v>
      </c>
      <c r="B1107" t="s">
        <v>14</v>
      </c>
      <c r="C1107" t="s">
        <v>15</v>
      </c>
      <c r="D1107" t="s">
        <v>16</v>
      </c>
      <c r="E1107" t="s">
        <v>11</v>
      </c>
      <c r="F1107" t="s">
        <v>12</v>
      </c>
      <c r="G1107">
        <v>39098</v>
      </c>
      <c r="H1107" s="19">
        <f>INDEX(fact_spends__2!B1107:B5106,MATCH(dim_customers[[#This Row],[customer_id]],dim_customers[customer_id],0))</f>
        <v>129047</v>
      </c>
      <c r="I1107" s="16">
        <f>dim_customers[[#This Row],[avg_spend]]/(dim_customers[[#This Row],[avg_income]]*6)</f>
        <v>0.55010060190632082</v>
      </c>
    </row>
    <row r="1108" spans="1:9" x14ac:dyDescent="0.3">
      <c r="A1108" t="s">
        <v>1131</v>
      </c>
      <c r="B1108" t="s">
        <v>32</v>
      </c>
      <c r="C1108" t="s">
        <v>9</v>
      </c>
      <c r="D1108" t="s">
        <v>10</v>
      </c>
      <c r="E1108" t="s">
        <v>11</v>
      </c>
      <c r="F1108" t="s">
        <v>12</v>
      </c>
      <c r="G1108">
        <v>67169</v>
      </c>
      <c r="H1108" s="19">
        <f>INDEX(fact_spends__2!B1108:B5107,MATCH(dim_customers[[#This Row],[customer_id]],dim_customers[customer_id],0))</f>
        <v>105446</v>
      </c>
      <c r="I1108" s="16">
        <f>dim_customers[[#This Row],[avg_spend]]/(dim_customers[[#This Row],[avg_income]]*6)</f>
        <v>0.26164351610614023</v>
      </c>
    </row>
    <row r="1109" spans="1:9" x14ac:dyDescent="0.3">
      <c r="A1109" t="s">
        <v>1132</v>
      </c>
      <c r="B1109" t="s">
        <v>14</v>
      </c>
      <c r="C1109" t="s">
        <v>34</v>
      </c>
      <c r="D1109" t="s">
        <v>37</v>
      </c>
      <c r="E1109" t="s">
        <v>11</v>
      </c>
      <c r="F1109" t="s">
        <v>12</v>
      </c>
      <c r="G1109">
        <v>70963</v>
      </c>
      <c r="H1109" s="19">
        <f>INDEX(fact_spends__2!B1109:B5108,MATCH(dim_customers[[#This Row],[customer_id]],dim_customers[customer_id],0))</f>
        <v>105906</v>
      </c>
      <c r="I1109" s="16">
        <f>dim_customers[[#This Row],[avg_spend]]/(dim_customers[[#This Row],[avg_income]]*6)</f>
        <v>0.24873525640122318</v>
      </c>
    </row>
    <row r="1110" spans="1:9" x14ac:dyDescent="0.3">
      <c r="A1110" t="s">
        <v>1133</v>
      </c>
      <c r="B1110" t="s">
        <v>14</v>
      </c>
      <c r="C1110" t="s">
        <v>20</v>
      </c>
      <c r="D1110" t="s">
        <v>10</v>
      </c>
      <c r="E1110" t="s">
        <v>11</v>
      </c>
      <c r="F1110" t="s">
        <v>12</v>
      </c>
      <c r="G1110">
        <v>61043</v>
      </c>
      <c r="H1110" s="19">
        <f>INDEX(fact_spends__2!B1110:B5109,MATCH(dim_customers[[#This Row],[customer_id]],dim_customers[customer_id],0))</f>
        <v>230148</v>
      </c>
      <c r="I1110" s="16">
        <f>dim_customers[[#This Row],[avg_spend]]/(dim_customers[[#This Row],[avg_income]]*6)</f>
        <v>0.62837671805120976</v>
      </c>
    </row>
    <row r="1111" spans="1:9" x14ac:dyDescent="0.3">
      <c r="A1111" t="s">
        <v>1134</v>
      </c>
      <c r="B1111" t="s">
        <v>14</v>
      </c>
      <c r="C1111" t="s">
        <v>20</v>
      </c>
      <c r="D1111" t="s">
        <v>10</v>
      </c>
      <c r="E1111" t="s">
        <v>11</v>
      </c>
      <c r="F1111" t="s">
        <v>12</v>
      </c>
      <c r="G1111">
        <v>64342</v>
      </c>
      <c r="H1111" s="19">
        <f>INDEX(fact_spends__2!B1111:B5110,MATCH(dim_customers[[#This Row],[customer_id]],dim_customers[customer_id],0))</f>
        <v>82683</v>
      </c>
      <c r="I1111" s="16">
        <f>dim_customers[[#This Row],[avg_spend]]/(dim_customers[[#This Row],[avg_income]]*6)</f>
        <v>0.21417581051257342</v>
      </c>
    </row>
    <row r="1112" spans="1:9" x14ac:dyDescent="0.3">
      <c r="A1112" t="s">
        <v>1135</v>
      </c>
      <c r="B1112" t="s">
        <v>14</v>
      </c>
      <c r="C1112" t="s">
        <v>20</v>
      </c>
      <c r="D1112" t="s">
        <v>10</v>
      </c>
      <c r="E1112" t="s">
        <v>11</v>
      </c>
      <c r="F1112" t="s">
        <v>12</v>
      </c>
      <c r="G1112">
        <v>60632</v>
      </c>
      <c r="H1112" s="19">
        <f>INDEX(fact_spends__2!B1112:B5111,MATCH(dim_customers[[#This Row],[customer_id]],dim_customers[customer_id],0))</f>
        <v>90609</v>
      </c>
      <c r="I1112" s="16">
        <f>dim_customers[[#This Row],[avg_spend]]/(dim_customers[[#This Row],[avg_income]]*6)</f>
        <v>0.24906814883229977</v>
      </c>
    </row>
    <row r="1113" spans="1:9" x14ac:dyDescent="0.3">
      <c r="A1113" t="s">
        <v>1136</v>
      </c>
      <c r="B1113" t="s">
        <v>32</v>
      </c>
      <c r="C1113" t="s">
        <v>18</v>
      </c>
      <c r="D1113" t="s">
        <v>10</v>
      </c>
      <c r="E1113" t="s">
        <v>30</v>
      </c>
      <c r="F1113" t="s">
        <v>12</v>
      </c>
      <c r="G1113">
        <v>64738</v>
      </c>
      <c r="H1113" s="19">
        <f>INDEX(fact_spends__2!B1113:B5112,MATCH(dim_customers[[#This Row],[customer_id]],dim_customers[customer_id],0))</f>
        <v>87855</v>
      </c>
      <c r="I1113" s="16">
        <f>dim_customers[[#This Row],[avg_spend]]/(dim_customers[[#This Row],[avg_income]]*6)</f>
        <v>0.22618091383731348</v>
      </c>
    </row>
    <row r="1114" spans="1:9" x14ac:dyDescent="0.3">
      <c r="A1114" t="s">
        <v>1137</v>
      </c>
      <c r="B1114" t="s">
        <v>14</v>
      </c>
      <c r="C1114" t="s">
        <v>9</v>
      </c>
      <c r="D1114" t="s">
        <v>37</v>
      </c>
      <c r="E1114" t="s">
        <v>11</v>
      </c>
      <c r="F1114" t="s">
        <v>12</v>
      </c>
      <c r="G1114">
        <v>70736</v>
      </c>
      <c r="H1114" s="19">
        <f>INDEX(fact_spends__2!B1114:B5113,MATCH(dim_customers[[#This Row],[customer_id]],dim_customers[customer_id],0))</f>
        <v>95525</v>
      </c>
      <c r="I1114" s="16">
        <f>dim_customers[[#This Row],[avg_spend]]/(dim_customers[[#This Row],[avg_income]]*6)</f>
        <v>0.22507398401568274</v>
      </c>
    </row>
    <row r="1115" spans="1:9" x14ac:dyDescent="0.3">
      <c r="A1115" t="s">
        <v>1138</v>
      </c>
      <c r="B1115" t="s">
        <v>8</v>
      </c>
      <c r="C1115" t="s">
        <v>20</v>
      </c>
      <c r="D1115" t="s">
        <v>16</v>
      </c>
      <c r="E1115" t="s">
        <v>11</v>
      </c>
      <c r="F1115" t="s">
        <v>12</v>
      </c>
      <c r="G1115">
        <v>47884</v>
      </c>
      <c r="H1115" s="19">
        <f>INDEX(fact_spends__2!B1115:B5114,MATCH(dim_customers[[#This Row],[customer_id]],dim_customers[customer_id],0))</f>
        <v>101968</v>
      </c>
      <c r="I1115" s="16">
        <f>dim_customers[[#This Row],[avg_spend]]/(dim_customers[[#This Row],[avg_income]]*6)</f>
        <v>0.35491326260685546</v>
      </c>
    </row>
    <row r="1116" spans="1:9" x14ac:dyDescent="0.3">
      <c r="A1116" t="s">
        <v>1139</v>
      </c>
      <c r="B1116" t="s">
        <v>32</v>
      </c>
      <c r="C1116" t="s">
        <v>20</v>
      </c>
      <c r="D1116" t="s">
        <v>24</v>
      </c>
      <c r="E1116" t="s">
        <v>11</v>
      </c>
      <c r="F1116" t="s">
        <v>12</v>
      </c>
      <c r="G1116">
        <v>34256</v>
      </c>
      <c r="H1116" s="19">
        <f>INDEX(fact_spends__2!B1116:B5115,MATCH(dim_customers[[#This Row],[customer_id]],dim_customers[customer_id],0))</f>
        <v>66412</v>
      </c>
      <c r="I1116" s="16">
        <f>dim_customers[[#This Row],[avg_spend]]/(dim_customers[[#This Row],[avg_income]]*6)</f>
        <v>0.32311614510353415</v>
      </c>
    </row>
    <row r="1117" spans="1:9" x14ac:dyDescent="0.3">
      <c r="A1117" t="s">
        <v>1140</v>
      </c>
      <c r="B1117" t="s">
        <v>32</v>
      </c>
      <c r="C1117" t="s">
        <v>20</v>
      </c>
      <c r="D1117" t="s">
        <v>16</v>
      </c>
      <c r="E1117" t="s">
        <v>30</v>
      </c>
      <c r="F1117" t="s">
        <v>12</v>
      </c>
      <c r="G1117">
        <v>43692</v>
      </c>
      <c r="H1117" s="19">
        <f>INDEX(fact_spends__2!B1117:B5116,MATCH(dim_customers[[#This Row],[customer_id]],dim_customers[customer_id],0))</f>
        <v>172712</v>
      </c>
      <c r="I1117" s="16">
        <f>dim_customers[[#This Row],[avg_spend]]/(dim_customers[[#This Row],[avg_income]]*6)</f>
        <v>0.65882388843113915</v>
      </c>
    </row>
    <row r="1118" spans="1:9" x14ac:dyDescent="0.3">
      <c r="A1118" t="s">
        <v>1141</v>
      </c>
      <c r="B1118" t="s">
        <v>14</v>
      </c>
      <c r="C1118" t="s">
        <v>18</v>
      </c>
      <c r="D1118" t="s">
        <v>10</v>
      </c>
      <c r="E1118" t="s">
        <v>30</v>
      </c>
      <c r="F1118" t="s">
        <v>12</v>
      </c>
      <c r="G1118">
        <v>61496</v>
      </c>
      <c r="H1118" s="19">
        <f>INDEX(fact_spends__2!B1118:B5117,MATCH(dim_customers[[#This Row],[customer_id]],dim_customers[customer_id],0))</f>
        <v>101836</v>
      </c>
      <c r="I1118" s="16">
        <f>dim_customers[[#This Row],[avg_spend]]/(dim_customers[[#This Row],[avg_income]]*6)</f>
        <v>0.27599627076015787</v>
      </c>
    </row>
    <row r="1119" spans="1:9" x14ac:dyDescent="0.3">
      <c r="A1119" t="s">
        <v>1142</v>
      </c>
      <c r="B1119" t="s">
        <v>14</v>
      </c>
      <c r="C1119" t="s">
        <v>15</v>
      </c>
      <c r="D1119" t="s">
        <v>24</v>
      </c>
      <c r="E1119" t="s">
        <v>30</v>
      </c>
      <c r="F1119" t="s">
        <v>12</v>
      </c>
      <c r="G1119">
        <v>34171</v>
      </c>
      <c r="H1119" s="19">
        <f>INDEX(fact_spends__2!B1119:B5118,MATCH(dim_customers[[#This Row],[customer_id]],dim_customers[customer_id],0))</f>
        <v>123837</v>
      </c>
      <c r="I1119" s="16">
        <f>dim_customers[[#This Row],[avg_spend]]/(dim_customers[[#This Row],[avg_income]]*6)</f>
        <v>0.60400632114951269</v>
      </c>
    </row>
    <row r="1120" spans="1:9" x14ac:dyDescent="0.3">
      <c r="A1120" t="s">
        <v>1143</v>
      </c>
      <c r="B1120" t="s">
        <v>23</v>
      </c>
      <c r="C1120" t="s">
        <v>34</v>
      </c>
      <c r="D1120" t="s">
        <v>24</v>
      </c>
      <c r="E1120" t="s">
        <v>11</v>
      </c>
      <c r="F1120" t="s">
        <v>25</v>
      </c>
      <c r="G1120">
        <v>27139</v>
      </c>
      <c r="H1120" s="19">
        <f>INDEX(fact_spends__2!B1120:B5119,MATCH(dim_customers[[#This Row],[customer_id]],dim_customers[customer_id],0))</f>
        <v>193808</v>
      </c>
      <c r="I1120" s="16">
        <f>dim_customers[[#This Row],[avg_spend]]/(dim_customers[[#This Row],[avg_income]]*6)</f>
        <v>1.1902182590859403</v>
      </c>
    </row>
    <row r="1121" spans="1:9" x14ac:dyDescent="0.3">
      <c r="A1121" t="s">
        <v>1144</v>
      </c>
      <c r="B1121" t="s">
        <v>23</v>
      </c>
      <c r="C1121" t="s">
        <v>20</v>
      </c>
      <c r="D1121" t="s">
        <v>37</v>
      </c>
      <c r="E1121" t="s">
        <v>30</v>
      </c>
      <c r="F1121" t="s">
        <v>12</v>
      </c>
      <c r="G1121">
        <v>54449</v>
      </c>
      <c r="H1121" s="19">
        <f>INDEX(fact_spends__2!B1121:B5120,MATCH(dim_customers[[#This Row],[customer_id]],dim_customers[customer_id],0))</f>
        <v>117591</v>
      </c>
      <c r="I1121" s="16">
        <f>dim_customers[[#This Row],[avg_spend]]/(dim_customers[[#This Row],[avg_income]]*6)</f>
        <v>0.35994233135594778</v>
      </c>
    </row>
    <row r="1122" spans="1:9" x14ac:dyDescent="0.3">
      <c r="A1122" t="s">
        <v>1145</v>
      </c>
      <c r="B1122" t="s">
        <v>8</v>
      </c>
      <c r="C1122" t="s">
        <v>34</v>
      </c>
      <c r="D1122" t="s">
        <v>37</v>
      </c>
      <c r="E1122" t="s">
        <v>11</v>
      </c>
      <c r="F1122" t="s">
        <v>12</v>
      </c>
      <c r="G1122">
        <v>71111</v>
      </c>
      <c r="H1122" s="19">
        <f>INDEX(fact_spends__2!B1122:B5121,MATCH(dim_customers[[#This Row],[customer_id]],dim_customers[customer_id],0))</f>
        <v>74524</v>
      </c>
      <c r="I1122" s="16">
        <f>dim_customers[[#This Row],[avg_spend]]/(dim_customers[[#This Row],[avg_income]]*6)</f>
        <v>0.1746658979154655</v>
      </c>
    </row>
    <row r="1123" spans="1:9" x14ac:dyDescent="0.3">
      <c r="A1123" t="s">
        <v>1146</v>
      </c>
      <c r="B1123" t="s">
        <v>8</v>
      </c>
      <c r="C1123" t="s">
        <v>34</v>
      </c>
      <c r="D1123" t="s">
        <v>37</v>
      </c>
      <c r="E1123" t="s">
        <v>30</v>
      </c>
      <c r="F1123" t="s">
        <v>12</v>
      </c>
      <c r="G1123">
        <v>78787</v>
      </c>
      <c r="H1123" s="19">
        <f>INDEX(fact_spends__2!B1123:B5122,MATCH(dim_customers[[#This Row],[customer_id]],dim_customers[customer_id],0))</f>
        <v>107517</v>
      </c>
      <c r="I1123" s="16">
        <f>dim_customers[[#This Row],[avg_spend]]/(dim_customers[[#This Row],[avg_income]]*6)</f>
        <v>0.22744234454922765</v>
      </c>
    </row>
    <row r="1124" spans="1:9" x14ac:dyDescent="0.3">
      <c r="A1124" t="s">
        <v>1147</v>
      </c>
      <c r="B1124" t="s">
        <v>14</v>
      </c>
      <c r="C1124" t="s">
        <v>18</v>
      </c>
      <c r="D1124" t="s">
        <v>10</v>
      </c>
      <c r="E1124" t="s">
        <v>11</v>
      </c>
      <c r="F1124" t="s">
        <v>12</v>
      </c>
      <c r="G1124">
        <v>62756</v>
      </c>
      <c r="H1124" s="19">
        <f>INDEX(fact_spends__2!B1124:B5123,MATCH(dim_customers[[#This Row],[customer_id]],dim_customers[customer_id],0))</f>
        <v>164088</v>
      </c>
      <c r="I1124" s="16">
        <f>dim_customers[[#This Row],[avg_spend]]/(dim_customers[[#This Row],[avg_income]]*6)</f>
        <v>0.43578303269806873</v>
      </c>
    </row>
    <row r="1125" spans="1:9" x14ac:dyDescent="0.3">
      <c r="A1125" t="s">
        <v>1148</v>
      </c>
      <c r="B1125" t="s">
        <v>14</v>
      </c>
      <c r="C1125" t="s">
        <v>9</v>
      </c>
      <c r="D1125" t="s">
        <v>21</v>
      </c>
      <c r="E1125" t="s">
        <v>30</v>
      </c>
      <c r="F1125" t="s">
        <v>12</v>
      </c>
      <c r="G1125">
        <v>52037</v>
      </c>
      <c r="H1125" s="19">
        <f>INDEX(fact_spends__2!B1125:B5124,MATCH(dim_customers[[#This Row],[customer_id]],dim_customers[customer_id],0))</f>
        <v>103660</v>
      </c>
      <c r="I1125" s="16">
        <f>dim_customers[[#This Row],[avg_spend]]/(dim_customers[[#This Row],[avg_income]]*6)</f>
        <v>0.33200735374188878</v>
      </c>
    </row>
    <row r="1126" spans="1:9" x14ac:dyDescent="0.3">
      <c r="A1126" t="s">
        <v>1149</v>
      </c>
      <c r="B1126" t="s">
        <v>23</v>
      </c>
      <c r="C1126" t="s">
        <v>18</v>
      </c>
      <c r="D1126" t="s">
        <v>24</v>
      </c>
      <c r="E1126" t="s">
        <v>11</v>
      </c>
      <c r="F1126" t="s">
        <v>12</v>
      </c>
      <c r="G1126">
        <v>25159</v>
      </c>
      <c r="H1126" s="19">
        <f>INDEX(fact_spends__2!B1126:B5125,MATCH(dim_customers[[#This Row],[customer_id]],dim_customers[customer_id],0))</f>
        <v>161791</v>
      </c>
      <c r="I1126" s="16">
        <f>dim_customers[[#This Row],[avg_spend]]/(dim_customers[[#This Row],[avg_income]]*6)</f>
        <v>1.0717900817467574</v>
      </c>
    </row>
    <row r="1127" spans="1:9" x14ac:dyDescent="0.3">
      <c r="A1127" t="s">
        <v>1150</v>
      </c>
      <c r="B1127" t="s">
        <v>32</v>
      </c>
      <c r="C1127" t="s">
        <v>15</v>
      </c>
      <c r="D1127" t="s">
        <v>24</v>
      </c>
      <c r="E1127" t="s">
        <v>30</v>
      </c>
      <c r="F1127" t="s">
        <v>12</v>
      </c>
      <c r="G1127">
        <v>38290</v>
      </c>
      <c r="H1127" s="19">
        <f>INDEX(fact_spends__2!B1127:B5126,MATCH(dim_customers[[#This Row],[customer_id]],dim_customers[customer_id],0))</f>
        <v>217750</v>
      </c>
      <c r="I1127" s="16">
        <f>dim_customers[[#This Row],[avg_spend]]/(dim_customers[[#This Row],[avg_income]]*6)</f>
        <v>0.94781056846870371</v>
      </c>
    </row>
    <row r="1128" spans="1:9" x14ac:dyDescent="0.3">
      <c r="A1128" t="s">
        <v>1151</v>
      </c>
      <c r="B1128" t="s">
        <v>14</v>
      </c>
      <c r="C1128" t="s">
        <v>18</v>
      </c>
      <c r="D1128" t="s">
        <v>10</v>
      </c>
      <c r="E1128" t="s">
        <v>30</v>
      </c>
      <c r="F1128" t="s">
        <v>12</v>
      </c>
      <c r="G1128">
        <v>58721</v>
      </c>
      <c r="H1128" s="19">
        <f>INDEX(fact_spends__2!B1128:B5127,MATCH(dim_customers[[#This Row],[customer_id]],dim_customers[customer_id],0))</f>
        <v>139853</v>
      </c>
      <c r="I1128" s="16">
        <f>dim_customers[[#This Row],[avg_spend]]/(dim_customers[[#This Row],[avg_income]]*6)</f>
        <v>0.39694203663652411</v>
      </c>
    </row>
    <row r="1129" spans="1:9" x14ac:dyDescent="0.3">
      <c r="A1129" t="s">
        <v>1152</v>
      </c>
      <c r="B1129" t="s">
        <v>23</v>
      </c>
      <c r="C1129" t="s">
        <v>9</v>
      </c>
      <c r="D1129" t="s">
        <v>10</v>
      </c>
      <c r="E1129" t="s">
        <v>11</v>
      </c>
      <c r="F1129" t="s">
        <v>12</v>
      </c>
      <c r="G1129">
        <v>48698</v>
      </c>
      <c r="H1129" s="19">
        <f>INDEX(fact_spends__2!B1129:B5128,MATCH(dim_customers[[#This Row],[customer_id]],dim_customers[customer_id],0))</f>
        <v>118763</v>
      </c>
      <c r="I1129" s="16">
        <f>dim_customers[[#This Row],[avg_spend]]/(dim_customers[[#This Row],[avg_income]]*6)</f>
        <v>0.40646090872999574</v>
      </c>
    </row>
    <row r="1130" spans="1:9" x14ac:dyDescent="0.3">
      <c r="A1130" t="s">
        <v>1153</v>
      </c>
      <c r="B1130" t="s">
        <v>32</v>
      </c>
      <c r="C1130" t="s">
        <v>9</v>
      </c>
      <c r="D1130" t="s">
        <v>37</v>
      </c>
      <c r="E1130" t="s">
        <v>11</v>
      </c>
      <c r="F1130" t="s">
        <v>12</v>
      </c>
      <c r="G1130">
        <v>70766</v>
      </c>
      <c r="H1130" s="19">
        <f>INDEX(fact_spends__2!B1130:B5129,MATCH(dim_customers[[#This Row],[customer_id]],dim_customers[customer_id],0))</f>
        <v>155271</v>
      </c>
      <c r="I1130" s="16">
        <f>dim_customers[[#This Row],[avg_spend]]/(dim_customers[[#This Row],[avg_income]]*6)</f>
        <v>0.3656911511177684</v>
      </c>
    </row>
    <row r="1131" spans="1:9" x14ac:dyDescent="0.3">
      <c r="A1131" t="s">
        <v>1154</v>
      </c>
      <c r="B1131" t="s">
        <v>8</v>
      </c>
      <c r="C1131" t="s">
        <v>20</v>
      </c>
      <c r="D1131" t="s">
        <v>37</v>
      </c>
      <c r="E1131" t="s">
        <v>11</v>
      </c>
      <c r="F1131" t="s">
        <v>12</v>
      </c>
      <c r="G1131">
        <v>77273</v>
      </c>
      <c r="H1131" s="19">
        <f>INDEX(fact_spends__2!B1131:B5130,MATCH(dim_customers[[#This Row],[customer_id]],dim_customers[customer_id],0))</f>
        <v>84318</v>
      </c>
      <c r="I1131" s="16">
        <f>dim_customers[[#This Row],[avg_spend]]/(dim_customers[[#This Row],[avg_income]]*6)</f>
        <v>0.18186171107631385</v>
      </c>
    </row>
    <row r="1132" spans="1:9" x14ac:dyDescent="0.3">
      <c r="A1132" t="s">
        <v>1155</v>
      </c>
      <c r="B1132" t="s">
        <v>8</v>
      </c>
      <c r="C1132" t="s">
        <v>15</v>
      </c>
      <c r="D1132" t="s">
        <v>37</v>
      </c>
      <c r="E1132" t="s">
        <v>11</v>
      </c>
      <c r="F1132" t="s">
        <v>12</v>
      </c>
      <c r="G1132">
        <v>77607</v>
      </c>
      <c r="H1132" s="19">
        <f>INDEX(fact_spends__2!B1132:B5131,MATCH(dim_customers[[#This Row],[customer_id]],dim_customers[customer_id],0))</f>
        <v>75563</v>
      </c>
      <c r="I1132" s="16">
        <f>dim_customers[[#This Row],[avg_spend]]/(dim_customers[[#This Row],[avg_income]]*6)</f>
        <v>0.16227702827494084</v>
      </c>
    </row>
    <row r="1133" spans="1:9" x14ac:dyDescent="0.3">
      <c r="A1133" t="s">
        <v>1156</v>
      </c>
      <c r="B1133" t="s">
        <v>23</v>
      </c>
      <c r="C1133" t="s">
        <v>34</v>
      </c>
      <c r="D1133" t="s">
        <v>21</v>
      </c>
      <c r="E1133" t="s">
        <v>30</v>
      </c>
      <c r="F1133" t="s">
        <v>12</v>
      </c>
      <c r="G1133">
        <v>42267</v>
      </c>
      <c r="H1133" s="19">
        <f>INDEX(fact_spends__2!B1133:B5132,MATCH(dim_customers[[#This Row],[customer_id]],dim_customers[customer_id],0))</f>
        <v>79270</v>
      </c>
      <c r="I1133" s="16">
        <f>dim_customers[[#This Row],[avg_spend]]/(dim_customers[[#This Row],[avg_income]]*6)</f>
        <v>0.31257639923975361</v>
      </c>
    </row>
    <row r="1134" spans="1:9" x14ac:dyDescent="0.3">
      <c r="A1134" t="s">
        <v>1157</v>
      </c>
      <c r="B1134" t="s">
        <v>14</v>
      </c>
      <c r="C1134" t="s">
        <v>9</v>
      </c>
      <c r="D1134" t="s">
        <v>10</v>
      </c>
      <c r="E1134" t="s">
        <v>30</v>
      </c>
      <c r="F1134" t="s">
        <v>12</v>
      </c>
      <c r="G1134">
        <v>65762</v>
      </c>
      <c r="H1134" s="19">
        <f>INDEX(fact_spends__2!B1134:B5133,MATCH(dim_customers[[#This Row],[customer_id]],dim_customers[customer_id],0))</f>
        <v>200689</v>
      </c>
      <c r="I1134" s="16">
        <f>dim_customers[[#This Row],[avg_spend]]/(dim_customers[[#This Row],[avg_income]]*6)</f>
        <v>0.50862453493912396</v>
      </c>
    </row>
    <row r="1135" spans="1:9" x14ac:dyDescent="0.3">
      <c r="A1135" t="s">
        <v>1158</v>
      </c>
      <c r="B1135" t="s">
        <v>23</v>
      </c>
      <c r="C1135" t="s">
        <v>34</v>
      </c>
      <c r="D1135" t="s">
        <v>37</v>
      </c>
      <c r="E1135" t="s">
        <v>11</v>
      </c>
      <c r="F1135" t="s">
        <v>12</v>
      </c>
      <c r="G1135">
        <v>53003</v>
      </c>
      <c r="H1135" s="19">
        <f>INDEX(fact_spends__2!B1135:B5134,MATCH(dim_customers[[#This Row],[customer_id]],dim_customers[customer_id],0))</f>
        <v>280454</v>
      </c>
      <c r="I1135" s="16">
        <f>dim_customers[[#This Row],[avg_spend]]/(dim_customers[[#This Row],[avg_income]]*6)</f>
        <v>0.88188089982328044</v>
      </c>
    </row>
    <row r="1136" spans="1:9" x14ac:dyDescent="0.3">
      <c r="A1136" t="s">
        <v>1159</v>
      </c>
      <c r="B1136" t="s">
        <v>32</v>
      </c>
      <c r="C1136" t="s">
        <v>18</v>
      </c>
      <c r="D1136" t="s">
        <v>10</v>
      </c>
      <c r="E1136" t="s">
        <v>30</v>
      </c>
      <c r="F1136" t="s">
        <v>12</v>
      </c>
      <c r="G1136">
        <v>61799</v>
      </c>
      <c r="H1136" s="19">
        <f>INDEX(fact_spends__2!B1136:B5135,MATCH(dim_customers[[#This Row],[customer_id]],dim_customers[customer_id],0))</f>
        <v>136805</v>
      </c>
      <c r="I1136" s="16">
        <f>dim_customers[[#This Row],[avg_spend]]/(dim_customers[[#This Row],[avg_income]]*6)</f>
        <v>0.36895149328198407</v>
      </c>
    </row>
    <row r="1137" spans="1:9" x14ac:dyDescent="0.3">
      <c r="A1137" t="s">
        <v>1160</v>
      </c>
      <c r="B1137" t="s">
        <v>8</v>
      </c>
      <c r="C1137" t="s">
        <v>34</v>
      </c>
      <c r="D1137" t="s">
        <v>21</v>
      </c>
      <c r="E1137" t="s">
        <v>11</v>
      </c>
      <c r="F1137" t="s">
        <v>12</v>
      </c>
      <c r="G1137">
        <v>58040</v>
      </c>
      <c r="H1137" s="19">
        <f>INDEX(fact_spends__2!B1137:B5136,MATCH(dim_customers[[#This Row],[customer_id]],dim_customers[customer_id],0))</f>
        <v>52579</v>
      </c>
      <c r="I1137" s="16">
        <f>dim_customers[[#This Row],[avg_spend]]/(dim_customers[[#This Row],[avg_income]]*6)</f>
        <v>0.1509849529060418</v>
      </c>
    </row>
    <row r="1138" spans="1:9" x14ac:dyDescent="0.3">
      <c r="A1138" t="s">
        <v>1161</v>
      </c>
      <c r="B1138" t="s">
        <v>32</v>
      </c>
      <c r="C1138" t="s">
        <v>15</v>
      </c>
      <c r="D1138" t="s">
        <v>16</v>
      </c>
      <c r="E1138" t="s">
        <v>11</v>
      </c>
      <c r="F1138" t="s">
        <v>12</v>
      </c>
      <c r="G1138">
        <v>40969</v>
      </c>
      <c r="H1138" s="19">
        <f>INDEX(fact_spends__2!B1138:B5137,MATCH(dim_customers[[#This Row],[customer_id]],dim_customers[customer_id],0))</f>
        <v>125345</v>
      </c>
      <c r="I1138" s="16">
        <f>dim_customers[[#This Row],[avg_spend]]/(dim_customers[[#This Row],[avg_income]]*6)</f>
        <v>0.50991806813281582</v>
      </c>
    </row>
    <row r="1139" spans="1:9" x14ac:dyDescent="0.3">
      <c r="A1139" t="s">
        <v>1162</v>
      </c>
      <c r="B1139" t="s">
        <v>32</v>
      </c>
      <c r="C1139" t="s">
        <v>20</v>
      </c>
      <c r="D1139" t="s">
        <v>10</v>
      </c>
      <c r="E1139" t="s">
        <v>11</v>
      </c>
      <c r="F1139" t="s">
        <v>12</v>
      </c>
      <c r="G1139">
        <v>70385</v>
      </c>
      <c r="H1139" s="19">
        <f>INDEX(fact_spends__2!B1139:B5138,MATCH(dim_customers[[#This Row],[customer_id]],dim_customers[customer_id],0))</f>
        <v>122880</v>
      </c>
      <c r="I1139" s="16">
        <f>dim_customers[[#This Row],[avg_spend]]/(dim_customers[[#This Row],[avg_income]]*6)</f>
        <v>0.29097108758968532</v>
      </c>
    </row>
    <row r="1140" spans="1:9" x14ac:dyDescent="0.3">
      <c r="A1140" t="s">
        <v>1163</v>
      </c>
      <c r="B1140" t="s">
        <v>14</v>
      </c>
      <c r="C1140" t="s">
        <v>15</v>
      </c>
      <c r="D1140" t="s">
        <v>10</v>
      </c>
      <c r="E1140" t="s">
        <v>11</v>
      </c>
      <c r="F1140" t="s">
        <v>12</v>
      </c>
      <c r="G1140">
        <v>63461</v>
      </c>
      <c r="H1140" s="19">
        <f>INDEX(fact_spends__2!B1140:B5139,MATCH(dim_customers[[#This Row],[customer_id]],dim_customers[customer_id],0))</f>
        <v>141769</v>
      </c>
      <c r="I1140" s="16">
        <f>dim_customers[[#This Row],[avg_spend]]/(dim_customers[[#This Row],[avg_income]]*6)</f>
        <v>0.37232578539050232</v>
      </c>
    </row>
    <row r="1141" spans="1:9" x14ac:dyDescent="0.3">
      <c r="A1141" t="s">
        <v>1164</v>
      </c>
      <c r="B1141" t="s">
        <v>23</v>
      </c>
      <c r="C1141" t="s">
        <v>15</v>
      </c>
      <c r="D1141" t="s">
        <v>10</v>
      </c>
      <c r="E1141" t="s">
        <v>11</v>
      </c>
      <c r="F1141" t="s">
        <v>12</v>
      </c>
      <c r="G1141">
        <v>45933</v>
      </c>
      <c r="H1141" s="19">
        <f>INDEX(fact_spends__2!B1141:B5140,MATCH(dim_customers[[#This Row],[customer_id]],dim_customers[customer_id],0))</f>
        <v>131260</v>
      </c>
      <c r="I1141" s="16">
        <f>dim_customers[[#This Row],[avg_spend]]/(dim_customers[[#This Row],[avg_income]]*6)</f>
        <v>0.47627341272433038</v>
      </c>
    </row>
    <row r="1142" spans="1:9" x14ac:dyDescent="0.3">
      <c r="A1142" t="s">
        <v>1165</v>
      </c>
      <c r="B1142" t="s">
        <v>14</v>
      </c>
      <c r="C1142" t="s">
        <v>20</v>
      </c>
      <c r="D1142" t="s">
        <v>37</v>
      </c>
      <c r="E1142" t="s">
        <v>11</v>
      </c>
      <c r="F1142" t="s">
        <v>12</v>
      </c>
      <c r="G1142">
        <v>68050</v>
      </c>
      <c r="H1142" s="19">
        <f>INDEX(fact_spends__2!B1142:B5141,MATCH(dim_customers[[#This Row],[customer_id]],dim_customers[customer_id],0))</f>
        <v>60463</v>
      </c>
      <c r="I1142" s="16">
        <f>dim_customers[[#This Row],[avg_spend]]/(dim_customers[[#This Row],[avg_income]]*6)</f>
        <v>0.14808474161156013</v>
      </c>
    </row>
    <row r="1143" spans="1:9" x14ac:dyDescent="0.3">
      <c r="A1143" t="s">
        <v>1166</v>
      </c>
      <c r="B1143" t="s">
        <v>14</v>
      </c>
      <c r="C1143" t="s">
        <v>34</v>
      </c>
      <c r="D1143" t="s">
        <v>37</v>
      </c>
      <c r="E1143" t="s">
        <v>11</v>
      </c>
      <c r="F1143" t="s">
        <v>12</v>
      </c>
      <c r="G1143">
        <v>63897</v>
      </c>
      <c r="H1143" s="19">
        <f>INDEX(fact_spends__2!B1143:B5142,MATCH(dim_customers[[#This Row],[customer_id]],dim_customers[customer_id],0))</f>
        <v>73361</v>
      </c>
      <c r="I1143" s="16">
        <f>dim_customers[[#This Row],[avg_spend]]/(dim_customers[[#This Row],[avg_income]]*6)</f>
        <v>0.19135222832579515</v>
      </c>
    </row>
    <row r="1144" spans="1:9" x14ac:dyDescent="0.3">
      <c r="A1144" t="s">
        <v>1167</v>
      </c>
      <c r="B1144" t="s">
        <v>23</v>
      </c>
      <c r="C1144" t="s">
        <v>34</v>
      </c>
      <c r="D1144" t="s">
        <v>16</v>
      </c>
      <c r="E1144" t="s">
        <v>11</v>
      </c>
      <c r="F1144" t="s">
        <v>25</v>
      </c>
      <c r="G1144">
        <v>30264</v>
      </c>
      <c r="H1144" s="19">
        <f>INDEX(fact_spends__2!B1144:B5143,MATCH(dim_customers[[#This Row],[customer_id]],dim_customers[customer_id],0))</f>
        <v>68039</v>
      </c>
      <c r="I1144" s="16">
        <f>dim_customers[[#This Row],[avg_spend]]/(dim_customers[[#This Row],[avg_income]]*6)</f>
        <v>0.37469710987752225</v>
      </c>
    </row>
    <row r="1145" spans="1:9" x14ac:dyDescent="0.3">
      <c r="A1145" t="s">
        <v>1168</v>
      </c>
      <c r="B1145" t="s">
        <v>14</v>
      </c>
      <c r="C1145" t="s">
        <v>20</v>
      </c>
      <c r="D1145" t="s">
        <v>10</v>
      </c>
      <c r="E1145" t="s">
        <v>11</v>
      </c>
      <c r="F1145" t="s">
        <v>12</v>
      </c>
      <c r="G1145">
        <v>62150</v>
      </c>
      <c r="H1145" s="19">
        <f>INDEX(fact_spends__2!B1145:B5144,MATCH(dim_customers[[#This Row],[customer_id]],dim_customers[customer_id],0))</f>
        <v>146969</v>
      </c>
      <c r="I1145" s="16">
        <f>dim_customers[[#This Row],[avg_spend]]/(dim_customers[[#This Row],[avg_income]]*6)</f>
        <v>0.39412443014212928</v>
      </c>
    </row>
    <row r="1146" spans="1:9" x14ac:dyDescent="0.3">
      <c r="A1146" t="s">
        <v>1169</v>
      </c>
      <c r="B1146" t="s">
        <v>23</v>
      </c>
      <c r="C1146" t="s">
        <v>34</v>
      </c>
      <c r="D1146" t="s">
        <v>21</v>
      </c>
      <c r="E1146" t="s">
        <v>11</v>
      </c>
      <c r="F1146" t="s">
        <v>12</v>
      </c>
      <c r="G1146">
        <v>41125</v>
      </c>
      <c r="H1146" s="19">
        <f>INDEX(fact_spends__2!B1146:B5145,MATCH(dim_customers[[#This Row],[customer_id]],dim_customers[customer_id],0))</f>
        <v>152311</v>
      </c>
      <c r="I1146" s="16">
        <f>dim_customers[[#This Row],[avg_spend]]/(dim_customers[[#This Row],[avg_income]]*6)</f>
        <v>0.6172684903748733</v>
      </c>
    </row>
    <row r="1147" spans="1:9" x14ac:dyDescent="0.3">
      <c r="A1147" t="s">
        <v>1170</v>
      </c>
      <c r="B1147" t="s">
        <v>8</v>
      </c>
      <c r="C1147" t="s">
        <v>9</v>
      </c>
      <c r="D1147" t="s">
        <v>16</v>
      </c>
      <c r="E1147" t="s">
        <v>11</v>
      </c>
      <c r="F1147" t="s">
        <v>12</v>
      </c>
      <c r="G1147">
        <v>40728</v>
      </c>
      <c r="H1147" s="19">
        <f>INDEX(fact_spends__2!B1147:B5146,MATCH(dim_customers[[#This Row],[customer_id]],dim_customers[customer_id],0))</f>
        <v>61185</v>
      </c>
      <c r="I1147" s="16">
        <f>dim_customers[[#This Row],[avg_spend]]/(dim_customers[[#This Row],[avg_income]]*6)</f>
        <v>0.25038057356118643</v>
      </c>
    </row>
    <row r="1148" spans="1:9" x14ac:dyDescent="0.3">
      <c r="A1148" t="s">
        <v>1171</v>
      </c>
      <c r="B1148" t="s">
        <v>14</v>
      </c>
      <c r="C1148" t="s">
        <v>15</v>
      </c>
      <c r="D1148" t="s">
        <v>24</v>
      </c>
      <c r="E1148" t="s">
        <v>11</v>
      </c>
      <c r="F1148" t="s">
        <v>12</v>
      </c>
      <c r="G1148">
        <v>34655</v>
      </c>
      <c r="H1148" s="19">
        <f>INDEX(fact_spends__2!B1148:B5147,MATCH(dim_customers[[#This Row],[customer_id]],dim_customers[customer_id],0))</f>
        <v>119964</v>
      </c>
      <c r="I1148" s="16">
        <f>dim_customers[[#This Row],[avg_spend]]/(dim_customers[[#This Row],[avg_income]]*6)</f>
        <v>0.57694416390131298</v>
      </c>
    </row>
    <row r="1149" spans="1:9" x14ac:dyDescent="0.3">
      <c r="A1149" t="s">
        <v>1172</v>
      </c>
      <c r="B1149" t="s">
        <v>32</v>
      </c>
      <c r="C1149" t="s">
        <v>34</v>
      </c>
      <c r="D1149" t="s">
        <v>10</v>
      </c>
      <c r="E1149" t="s">
        <v>11</v>
      </c>
      <c r="F1149" t="s">
        <v>12</v>
      </c>
      <c r="G1149">
        <v>65306</v>
      </c>
      <c r="H1149" s="19">
        <f>INDEX(fact_spends__2!B1149:B5148,MATCH(dim_customers[[#This Row],[customer_id]],dim_customers[customer_id],0))</f>
        <v>160225</v>
      </c>
      <c r="I1149" s="16">
        <f>dim_customers[[#This Row],[avg_spend]]/(dim_customers[[#This Row],[avg_income]]*6)</f>
        <v>0.40890831878643108</v>
      </c>
    </row>
    <row r="1150" spans="1:9" x14ac:dyDescent="0.3">
      <c r="A1150" t="s">
        <v>1173</v>
      </c>
      <c r="B1150" t="s">
        <v>14</v>
      </c>
      <c r="C1150" t="s">
        <v>15</v>
      </c>
      <c r="D1150" t="s">
        <v>10</v>
      </c>
      <c r="E1150" t="s">
        <v>11</v>
      </c>
      <c r="F1150" t="s">
        <v>12</v>
      </c>
      <c r="G1150">
        <v>63412</v>
      </c>
      <c r="H1150" s="19">
        <f>INDEX(fact_spends__2!B1150:B5149,MATCH(dim_customers[[#This Row],[customer_id]],dim_customers[customer_id],0))</f>
        <v>144322</v>
      </c>
      <c r="I1150" s="16">
        <f>dim_customers[[#This Row],[avg_spend]]/(dim_customers[[#This Row],[avg_income]]*6)</f>
        <v>0.37932357703063563</v>
      </c>
    </row>
    <row r="1151" spans="1:9" x14ac:dyDescent="0.3">
      <c r="A1151" t="s">
        <v>1174</v>
      </c>
      <c r="B1151" t="s">
        <v>32</v>
      </c>
      <c r="C1151" t="s">
        <v>18</v>
      </c>
      <c r="D1151" t="s">
        <v>16</v>
      </c>
      <c r="E1151" t="s">
        <v>30</v>
      </c>
      <c r="F1151" t="s">
        <v>12</v>
      </c>
      <c r="G1151">
        <v>37965</v>
      </c>
      <c r="H1151" s="19">
        <f>INDEX(fact_spends__2!B1151:B5150,MATCH(dim_customers[[#This Row],[customer_id]],dim_customers[customer_id],0))</f>
        <v>123826</v>
      </c>
      <c r="I1151" s="16">
        <f>dim_customers[[#This Row],[avg_spend]]/(dim_customers[[#This Row],[avg_income]]*6)</f>
        <v>0.54359717283462838</v>
      </c>
    </row>
    <row r="1152" spans="1:9" x14ac:dyDescent="0.3">
      <c r="A1152" t="s">
        <v>1175</v>
      </c>
      <c r="B1152" t="s">
        <v>32</v>
      </c>
      <c r="C1152" t="s">
        <v>18</v>
      </c>
      <c r="D1152" t="s">
        <v>24</v>
      </c>
      <c r="E1152" t="s">
        <v>11</v>
      </c>
      <c r="F1152" t="s">
        <v>12</v>
      </c>
      <c r="G1152">
        <v>37133</v>
      </c>
      <c r="H1152" s="19">
        <f>INDEX(fact_spends__2!B1152:B5151,MATCH(dim_customers[[#This Row],[customer_id]],dim_customers[customer_id],0))</f>
        <v>230988</v>
      </c>
      <c r="I1152" s="16">
        <f>dim_customers[[#This Row],[avg_spend]]/(dim_customers[[#This Row],[avg_income]]*6)</f>
        <v>1.0367597554735679</v>
      </c>
    </row>
    <row r="1153" spans="1:9" x14ac:dyDescent="0.3">
      <c r="A1153" t="s">
        <v>1176</v>
      </c>
      <c r="B1153" t="s">
        <v>32</v>
      </c>
      <c r="C1153" t="s">
        <v>9</v>
      </c>
      <c r="D1153" t="s">
        <v>24</v>
      </c>
      <c r="E1153" t="s">
        <v>30</v>
      </c>
      <c r="F1153" t="s">
        <v>12</v>
      </c>
      <c r="G1153">
        <v>34977</v>
      </c>
      <c r="H1153" s="19">
        <f>INDEX(fact_spends__2!B1153:B5152,MATCH(dim_customers[[#This Row],[customer_id]],dim_customers[customer_id],0))</f>
        <v>77802</v>
      </c>
      <c r="I1153" s="16">
        <f>dim_customers[[#This Row],[avg_spend]]/(dim_customers[[#This Row],[avg_income]]*6)</f>
        <v>0.37072933642107669</v>
      </c>
    </row>
    <row r="1154" spans="1:9" x14ac:dyDescent="0.3">
      <c r="A1154" t="s">
        <v>1177</v>
      </c>
      <c r="B1154" t="s">
        <v>14</v>
      </c>
      <c r="C1154" t="s">
        <v>18</v>
      </c>
      <c r="D1154" t="s">
        <v>37</v>
      </c>
      <c r="E1154" t="s">
        <v>11</v>
      </c>
      <c r="F1154" t="s">
        <v>25</v>
      </c>
      <c r="G1154">
        <v>68238</v>
      </c>
      <c r="H1154" s="19">
        <f>INDEX(fact_spends__2!B1154:B5153,MATCH(dim_customers[[#This Row],[customer_id]],dim_customers[customer_id],0))</f>
        <v>82672</v>
      </c>
      <c r="I1154" s="16">
        <f>dim_customers[[#This Row],[avg_spend]]/(dim_customers[[#This Row],[avg_income]]*6)</f>
        <v>0.20192072843088407</v>
      </c>
    </row>
    <row r="1155" spans="1:9" x14ac:dyDescent="0.3">
      <c r="A1155" t="s">
        <v>1178</v>
      </c>
      <c r="B1155" t="s">
        <v>14</v>
      </c>
      <c r="C1155" t="s">
        <v>18</v>
      </c>
      <c r="D1155" t="s">
        <v>10</v>
      </c>
      <c r="E1155" t="s">
        <v>30</v>
      </c>
      <c r="F1155" t="s">
        <v>25</v>
      </c>
      <c r="G1155">
        <v>63431</v>
      </c>
      <c r="H1155" s="19">
        <f>INDEX(fact_spends__2!B1155:B5154,MATCH(dim_customers[[#This Row],[customer_id]],dim_customers[customer_id],0))</f>
        <v>117931</v>
      </c>
      <c r="I1155" s="16">
        <f>dim_customers[[#This Row],[avg_spend]]/(dim_customers[[#This Row],[avg_income]]*6)</f>
        <v>0.30986688948095831</v>
      </c>
    </row>
    <row r="1156" spans="1:9" x14ac:dyDescent="0.3">
      <c r="A1156" t="s">
        <v>1179</v>
      </c>
      <c r="B1156" t="s">
        <v>8</v>
      </c>
      <c r="C1156" t="s">
        <v>20</v>
      </c>
      <c r="D1156" t="s">
        <v>24</v>
      </c>
      <c r="E1156" t="s">
        <v>11</v>
      </c>
      <c r="F1156" t="s">
        <v>12</v>
      </c>
      <c r="G1156">
        <v>38973</v>
      </c>
      <c r="H1156" s="19">
        <f>INDEX(fact_spends__2!B1156:B5155,MATCH(dim_customers[[#This Row],[customer_id]],dim_customers[customer_id],0))</f>
        <v>96905</v>
      </c>
      <c r="I1156" s="16">
        <f>dim_customers[[#This Row],[avg_spend]]/(dim_customers[[#This Row],[avg_income]]*6)</f>
        <v>0.41441083143030644</v>
      </c>
    </row>
    <row r="1157" spans="1:9" x14ac:dyDescent="0.3">
      <c r="A1157" t="s">
        <v>1180</v>
      </c>
      <c r="B1157" t="s">
        <v>32</v>
      </c>
      <c r="C1157" t="s">
        <v>34</v>
      </c>
      <c r="D1157" t="s">
        <v>10</v>
      </c>
      <c r="E1157" t="s">
        <v>11</v>
      </c>
      <c r="F1157" t="s">
        <v>12</v>
      </c>
      <c r="G1157">
        <v>63964</v>
      </c>
      <c r="H1157" s="19">
        <f>INDEX(fact_spends__2!B1157:B5156,MATCH(dim_customers[[#This Row],[customer_id]],dim_customers[customer_id],0))</f>
        <v>239239</v>
      </c>
      <c r="I1157" s="16">
        <f>dim_customers[[#This Row],[avg_spend]]/(dim_customers[[#This Row],[avg_income]]*6)</f>
        <v>0.62336887415838071</v>
      </c>
    </row>
    <row r="1158" spans="1:9" x14ac:dyDescent="0.3">
      <c r="A1158" t="s">
        <v>1181</v>
      </c>
      <c r="B1158" t="s">
        <v>14</v>
      </c>
      <c r="C1158" t="s">
        <v>18</v>
      </c>
      <c r="D1158" t="s">
        <v>24</v>
      </c>
      <c r="E1158" t="s">
        <v>11</v>
      </c>
      <c r="F1158" t="s">
        <v>12</v>
      </c>
      <c r="G1158">
        <v>34889</v>
      </c>
      <c r="H1158" s="19">
        <f>INDEX(fact_spends__2!B1158:B5157,MATCH(dim_customers[[#This Row],[customer_id]],dim_customers[customer_id],0))</f>
        <v>111381</v>
      </c>
      <c r="I1158" s="16">
        <f>dim_customers[[#This Row],[avg_spend]]/(dim_customers[[#This Row],[avg_income]]*6)</f>
        <v>0.53207314626386537</v>
      </c>
    </row>
    <row r="1159" spans="1:9" x14ac:dyDescent="0.3">
      <c r="A1159" t="s">
        <v>1182</v>
      </c>
      <c r="B1159" t="s">
        <v>14</v>
      </c>
      <c r="C1159" t="s">
        <v>9</v>
      </c>
      <c r="D1159" t="s">
        <v>10</v>
      </c>
      <c r="E1159" t="s">
        <v>11</v>
      </c>
      <c r="F1159" t="s">
        <v>12</v>
      </c>
      <c r="G1159">
        <v>63767</v>
      </c>
      <c r="H1159" s="19">
        <f>INDEX(fact_spends__2!B1159:B5158,MATCH(dim_customers[[#This Row],[customer_id]],dim_customers[customer_id],0))</f>
        <v>97219</v>
      </c>
      <c r="I1159" s="16">
        <f>dim_customers[[#This Row],[avg_spend]]/(dim_customers[[#This Row],[avg_income]]*6)</f>
        <v>0.25409956037867026</v>
      </c>
    </row>
    <row r="1160" spans="1:9" x14ac:dyDescent="0.3">
      <c r="A1160" t="s">
        <v>1183</v>
      </c>
      <c r="B1160" t="s">
        <v>14</v>
      </c>
      <c r="C1160" t="s">
        <v>20</v>
      </c>
      <c r="D1160" t="s">
        <v>37</v>
      </c>
      <c r="E1160" t="s">
        <v>11</v>
      </c>
      <c r="F1160" t="s">
        <v>12</v>
      </c>
      <c r="G1160">
        <v>70466</v>
      </c>
      <c r="H1160" s="19">
        <f>INDEX(fact_spends__2!B1160:B5159,MATCH(dim_customers[[#This Row],[customer_id]],dim_customers[customer_id],0))</f>
        <v>107862</v>
      </c>
      <c r="I1160" s="16">
        <f>dim_customers[[#This Row],[avg_spend]]/(dim_customers[[#This Row],[avg_income]]*6)</f>
        <v>0.25511594244032582</v>
      </c>
    </row>
    <row r="1161" spans="1:9" x14ac:dyDescent="0.3">
      <c r="A1161" t="s">
        <v>1184</v>
      </c>
      <c r="B1161" t="s">
        <v>32</v>
      </c>
      <c r="C1161" t="s">
        <v>15</v>
      </c>
      <c r="D1161" t="s">
        <v>10</v>
      </c>
      <c r="E1161" t="s">
        <v>30</v>
      </c>
      <c r="F1161" t="s">
        <v>12</v>
      </c>
      <c r="G1161">
        <v>70957</v>
      </c>
      <c r="H1161" s="19">
        <f>INDEX(fact_spends__2!B1161:B5160,MATCH(dim_customers[[#This Row],[customer_id]],dim_customers[customer_id],0))</f>
        <v>265133</v>
      </c>
      <c r="I1161" s="16">
        <f>dim_customers[[#This Row],[avg_spend]]/(dim_customers[[#This Row],[avg_income]]*6)</f>
        <v>0.62275509580919897</v>
      </c>
    </row>
    <row r="1162" spans="1:9" x14ac:dyDescent="0.3">
      <c r="A1162" t="s">
        <v>1185</v>
      </c>
      <c r="B1162" t="s">
        <v>32</v>
      </c>
      <c r="C1162" t="s">
        <v>9</v>
      </c>
      <c r="D1162" t="s">
        <v>24</v>
      </c>
      <c r="E1162" t="s">
        <v>30</v>
      </c>
      <c r="F1162" t="s">
        <v>12</v>
      </c>
      <c r="G1162">
        <v>36504</v>
      </c>
      <c r="H1162" s="19">
        <f>INDEX(fact_spends__2!B1162:B5161,MATCH(dim_customers[[#This Row],[customer_id]],dim_customers[customer_id],0))</f>
        <v>119235</v>
      </c>
      <c r="I1162" s="16">
        <f>dim_customers[[#This Row],[avg_spend]]/(dim_customers[[#This Row],[avg_income]]*6)</f>
        <v>0.5443923953539338</v>
      </c>
    </row>
    <row r="1163" spans="1:9" x14ac:dyDescent="0.3">
      <c r="A1163" t="s">
        <v>1186</v>
      </c>
      <c r="B1163" t="s">
        <v>14</v>
      </c>
      <c r="C1163" t="s">
        <v>18</v>
      </c>
      <c r="D1163" t="s">
        <v>21</v>
      </c>
      <c r="E1163" t="s">
        <v>30</v>
      </c>
      <c r="F1163" t="s">
        <v>12</v>
      </c>
      <c r="G1163">
        <v>53694</v>
      </c>
      <c r="H1163" s="19">
        <f>INDEX(fact_spends__2!B1163:B5162,MATCH(dim_customers[[#This Row],[customer_id]],dim_customers[customer_id],0))</f>
        <v>90818</v>
      </c>
      <c r="I1163" s="16">
        <f>dim_customers[[#This Row],[avg_spend]]/(dim_customers[[#This Row],[avg_income]]*6)</f>
        <v>0.28189990191331121</v>
      </c>
    </row>
    <row r="1164" spans="1:9" x14ac:dyDescent="0.3">
      <c r="A1164" t="s">
        <v>1187</v>
      </c>
      <c r="B1164" t="s">
        <v>32</v>
      </c>
      <c r="C1164" t="s">
        <v>18</v>
      </c>
      <c r="D1164" t="s">
        <v>21</v>
      </c>
      <c r="E1164" t="s">
        <v>11</v>
      </c>
      <c r="F1164" t="s">
        <v>12</v>
      </c>
      <c r="G1164">
        <v>56089</v>
      </c>
      <c r="H1164" s="19">
        <f>INDEX(fact_spends__2!B1164:B5163,MATCH(dim_customers[[#This Row],[customer_id]],dim_customers[customer_id],0))</f>
        <v>201489</v>
      </c>
      <c r="I1164" s="16">
        <f>dim_customers[[#This Row],[avg_spend]]/(dim_customers[[#This Row],[avg_income]]*6)</f>
        <v>0.59871810872006992</v>
      </c>
    </row>
    <row r="1165" spans="1:9" x14ac:dyDescent="0.3">
      <c r="A1165" t="s">
        <v>1188</v>
      </c>
      <c r="B1165" t="s">
        <v>32</v>
      </c>
      <c r="C1165" t="s">
        <v>9</v>
      </c>
      <c r="D1165" t="s">
        <v>10</v>
      </c>
      <c r="E1165" t="s">
        <v>30</v>
      </c>
      <c r="F1165" t="s">
        <v>12</v>
      </c>
      <c r="G1165">
        <v>65373</v>
      </c>
      <c r="H1165" s="19">
        <f>INDEX(fact_spends__2!B1165:B5164,MATCH(dim_customers[[#This Row],[customer_id]],dim_customers[customer_id],0))</f>
        <v>159227</v>
      </c>
      <c r="I1165" s="16">
        <f>dim_customers[[#This Row],[avg_spend]]/(dim_customers[[#This Row],[avg_income]]*6)</f>
        <v>0.40594486000846425</v>
      </c>
    </row>
    <row r="1166" spans="1:9" x14ac:dyDescent="0.3">
      <c r="A1166" t="s">
        <v>1189</v>
      </c>
      <c r="B1166" t="s">
        <v>14</v>
      </c>
      <c r="C1166" t="s">
        <v>18</v>
      </c>
      <c r="D1166" t="s">
        <v>16</v>
      </c>
      <c r="E1166" t="s">
        <v>30</v>
      </c>
      <c r="F1166" t="s">
        <v>25</v>
      </c>
      <c r="G1166">
        <v>40142</v>
      </c>
      <c r="H1166" s="19">
        <f>INDEX(fact_spends__2!B1166:B5165,MATCH(dim_customers[[#This Row],[customer_id]],dim_customers[customer_id],0))</f>
        <v>177389</v>
      </c>
      <c r="I1166" s="16">
        <f>dim_customers[[#This Row],[avg_spend]]/(dim_customers[[#This Row],[avg_income]]*6)</f>
        <v>0.73650623619484168</v>
      </c>
    </row>
    <row r="1167" spans="1:9" x14ac:dyDescent="0.3">
      <c r="A1167" t="s">
        <v>1190</v>
      </c>
      <c r="B1167" t="s">
        <v>14</v>
      </c>
      <c r="C1167" t="s">
        <v>20</v>
      </c>
      <c r="D1167" t="s">
        <v>24</v>
      </c>
      <c r="E1167" t="s">
        <v>11</v>
      </c>
      <c r="F1167" t="s">
        <v>25</v>
      </c>
      <c r="G1167">
        <v>34535</v>
      </c>
      <c r="H1167" s="19">
        <f>INDEX(fact_spends__2!B1167:B5166,MATCH(dim_customers[[#This Row],[customer_id]],dim_customers[customer_id],0))</f>
        <v>80896</v>
      </c>
      <c r="I1167" s="16">
        <f>dim_customers[[#This Row],[avg_spend]]/(dim_customers[[#This Row],[avg_income]]*6)</f>
        <v>0.39040586844264275</v>
      </c>
    </row>
    <row r="1168" spans="1:9" x14ac:dyDescent="0.3">
      <c r="A1168" t="s">
        <v>1191</v>
      </c>
      <c r="B1168" t="s">
        <v>32</v>
      </c>
      <c r="C1168" t="s">
        <v>9</v>
      </c>
      <c r="D1168" t="s">
        <v>10</v>
      </c>
      <c r="E1168" t="s">
        <v>11</v>
      </c>
      <c r="F1168" t="s">
        <v>12</v>
      </c>
      <c r="G1168">
        <v>61350</v>
      </c>
      <c r="H1168" s="19">
        <f>INDEX(fact_spends__2!B1168:B5167,MATCH(dim_customers[[#This Row],[customer_id]],dim_customers[customer_id],0))</f>
        <v>285268</v>
      </c>
      <c r="I1168" s="16">
        <f>dim_customers[[#This Row],[avg_spend]]/(dim_customers[[#This Row],[avg_income]]*6)</f>
        <v>0.7749741917957077</v>
      </c>
    </row>
    <row r="1169" spans="1:9" x14ac:dyDescent="0.3">
      <c r="A1169" t="s">
        <v>1192</v>
      </c>
      <c r="B1169" t="s">
        <v>14</v>
      </c>
      <c r="C1169" t="s">
        <v>34</v>
      </c>
      <c r="D1169" t="s">
        <v>37</v>
      </c>
      <c r="E1169" t="s">
        <v>30</v>
      </c>
      <c r="F1169" t="s">
        <v>12</v>
      </c>
      <c r="G1169">
        <v>65617</v>
      </c>
      <c r="H1169" s="19">
        <f>INDEX(fact_spends__2!B1169:B5168,MATCH(dim_customers[[#This Row],[customer_id]],dim_customers[customer_id],0))</f>
        <v>134953</v>
      </c>
      <c r="I1169" s="16">
        <f>dim_customers[[#This Row],[avg_spend]]/(dim_customers[[#This Row],[avg_income]]*6)</f>
        <v>0.34277956423894212</v>
      </c>
    </row>
    <row r="1170" spans="1:9" x14ac:dyDescent="0.3">
      <c r="A1170" t="s">
        <v>1193</v>
      </c>
      <c r="B1170" t="s">
        <v>14</v>
      </c>
      <c r="C1170" t="s">
        <v>9</v>
      </c>
      <c r="D1170" t="s">
        <v>37</v>
      </c>
      <c r="E1170" t="s">
        <v>11</v>
      </c>
      <c r="F1170" t="s">
        <v>12</v>
      </c>
      <c r="G1170">
        <v>69130</v>
      </c>
      <c r="H1170" s="19">
        <f>INDEX(fact_spends__2!B1170:B5169,MATCH(dim_customers[[#This Row],[customer_id]],dim_customers[customer_id],0))</f>
        <v>152071</v>
      </c>
      <c r="I1170" s="16">
        <f>dim_customers[[#This Row],[avg_spend]]/(dim_customers[[#This Row],[avg_income]]*6)</f>
        <v>0.36663050291720911</v>
      </c>
    </row>
    <row r="1171" spans="1:9" x14ac:dyDescent="0.3">
      <c r="A1171" t="s">
        <v>1194</v>
      </c>
      <c r="B1171" t="s">
        <v>32</v>
      </c>
      <c r="C1171" t="s">
        <v>20</v>
      </c>
      <c r="D1171" t="s">
        <v>16</v>
      </c>
      <c r="E1171" t="s">
        <v>11</v>
      </c>
      <c r="F1171" t="s">
        <v>12</v>
      </c>
      <c r="G1171">
        <v>44121</v>
      </c>
      <c r="H1171" s="19">
        <f>INDEX(fact_spends__2!B1171:B5170,MATCH(dim_customers[[#This Row],[customer_id]],dim_customers[customer_id],0))</f>
        <v>201860</v>
      </c>
      <c r="I1171" s="16">
        <f>dim_customers[[#This Row],[avg_spend]]/(dim_customers[[#This Row],[avg_income]]*6)</f>
        <v>0.76252427037767356</v>
      </c>
    </row>
    <row r="1172" spans="1:9" x14ac:dyDescent="0.3">
      <c r="A1172" t="s">
        <v>1195</v>
      </c>
      <c r="B1172" t="s">
        <v>32</v>
      </c>
      <c r="C1172" t="s">
        <v>34</v>
      </c>
      <c r="D1172" t="s">
        <v>10</v>
      </c>
      <c r="E1172" t="s">
        <v>30</v>
      </c>
      <c r="F1172" t="s">
        <v>12</v>
      </c>
      <c r="G1172">
        <v>62632</v>
      </c>
      <c r="H1172" s="19">
        <f>INDEX(fact_spends__2!B1172:B5171,MATCH(dim_customers[[#This Row],[customer_id]],dim_customers[customer_id],0))</f>
        <v>114550</v>
      </c>
      <c r="I1172" s="16">
        <f>dim_customers[[#This Row],[avg_spend]]/(dim_customers[[#This Row],[avg_income]]*6)</f>
        <v>0.30482288074253844</v>
      </c>
    </row>
    <row r="1173" spans="1:9" x14ac:dyDescent="0.3">
      <c r="A1173" t="s">
        <v>1196</v>
      </c>
      <c r="B1173" t="s">
        <v>14</v>
      </c>
      <c r="C1173" t="s">
        <v>9</v>
      </c>
      <c r="D1173" t="s">
        <v>24</v>
      </c>
      <c r="E1173" t="s">
        <v>11</v>
      </c>
      <c r="F1173" t="s">
        <v>12</v>
      </c>
      <c r="G1173">
        <v>35183</v>
      </c>
      <c r="H1173" s="19">
        <f>INDEX(fact_spends__2!B1173:B5172,MATCH(dim_customers[[#This Row],[customer_id]],dim_customers[customer_id],0))</f>
        <v>207052</v>
      </c>
      <c r="I1173" s="16">
        <f>dim_customers[[#This Row],[avg_spend]]/(dim_customers[[#This Row],[avg_income]]*6)</f>
        <v>0.98083354650446708</v>
      </c>
    </row>
    <row r="1174" spans="1:9" x14ac:dyDescent="0.3">
      <c r="A1174" t="s">
        <v>1197</v>
      </c>
      <c r="B1174" t="s">
        <v>8</v>
      </c>
      <c r="C1174" t="s">
        <v>20</v>
      </c>
      <c r="D1174" t="s">
        <v>10</v>
      </c>
      <c r="E1174" t="s">
        <v>11</v>
      </c>
      <c r="F1174" t="s">
        <v>12</v>
      </c>
      <c r="G1174">
        <v>76058</v>
      </c>
      <c r="H1174" s="19">
        <f>INDEX(fact_spends__2!B1174:B5173,MATCH(dim_customers[[#This Row],[customer_id]],dim_customers[customer_id],0))</f>
        <v>182909</v>
      </c>
      <c r="I1174" s="16">
        <f>dim_customers[[#This Row],[avg_spend]]/(dim_customers[[#This Row],[avg_income]]*6)</f>
        <v>0.40081034648995939</v>
      </c>
    </row>
    <row r="1175" spans="1:9" x14ac:dyDescent="0.3">
      <c r="A1175" t="s">
        <v>1198</v>
      </c>
      <c r="B1175" t="s">
        <v>32</v>
      </c>
      <c r="C1175" t="s">
        <v>34</v>
      </c>
      <c r="D1175" t="s">
        <v>37</v>
      </c>
      <c r="E1175" t="s">
        <v>11</v>
      </c>
      <c r="F1175" t="s">
        <v>12</v>
      </c>
      <c r="G1175">
        <v>78230</v>
      </c>
      <c r="H1175" s="19">
        <f>INDEX(fact_spends__2!B1175:B5174,MATCH(dim_customers[[#This Row],[customer_id]],dim_customers[customer_id],0))</f>
        <v>183351</v>
      </c>
      <c r="I1175" s="16">
        <f>dim_customers[[#This Row],[avg_spend]]/(dim_customers[[#This Row],[avg_income]]*6)</f>
        <v>0.39062380161063531</v>
      </c>
    </row>
    <row r="1176" spans="1:9" x14ac:dyDescent="0.3">
      <c r="A1176" t="s">
        <v>1199</v>
      </c>
      <c r="B1176" t="s">
        <v>32</v>
      </c>
      <c r="C1176" t="s">
        <v>34</v>
      </c>
      <c r="D1176" t="s">
        <v>24</v>
      </c>
      <c r="E1176" t="s">
        <v>11</v>
      </c>
      <c r="F1176" t="s">
        <v>12</v>
      </c>
      <c r="G1176">
        <v>35870</v>
      </c>
      <c r="H1176" s="19">
        <f>INDEX(fact_spends__2!B1176:B5175,MATCH(dim_customers[[#This Row],[customer_id]],dim_customers[customer_id],0))</f>
        <v>128786</v>
      </c>
      <c r="I1176" s="16">
        <f>dim_customers[[#This Row],[avg_spend]]/(dim_customers[[#This Row],[avg_income]]*6)</f>
        <v>0.59839234271907815</v>
      </c>
    </row>
    <row r="1177" spans="1:9" x14ac:dyDescent="0.3">
      <c r="A1177" t="s">
        <v>1200</v>
      </c>
      <c r="B1177" t="s">
        <v>32</v>
      </c>
      <c r="C1177" t="s">
        <v>34</v>
      </c>
      <c r="D1177" t="s">
        <v>10</v>
      </c>
      <c r="E1177" t="s">
        <v>11</v>
      </c>
      <c r="F1177" t="s">
        <v>25</v>
      </c>
      <c r="G1177">
        <v>64029</v>
      </c>
      <c r="H1177" s="19">
        <f>INDEX(fact_spends__2!B1177:B5176,MATCH(dim_customers[[#This Row],[customer_id]],dim_customers[customer_id],0))</f>
        <v>76802</v>
      </c>
      <c r="I1177" s="16">
        <f>dim_customers[[#This Row],[avg_spend]]/(dim_customers[[#This Row],[avg_income]]*6)</f>
        <v>0.19991462202023041</v>
      </c>
    </row>
    <row r="1178" spans="1:9" x14ac:dyDescent="0.3">
      <c r="A1178" t="s">
        <v>1201</v>
      </c>
      <c r="B1178" t="s">
        <v>32</v>
      </c>
      <c r="C1178" t="s">
        <v>18</v>
      </c>
      <c r="D1178" t="s">
        <v>16</v>
      </c>
      <c r="E1178" t="s">
        <v>30</v>
      </c>
      <c r="F1178" t="s">
        <v>12</v>
      </c>
      <c r="G1178">
        <v>43327</v>
      </c>
      <c r="H1178" s="19">
        <f>INDEX(fact_spends__2!B1178:B5177,MATCH(dim_customers[[#This Row],[customer_id]],dim_customers[customer_id],0))</f>
        <v>86027</v>
      </c>
      <c r="I1178" s="16">
        <f>dim_customers[[#This Row],[avg_spend]]/(dim_customers[[#This Row],[avg_income]]*6)</f>
        <v>0.33092144236465332</v>
      </c>
    </row>
    <row r="1179" spans="1:9" x14ac:dyDescent="0.3">
      <c r="A1179" t="s">
        <v>1202</v>
      </c>
      <c r="B1179" t="s">
        <v>32</v>
      </c>
      <c r="C1179" t="s">
        <v>18</v>
      </c>
      <c r="D1179" t="s">
        <v>24</v>
      </c>
      <c r="E1179" t="s">
        <v>30</v>
      </c>
      <c r="F1179" t="s">
        <v>12</v>
      </c>
      <c r="G1179">
        <v>35871</v>
      </c>
      <c r="H1179" s="19">
        <f>INDEX(fact_spends__2!B1179:B5178,MATCH(dim_customers[[#This Row],[customer_id]],dim_customers[customer_id],0))</f>
        <v>52875</v>
      </c>
      <c r="I1179" s="16">
        <f>dim_customers[[#This Row],[avg_spend]]/(dim_customers[[#This Row],[avg_income]]*6)</f>
        <v>0.2456719913021661</v>
      </c>
    </row>
    <row r="1180" spans="1:9" x14ac:dyDescent="0.3">
      <c r="A1180" t="s">
        <v>1203</v>
      </c>
      <c r="B1180" t="s">
        <v>23</v>
      </c>
      <c r="C1180" t="s">
        <v>18</v>
      </c>
      <c r="D1180" t="s">
        <v>16</v>
      </c>
      <c r="E1180" t="s">
        <v>30</v>
      </c>
      <c r="F1180" t="s">
        <v>25</v>
      </c>
      <c r="G1180">
        <v>32516</v>
      </c>
      <c r="H1180" s="19">
        <f>INDEX(fact_spends__2!B1180:B5179,MATCH(dim_customers[[#This Row],[customer_id]],dim_customers[customer_id],0))</f>
        <v>203623</v>
      </c>
      <c r="I1180" s="16">
        <f>dim_customers[[#This Row],[avg_spend]]/(dim_customers[[#This Row],[avg_income]]*6)</f>
        <v>1.0437066879895025</v>
      </c>
    </row>
    <row r="1181" spans="1:9" x14ac:dyDescent="0.3">
      <c r="A1181" t="s">
        <v>1204</v>
      </c>
      <c r="B1181" t="s">
        <v>14</v>
      </c>
      <c r="C1181" t="s">
        <v>34</v>
      </c>
      <c r="D1181" t="s">
        <v>10</v>
      </c>
      <c r="E1181" t="s">
        <v>30</v>
      </c>
      <c r="F1181" t="s">
        <v>12</v>
      </c>
      <c r="G1181">
        <v>66420</v>
      </c>
      <c r="H1181" s="19">
        <f>INDEX(fact_spends__2!B1181:B5180,MATCH(dim_customers[[#This Row],[customer_id]],dim_customers[customer_id],0))</f>
        <v>100533</v>
      </c>
      <c r="I1181" s="16">
        <f>dim_customers[[#This Row],[avg_spend]]/(dim_customers[[#This Row],[avg_income]]*6)</f>
        <v>0.2522658837699488</v>
      </c>
    </row>
    <row r="1182" spans="1:9" x14ac:dyDescent="0.3">
      <c r="A1182" t="s">
        <v>1205</v>
      </c>
      <c r="B1182" t="s">
        <v>32</v>
      </c>
      <c r="C1182" t="s">
        <v>15</v>
      </c>
      <c r="D1182" t="s">
        <v>10</v>
      </c>
      <c r="E1182" t="s">
        <v>11</v>
      </c>
      <c r="F1182" t="s">
        <v>12</v>
      </c>
      <c r="G1182">
        <v>63398</v>
      </c>
      <c r="H1182" s="19">
        <f>INDEX(fact_spends__2!B1182:B5181,MATCH(dim_customers[[#This Row],[customer_id]],dim_customers[customer_id],0))</f>
        <v>86388</v>
      </c>
      <c r="I1182" s="16">
        <f>dim_customers[[#This Row],[avg_spend]]/(dim_customers[[#This Row],[avg_income]]*6)</f>
        <v>0.2271049559923026</v>
      </c>
    </row>
    <row r="1183" spans="1:9" x14ac:dyDescent="0.3">
      <c r="A1183" t="s">
        <v>1206</v>
      </c>
      <c r="B1183" t="s">
        <v>23</v>
      </c>
      <c r="C1183" t="s">
        <v>34</v>
      </c>
      <c r="D1183" t="s">
        <v>10</v>
      </c>
      <c r="E1183" t="s">
        <v>11</v>
      </c>
      <c r="F1183" t="s">
        <v>25</v>
      </c>
      <c r="G1183">
        <v>45367</v>
      </c>
      <c r="H1183" s="19">
        <f>INDEX(fact_spends__2!B1183:B5182,MATCH(dim_customers[[#This Row],[customer_id]],dim_customers[customer_id],0))</f>
        <v>142723</v>
      </c>
      <c r="I1183" s="16">
        <f>dim_customers[[#This Row],[avg_spend]]/(dim_customers[[#This Row],[avg_income]]*6)</f>
        <v>0.52432752147302375</v>
      </c>
    </row>
    <row r="1184" spans="1:9" x14ac:dyDescent="0.3">
      <c r="A1184" t="s">
        <v>1207</v>
      </c>
      <c r="B1184" t="s">
        <v>32</v>
      </c>
      <c r="C1184" t="s">
        <v>18</v>
      </c>
      <c r="D1184" t="s">
        <v>24</v>
      </c>
      <c r="E1184" t="s">
        <v>30</v>
      </c>
      <c r="F1184" t="s">
        <v>12</v>
      </c>
      <c r="G1184">
        <v>38309</v>
      </c>
      <c r="H1184" s="19">
        <f>INDEX(fact_spends__2!B1184:B5183,MATCH(dim_customers[[#This Row],[customer_id]],dim_customers[customer_id],0))</f>
        <v>85673</v>
      </c>
      <c r="I1184" s="16">
        <f>dim_customers[[#This Row],[avg_spend]]/(dim_customers[[#This Row],[avg_income]]*6)</f>
        <v>0.37272790554003848</v>
      </c>
    </row>
    <row r="1185" spans="1:9" x14ac:dyDescent="0.3">
      <c r="A1185" t="s">
        <v>1208</v>
      </c>
      <c r="B1185" t="s">
        <v>32</v>
      </c>
      <c r="C1185" t="s">
        <v>20</v>
      </c>
      <c r="D1185" t="s">
        <v>24</v>
      </c>
      <c r="E1185" t="s">
        <v>30</v>
      </c>
      <c r="F1185" t="s">
        <v>12</v>
      </c>
      <c r="G1185">
        <v>36867</v>
      </c>
      <c r="H1185" s="19">
        <f>INDEX(fact_spends__2!B1185:B5184,MATCH(dim_customers[[#This Row],[customer_id]],dim_customers[customer_id],0))</f>
        <v>80870</v>
      </c>
      <c r="I1185" s="16">
        <f>dim_customers[[#This Row],[avg_spend]]/(dim_customers[[#This Row],[avg_income]]*6)</f>
        <v>0.3655934394806557</v>
      </c>
    </row>
    <row r="1186" spans="1:9" x14ac:dyDescent="0.3">
      <c r="A1186" t="s">
        <v>1209</v>
      </c>
      <c r="B1186" t="s">
        <v>23</v>
      </c>
      <c r="C1186" t="s">
        <v>34</v>
      </c>
      <c r="D1186" t="s">
        <v>10</v>
      </c>
      <c r="E1186" t="s">
        <v>30</v>
      </c>
      <c r="F1186" t="s">
        <v>25</v>
      </c>
      <c r="G1186">
        <v>49315</v>
      </c>
      <c r="H1186" s="19">
        <f>INDEX(fact_spends__2!B1186:B5185,MATCH(dim_customers[[#This Row],[customer_id]],dim_customers[customer_id],0))</f>
        <v>287905</v>
      </c>
      <c r="I1186" s="16">
        <f>dim_customers[[#This Row],[avg_spend]]/(dim_customers[[#This Row],[avg_income]]*6)</f>
        <v>0.97301361992632396</v>
      </c>
    </row>
    <row r="1187" spans="1:9" x14ac:dyDescent="0.3">
      <c r="A1187" t="s">
        <v>1210</v>
      </c>
      <c r="B1187" t="s">
        <v>14</v>
      </c>
      <c r="C1187" t="s">
        <v>20</v>
      </c>
      <c r="D1187" t="s">
        <v>10</v>
      </c>
      <c r="E1187" t="s">
        <v>30</v>
      </c>
      <c r="F1187" t="s">
        <v>25</v>
      </c>
      <c r="G1187">
        <v>62561</v>
      </c>
      <c r="H1187" s="19">
        <f>INDEX(fact_spends__2!B1187:B5186,MATCH(dim_customers[[#This Row],[customer_id]],dim_customers[customer_id],0))</f>
        <v>78162</v>
      </c>
      <c r="I1187" s="16">
        <f>dim_customers[[#This Row],[avg_spend]]/(dim_customers[[#This Row],[avg_income]]*6)</f>
        <v>0.2082287687217276</v>
      </c>
    </row>
    <row r="1188" spans="1:9" x14ac:dyDescent="0.3">
      <c r="A1188" t="s">
        <v>1211</v>
      </c>
      <c r="B1188" t="s">
        <v>32</v>
      </c>
      <c r="C1188" t="s">
        <v>15</v>
      </c>
      <c r="D1188" t="s">
        <v>24</v>
      </c>
      <c r="E1188" t="s">
        <v>30</v>
      </c>
      <c r="F1188" t="s">
        <v>12</v>
      </c>
      <c r="G1188">
        <v>40197</v>
      </c>
      <c r="H1188" s="19">
        <f>INDEX(fact_spends__2!B1188:B5187,MATCH(dim_customers[[#This Row],[customer_id]],dim_customers[customer_id],0))</f>
        <v>101733</v>
      </c>
      <c r="I1188" s="16">
        <f>dim_customers[[#This Row],[avg_spend]]/(dim_customers[[#This Row],[avg_income]]*6)</f>
        <v>0.42181008532975095</v>
      </c>
    </row>
    <row r="1189" spans="1:9" x14ac:dyDescent="0.3">
      <c r="A1189" t="s">
        <v>1212</v>
      </c>
      <c r="B1189" t="s">
        <v>32</v>
      </c>
      <c r="C1189" t="s">
        <v>15</v>
      </c>
      <c r="D1189" t="s">
        <v>16</v>
      </c>
      <c r="E1189" t="s">
        <v>30</v>
      </c>
      <c r="F1189" t="s">
        <v>12</v>
      </c>
      <c r="G1189">
        <v>41179</v>
      </c>
      <c r="H1189" s="19">
        <f>INDEX(fact_spends__2!B1189:B5188,MATCH(dim_customers[[#This Row],[customer_id]],dim_customers[customer_id],0))</f>
        <v>115300</v>
      </c>
      <c r="I1189" s="16">
        <f>dim_customers[[#This Row],[avg_spend]]/(dim_customers[[#This Row],[avg_income]]*6)</f>
        <v>0.46666180982215855</v>
      </c>
    </row>
    <row r="1190" spans="1:9" x14ac:dyDescent="0.3">
      <c r="A1190" t="s">
        <v>1213</v>
      </c>
      <c r="B1190" t="s">
        <v>32</v>
      </c>
      <c r="C1190" t="s">
        <v>34</v>
      </c>
      <c r="D1190" t="s">
        <v>16</v>
      </c>
      <c r="E1190" t="s">
        <v>11</v>
      </c>
      <c r="F1190" t="s">
        <v>12</v>
      </c>
      <c r="G1190">
        <v>40953</v>
      </c>
      <c r="H1190" s="19">
        <f>INDEX(fact_spends__2!B1190:B5189,MATCH(dim_customers[[#This Row],[customer_id]],dim_customers[customer_id],0))</f>
        <v>152238</v>
      </c>
      <c r="I1190" s="16">
        <f>dim_customers[[#This Row],[avg_spend]]/(dim_customers[[#This Row],[avg_income]]*6)</f>
        <v>0.61956389031328596</v>
      </c>
    </row>
    <row r="1191" spans="1:9" x14ac:dyDescent="0.3">
      <c r="A1191" t="s">
        <v>1214</v>
      </c>
      <c r="B1191" t="s">
        <v>8</v>
      </c>
      <c r="C1191" t="s">
        <v>9</v>
      </c>
      <c r="D1191" t="s">
        <v>10</v>
      </c>
      <c r="E1191" t="s">
        <v>11</v>
      </c>
      <c r="F1191" t="s">
        <v>12</v>
      </c>
      <c r="G1191">
        <v>67708</v>
      </c>
      <c r="H1191" s="19">
        <f>INDEX(fact_spends__2!B1191:B5190,MATCH(dim_customers[[#This Row],[customer_id]],dim_customers[customer_id],0))</f>
        <v>97216</v>
      </c>
      <c r="I1191" s="16">
        <f>dim_customers[[#This Row],[avg_spend]]/(dim_customers[[#This Row],[avg_income]]*6)</f>
        <v>0.23930210117957504</v>
      </c>
    </row>
    <row r="1192" spans="1:9" x14ac:dyDescent="0.3">
      <c r="A1192" t="s">
        <v>1215</v>
      </c>
      <c r="B1192" t="s">
        <v>14</v>
      </c>
      <c r="C1192" t="s">
        <v>15</v>
      </c>
      <c r="D1192" t="s">
        <v>10</v>
      </c>
      <c r="E1192" t="s">
        <v>11</v>
      </c>
      <c r="F1192" t="s">
        <v>12</v>
      </c>
      <c r="G1192">
        <v>61866</v>
      </c>
      <c r="H1192" s="19">
        <f>INDEX(fact_spends__2!B1192:B5191,MATCH(dim_customers[[#This Row],[customer_id]],dim_customers[customer_id],0))</f>
        <v>89023</v>
      </c>
      <c r="I1192" s="16">
        <f>dim_customers[[#This Row],[avg_spend]]/(dim_customers[[#This Row],[avg_income]]*6)</f>
        <v>0.23982747658918738</v>
      </c>
    </row>
    <row r="1193" spans="1:9" x14ac:dyDescent="0.3">
      <c r="A1193" t="s">
        <v>1216</v>
      </c>
      <c r="B1193" t="s">
        <v>23</v>
      </c>
      <c r="C1193" t="s">
        <v>20</v>
      </c>
      <c r="D1193" t="s">
        <v>16</v>
      </c>
      <c r="E1193" t="s">
        <v>11</v>
      </c>
      <c r="F1193" t="s">
        <v>25</v>
      </c>
      <c r="G1193">
        <v>29818</v>
      </c>
      <c r="H1193" s="19">
        <f>INDEX(fact_spends__2!B1193:B5192,MATCH(dim_customers[[#This Row],[customer_id]],dim_customers[customer_id],0))</f>
        <v>132353</v>
      </c>
      <c r="I1193" s="16">
        <f>dim_customers[[#This Row],[avg_spend]]/(dim_customers[[#This Row],[avg_income]]*6)</f>
        <v>0.73978245802311804</v>
      </c>
    </row>
    <row r="1194" spans="1:9" x14ac:dyDescent="0.3">
      <c r="A1194" t="s">
        <v>1217</v>
      </c>
      <c r="B1194" t="s">
        <v>23</v>
      </c>
      <c r="C1194" t="s">
        <v>18</v>
      </c>
      <c r="D1194" t="s">
        <v>10</v>
      </c>
      <c r="E1194" t="s">
        <v>11</v>
      </c>
      <c r="F1194" t="s">
        <v>25</v>
      </c>
      <c r="G1194">
        <v>49377</v>
      </c>
      <c r="H1194" s="19">
        <f>INDEX(fact_spends__2!B1194:B5193,MATCH(dim_customers[[#This Row],[customer_id]],dim_customers[customer_id],0))</f>
        <v>146509</v>
      </c>
      <c r="I1194" s="16">
        <f>dim_customers[[#This Row],[avg_spend]]/(dim_customers[[#This Row],[avg_income]]*6)</f>
        <v>0.49452511628220969</v>
      </c>
    </row>
    <row r="1195" spans="1:9" x14ac:dyDescent="0.3">
      <c r="A1195" t="s">
        <v>1218</v>
      </c>
      <c r="B1195" t="s">
        <v>23</v>
      </c>
      <c r="C1195" t="s">
        <v>20</v>
      </c>
      <c r="D1195" t="s">
        <v>21</v>
      </c>
      <c r="E1195" t="s">
        <v>11</v>
      </c>
      <c r="F1195" t="s">
        <v>12</v>
      </c>
      <c r="G1195">
        <v>39705</v>
      </c>
      <c r="H1195" s="19">
        <f>INDEX(fact_spends__2!B1195:B5194,MATCH(dim_customers[[#This Row],[customer_id]],dim_customers[customer_id],0))</f>
        <v>71621</v>
      </c>
      <c r="I1195" s="16">
        <f>dim_customers[[#This Row],[avg_spend]]/(dim_customers[[#This Row],[avg_income]]*6)</f>
        <v>0.30063803886999957</v>
      </c>
    </row>
    <row r="1196" spans="1:9" x14ac:dyDescent="0.3">
      <c r="A1196" t="s">
        <v>1219</v>
      </c>
      <c r="B1196" t="s">
        <v>32</v>
      </c>
      <c r="C1196" t="s">
        <v>18</v>
      </c>
      <c r="D1196" t="s">
        <v>16</v>
      </c>
      <c r="E1196" t="s">
        <v>11</v>
      </c>
      <c r="F1196" t="s">
        <v>12</v>
      </c>
      <c r="G1196">
        <v>40143</v>
      </c>
      <c r="H1196" s="19">
        <f>INDEX(fact_spends__2!B1196:B5195,MATCH(dim_customers[[#This Row],[customer_id]],dim_customers[customer_id],0))</f>
        <v>89152</v>
      </c>
      <c r="I1196" s="16">
        <f>dim_customers[[#This Row],[avg_spend]]/(dim_customers[[#This Row],[avg_income]]*6)</f>
        <v>0.37014340399737605</v>
      </c>
    </row>
    <row r="1197" spans="1:9" x14ac:dyDescent="0.3">
      <c r="A1197" t="s">
        <v>1220</v>
      </c>
      <c r="B1197" t="s">
        <v>32</v>
      </c>
      <c r="C1197" t="s">
        <v>18</v>
      </c>
      <c r="D1197" t="s">
        <v>24</v>
      </c>
      <c r="E1197" t="s">
        <v>11</v>
      </c>
      <c r="F1197" t="s">
        <v>12</v>
      </c>
      <c r="G1197">
        <v>36109</v>
      </c>
      <c r="H1197" s="19">
        <f>INDEX(fact_spends__2!B1197:B5196,MATCH(dim_customers[[#This Row],[customer_id]],dim_customers[customer_id],0))</f>
        <v>74946</v>
      </c>
      <c r="I1197" s="16">
        <f>dim_customers[[#This Row],[avg_spend]]/(dim_customers[[#This Row],[avg_income]]*6)</f>
        <v>0.34592483868287682</v>
      </c>
    </row>
    <row r="1198" spans="1:9" x14ac:dyDescent="0.3">
      <c r="A1198" t="s">
        <v>1221</v>
      </c>
      <c r="B1198" t="s">
        <v>32</v>
      </c>
      <c r="C1198" t="s">
        <v>15</v>
      </c>
      <c r="D1198" t="s">
        <v>16</v>
      </c>
      <c r="E1198" t="s">
        <v>11</v>
      </c>
      <c r="F1198" t="s">
        <v>25</v>
      </c>
      <c r="G1198">
        <v>42184</v>
      </c>
      <c r="H1198" s="19">
        <f>INDEX(fact_spends__2!B1198:B5197,MATCH(dim_customers[[#This Row],[customer_id]],dim_customers[customer_id],0))</f>
        <v>151460</v>
      </c>
      <c r="I1198" s="16">
        <f>dim_customers[[#This Row],[avg_spend]]/(dim_customers[[#This Row],[avg_income]]*6)</f>
        <v>0.59841013970541757</v>
      </c>
    </row>
    <row r="1199" spans="1:9" x14ac:dyDescent="0.3">
      <c r="A1199" t="s">
        <v>1222</v>
      </c>
      <c r="B1199" t="s">
        <v>8</v>
      </c>
      <c r="C1199" t="s">
        <v>18</v>
      </c>
      <c r="D1199" t="s">
        <v>10</v>
      </c>
      <c r="E1199" t="s">
        <v>11</v>
      </c>
      <c r="F1199" t="s">
        <v>12</v>
      </c>
      <c r="G1199">
        <v>71025</v>
      </c>
      <c r="H1199" s="19">
        <f>INDEX(fact_spends__2!B1199:B5198,MATCH(dim_customers[[#This Row],[customer_id]],dim_customers[customer_id],0))</f>
        <v>85486</v>
      </c>
      <c r="I1199" s="16">
        <f>dim_customers[[#This Row],[avg_spend]]/(dim_customers[[#This Row],[avg_income]]*6)</f>
        <v>0.20060072744338847</v>
      </c>
    </row>
    <row r="1200" spans="1:9" x14ac:dyDescent="0.3">
      <c r="A1200" t="s">
        <v>1223</v>
      </c>
      <c r="B1200" t="s">
        <v>23</v>
      </c>
      <c r="C1200" t="s">
        <v>20</v>
      </c>
      <c r="D1200" t="s">
        <v>16</v>
      </c>
      <c r="E1200" t="s">
        <v>30</v>
      </c>
      <c r="F1200" t="s">
        <v>12</v>
      </c>
      <c r="G1200">
        <v>30288</v>
      </c>
      <c r="H1200" s="19">
        <f>INDEX(fact_spends__2!B1200:B5199,MATCH(dim_customers[[#This Row],[customer_id]],dim_customers[customer_id],0))</f>
        <v>151905</v>
      </c>
      <c r="I1200" s="16">
        <f>dim_customers[[#This Row],[avg_spend]]/(dim_customers[[#This Row],[avg_income]]*6)</f>
        <v>0.83589210248283152</v>
      </c>
    </row>
    <row r="1201" spans="1:9" x14ac:dyDescent="0.3">
      <c r="A1201" t="s">
        <v>1224</v>
      </c>
      <c r="B1201" t="s">
        <v>32</v>
      </c>
      <c r="C1201" t="s">
        <v>34</v>
      </c>
      <c r="D1201" t="s">
        <v>10</v>
      </c>
      <c r="E1201" t="s">
        <v>11</v>
      </c>
      <c r="F1201" t="s">
        <v>12</v>
      </c>
      <c r="G1201">
        <v>67104</v>
      </c>
      <c r="H1201" s="19">
        <f>INDEX(fact_spends__2!B1201:B5200,MATCH(dim_customers[[#This Row],[customer_id]],dim_customers[customer_id],0))</f>
        <v>94511</v>
      </c>
      <c r="I1201" s="16">
        <f>dim_customers[[#This Row],[avg_spend]]/(dim_customers[[#This Row],[avg_income]]*6)</f>
        <v>0.23473762120489589</v>
      </c>
    </row>
    <row r="1202" spans="1:9" x14ac:dyDescent="0.3">
      <c r="A1202" t="s">
        <v>1225</v>
      </c>
      <c r="B1202" t="s">
        <v>32</v>
      </c>
      <c r="C1202" t="s">
        <v>18</v>
      </c>
      <c r="D1202" t="s">
        <v>24</v>
      </c>
      <c r="E1202" t="s">
        <v>11</v>
      </c>
      <c r="F1202" t="s">
        <v>12</v>
      </c>
      <c r="G1202">
        <v>36033</v>
      </c>
      <c r="H1202" s="19">
        <f>INDEX(fact_spends__2!B1202:B5201,MATCH(dim_customers[[#This Row],[customer_id]],dim_customers[customer_id],0))</f>
        <v>153138</v>
      </c>
      <c r="I1202" s="16">
        <f>dim_customers[[#This Row],[avg_spend]]/(dim_customers[[#This Row],[avg_income]]*6)</f>
        <v>0.70832292620653292</v>
      </c>
    </row>
    <row r="1203" spans="1:9" x14ac:dyDescent="0.3">
      <c r="A1203" t="s">
        <v>1226</v>
      </c>
      <c r="B1203" t="s">
        <v>32</v>
      </c>
      <c r="C1203" t="s">
        <v>18</v>
      </c>
      <c r="D1203" t="s">
        <v>10</v>
      </c>
      <c r="E1203" t="s">
        <v>30</v>
      </c>
      <c r="F1203" t="s">
        <v>12</v>
      </c>
      <c r="G1203">
        <v>64452</v>
      </c>
      <c r="H1203" s="19">
        <f>INDEX(fact_spends__2!B1203:B5202,MATCH(dim_customers[[#This Row],[customer_id]],dim_customers[customer_id],0))</f>
        <v>123941</v>
      </c>
      <c r="I1203" s="16">
        <f>dim_customers[[#This Row],[avg_spend]]/(dim_customers[[#This Row],[avg_income]]*6)</f>
        <v>0.32049949316287057</v>
      </c>
    </row>
    <row r="1204" spans="1:9" x14ac:dyDescent="0.3">
      <c r="A1204" t="s">
        <v>1227</v>
      </c>
      <c r="B1204" t="s">
        <v>32</v>
      </c>
      <c r="C1204" t="s">
        <v>34</v>
      </c>
      <c r="D1204" t="s">
        <v>37</v>
      </c>
      <c r="E1204" t="s">
        <v>11</v>
      </c>
      <c r="F1204" t="s">
        <v>12</v>
      </c>
      <c r="G1204">
        <v>73251</v>
      </c>
      <c r="H1204" s="19">
        <f>INDEX(fact_spends__2!B1204:B5203,MATCH(dim_customers[[#This Row],[customer_id]],dim_customers[customer_id],0))</f>
        <v>102356</v>
      </c>
      <c r="I1204" s="16">
        <f>dim_customers[[#This Row],[avg_spend]]/(dim_customers[[#This Row],[avg_income]]*6)</f>
        <v>0.2328887432708541</v>
      </c>
    </row>
    <row r="1205" spans="1:9" x14ac:dyDescent="0.3">
      <c r="A1205" t="s">
        <v>1228</v>
      </c>
      <c r="B1205" t="s">
        <v>32</v>
      </c>
      <c r="C1205" t="s">
        <v>18</v>
      </c>
      <c r="D1205" t="s">
        <v>10</v>
      </c>
      <c r="E1205" t="s">
        <v>30</v>
      </c>
      <c r="F1205" t="s">
        <v>12</v>
      </c>
      <c r="G1205">
        <v>69066</v>
      </c>
      <c r="H1205" s="19">
        <f>INDEX(fact_spends__2!B1205:B5204,MATCH(dim_customers[[#This Row],[customer_id]],dim_customers[customer_id],0))</f>
        <v>243898</v>
      </c>
      <c r="I1205" s="16">
        <f>dim_customers[[#This Row],[avg_spend]]/(dim_customers[[#This Row],[avg_income]]*6)</f>
        <v>0.58856263091342575</v>
      </c>
    </row>
    <row r="1206" spans="1:9" x14ac:dyDescent="0.3">
      <c r="A1206" t="s">
        <v>1229</v>
      </c>
      <c r="B1206" t="s">
        <v>32</v>
      </c>
      <c r="C1206" t="s">
        <v>34</v>
      </c>
      <c r="D1206" t="s">
        <v>24</v>
      </c>
      <c r="E1206" t="s">
        <v>11</v>
      </c>
      <c r="F1206" t="s">
        <v>12</v>
      </c>
      <c r="G1206">
        <v>37078</v>
      </c>
      <c r="H1206" s="19">
        <f>INDEX(fact_spends__2!B1206:B5205,MATCH(dim_customers[[#This Row],[customer_id]],dim_customers[customer_id],0))</f>
        <v>64245</v>
      </c>
      <c r="I1206" s="16">
        <f>dim_customers[[#This Row],[avg_spend]]/(dim_customers[[#This Row],[avg_income]]*6)</f>
        <v>0.28878310588489131</v>
      </c>
    </row>
    <row r="1207" spans="1:9" x14ac:dyDescent="0.3">
      <c r="A1207" t="s">
        <v>1230</v>
      </c>
      <c r="B1207" t="s">
        <v>32</v>
      </c>
      <c r="C1207" t="s">
        <v>18</v>
      </c>
      <c r="D1207" t="s">
        <v>10</v>
      </c>
      <c r="E1207" t="s">
        <v>30</v>
      </c>
      <c r="F1207" t="s">
        <v>12</v>
      </c>
      <c r="G1207">
        <v>64127</v>
      </c>
      <c r="H1207" s="19">
        <f>INDEX(fact_spends__2!B1207:B5206,MATCH(dim_customers[[#This Row],[customer_id]],dim_customers[customer_id],0))</f>
        <v>97369</v>
      </c>
      <c r="I1207" s="16">
        <f>dim_customers[[#This Row],[avg_spend]]/(dim_customers[[#This Row],[avg_income]]*6)</f>
        <v>0.25306293241016525</v>
      </c>
    </row>
    <row r="1208" spans="1:9" x14ac:dyDescent="0.3">
      <c r="A1208" t="s">
        <v>1231</v>
      </c>
      <c r="B1208" t="s">
        <v>14</v>
      </c>
      <c r="C1208" t="s">
        <v>34</v>
      </c>
      <c r="D1208" t="s">
        <v>10</v>
      </c>
      <c r="E1208" t="s">
        <v>11</v>
      </c>
      <c r="F1208" t="s">
        <v>12</v>
      </c>
      <c r="G1208">
        <v>59919</v>
      </c>
      <c r="H1208" s="19">
        <f>INDEX(fact_spends__2!B1208:B5207,MATCH(dim_customers[[#This Row],[customer_id]],dim_customers[customer_id],0))</f>
        <v>119975</v>
      </c>
      <c r="I1208" s="16">
        <f>dim_customers[[#This Row],[avg_spend]]/(dim_customers[[#This Row],[avg_income]]*6)</f>
        <v>0.33371440333338898</v>
      </c>
    </row>
    <row r="1209" spans="1:9" x14ac:dyDescent="0.3">
      <c r="A1209" t="s">
        <v>1232</v>
      </c>
      <c r="B1209" t="s">
        <v>32</v>
      </c>
      <c r="C1209" t="s">
        <v>20</v>
      </c>
      <c r="D1209" t="s">
        <v>10</v>
      </c>
      <c r="E1209" t="s">
        <v>11</v>
      </c>
      <c r="F1209" t="s">
        <v>12</v>
      </c>
      <c r="G1209">
        <v>60849</v>
      </c>
      <c r="H1209" s="19">
        <f>INDEX(fact_spends__2!B1209:B5208,MATCH(dim_customers[[#This Row],[customer_id]],dim_customers[customer_id],0))</f>
        <v>81182</v>
      </c>
      <c r="I1209" s="16">
        <f>dim_customers[[#This Row],[avg_spend]]/(dim_customers[[#This Row],[avg_income]]*6)</f>
        <v>0.22235917325401131</v>
      </c>
    </row>
    <row r="1210" spans="1:9" x14ac:dyDescent="0.3">
      <c r="A1210" t="s">
        <v>1233</v>
      </c>
      <c r="B1210" t="s">
        <v>14</v>
      </c>
      <c r="C1210" t="s">
        <v>18</v>
      </c>
      <c r="D1210" t="s">
        <v>21</v>
      </c>
      <c r="E1210" t="s">
        <v>11</v>
      </c>
      <c r="F1210" t="s">
        <v>12</v>
      </c>
      <c r="G1210">
        <v>54304</v>
      </c>
      <c r="H1210" s="19">
        <f>INDEX(fact_spends__2!B1210:B5209,MATCH(dim_customers[[#This Row],[customer_id]],dim_customers[customer_id],0))</f>
        <v>95758</v>
      </c>
      <c r="I1210" s="16">
        <f>dim_customers[[#This Row],[avg_spend]]/(dim_customers[[#This Row],[avg_income]]*6)</f>
        <v>0.29389486348458066</v>
      </c>
    </row>
    <row r="1211" spans="1:9" x14ac:dyDescent="0.3">
      <c r="A1211" t="s">
        <v>1234</v>
      </c>
      <c r="B1211" t="s">
        <v>8</v>
      </c>
      <c r="C1211" t="s">
        <v>34</v>
      </c>
      <c r="D1211" t="s">
        <v>37</v>
      </c>
      <c r="E1211" t="s">
        <v>11</v>
      </c>
      <c r="F1211" t="s">
        <v>12</v>
      </c>
      <c r="G1211">
        <v>82945</v>
      </c>
      <c r="H1211" s="19">
        <f>INDEX(fact_spends__2!B1211:B5210,MATCH(dim_customers[[#This Row],[customer_id]],dim_customers[customer_id],0))</f>
        <v>112408</v>
      </c>
      <c r="I1211" s="16">
        <f>dim_customers[[#This Row],[avg_spend]]/(dim_customers[[#This Row],[avg_income]]*6)</f>
        <v>0.2258685474310286</v>
      </c>
    </row>
    <row r="1212" spans="1:9" x14ac:dyDescent="0.3">
      <c r="A1212" t="s">
        <v>1235</v>
      </c>
      <c r="B1212" t="s">
        <v>14</v>
      </c>
      <c r="C1212" t="s">
        <v>34</v>
      </c>
      <c r="D1212" t="s">
        <v>37</v>
      </c>
      <c r="E1212" t="s">
        <v>11</v>
      </c>
      <c r="F1212" t="s">
        <v>25</v>
      </c>
      <c r="G1212">
        <v>68574</v>
      </c>
      <c r="H1212" s="19">
        <f>INDEX(fact_spends__2!B1212:B5211,MATCH(dim_customers[[#This Row],[customer_id]],dim_customers[customer_id],0))</f>
        <v>162484</v>
      </c>
      <c r="I1212" s="16">
        <f>dim_customers[[#This Row],[avg_spend]]/(dim_customers[[#This Row],[avg_income]]*6)</f>
        <v>0.39491157970464996</v>
      </c>
    </row>
    <row r="1213" spans="1:9" x14ac:dyDescent="0.3">
      <c r="A1213" t="s">
        <v>1236</v>
      </c>
      <c r="B1213" t="s">
        <v>32</v>
      </c>
      <c r="C1213" t="s">
        <v>18</v>
      </c>
      <c r="D1213" t="s">
        <v>21</v>
      </c>
      <c r="E1213" t="s">
        <v>11</v>
      </c>
      <c r="F1213" t="s">
        <v>12</v>
      </c>
      <c r="G1213">
        <v>55903</v>
      </c>
      <c r="H1213" s="19">
        <f>INDEX(fact_spends__2!B1213:B5212,MATCH(dim_customers[[#This Row],[customer_id]],dim_customers[customer_id],0))</f>
        <v>266774</v>
      </c>
      <c r="I1213" s="16">
        <f>dim_customers[[#This Row],[avg_spend]]/(dim_customers[[#This Row],[avg_income]]*6)</f>
        <v>0.79534789426924013</v>
      </c>
    </row>
    <row r="1214" spans="1:9" x14ac:dyDescent="0.3">
      <c r="A1214" t="s">
        <v>1237</v>
      </c>
      <c r="B1214" t="s">
        <v>32</v>
      </c>
      <c r="C1214" t="s">
        <v>20</v>
      </c>
      <c r="D1214" t="s">
        <v>10</v>
      </c>
      <c r="E1214" t="s">
        <v>30</v>
      </c>
      <c r="F1214" t="s">
        <v>12</v>
      </c>
      <c r="G1214">
        <v>68668</v>
      </c>
      <c r="H1214" s="19">
        <f>INDEX(fact_spends__2!B1214:B5213,MATCH(dim_customers[[#This Row],[customer_id]],dim_customers[customer_id],0))</f>
        <v>106214</v>
      </c>
      <c r="I1214" s="16">
        <f>dim_customers[[#This Row],[avg_spend]]/(dim_customers[[#This Row],[avg_income]]*6)</f>
        <v>0.25779596512689074</v>
      </c>
    </row>
    <row r="1215" spans="1:9" x14ac:dyDescent="0.3">
      <c r="A1215" t="s">
        <v>1238</v>
      </c>
      <c r="B1215" t="s">
        <v>32</v>
      </c>
      <c r="C1215" t="s">
        <v>18</v>
      </c>
      <c r="D1215" t="s">
        <v>24</v>
      </c>
      <c r="E1215" t="s">
        <v>30</v>
      </c>
      <c r="F1215" t="s">
        <v>12</v>
      </c>
      <c r="G1215">
        <v>35249</v>
      </c>
      <c r="H1215" s="19">
        <f>INDEX(fact_spends__2!B1215:B5214,MATCH(dim_customers[[#This Row],[customer_id]],dim_customers[customer_id],0))</f>
        <v>158435</v>
      </c>
      <c r="I1215" s="16">
        <f>dim_customers[[#This Row],[avg_spend]]/(dim_customers[[#This Row],[avg_income]]*6)</f>
        <v>0.74912290655999703</v>
      </c>
    </row>
    <row r="1216" spans="1:9" x14ac:dyDescent="0.3">
      <c r="A1216" t="s">
        <v>1239</v>
      </c>
      <c r="B1216" t="s">
        <v>23</v>
      </c>
      <c r="C1216" t="s">
        <v>18</v>
      </c>
      <c r="D1216" t="s">
        <v>10</v>
      </c>
      <c r="E1216" t="s">
        <v>11</v>
      </c>
      <c r="F1216" t="s">
        <v>25</v>
      </c>
      <c r="G1216">
        <v>46827</v>
      </c>
      <c r="H1216" s="19">
        <f>INDEX(fact_spends__2!B1216:B5215,MATCH(dim_customers[[#This Row],[customer_id]],dim_customers[customer_id],0))</f>
        <v>216045</v>
      </c>
      <c r="I1216" s="16">
        <f>dim_customers[[#This Row],[avg_spend]]/(dim_customers[[#This Row],[avg_income]]*6)</f>
        <v>0.76894740213979118</v>
      </c>
    </row>
    <row r="1217" spans="1:9" x14ac:dyDescent="0.3">
      <c r="A1217" t="s">
        <v>1240</v>
      </c>
      <c r="B1217" t="s">
        <v>14</v>
      </c>
      <c r="C1217" t="s">
        <v>18</v>
      </c>
      <c r="D1217" t="s">
        <v>10</v>
      </c>
      <c r="E1217" t="s">
        <v>30</v>
      </c>
      <c r="F1217" t="s">
        <v>25</v>
      </c>
      <c r="G1217">
        <v>62291</v>
      </c>
      <c r="H1217" s="19">
        <f>INDEX(fact_spends__2!B1217:B5216,MATCH(dim_customers[[#This Row],[customer_id]],dim_customers[customer_id],0))</f>
        <v>102469</v>
      </c>
      <c r="I1217" s="16">
        <f>dim_customers[[#This Row],[avg_spend]]/(dim_customers[[#This Row],[avg_income]]*6)</f>
        <v>0.27416748272891217</v>
      </c>
    </row>
    <row r="1218" spans="1:9" x14ac:dyDescent="0.3">
      <c r="A1218" t="s">
        <v>1241</v>
      </c>
      <c r="B1218" t="s">
        <v>32</v>
      </c>
      <c r="C1218" t="s">
        <v>15</v>
      </c>
      <c r="D1218" t="s">
        <v>37</v>
      </c>
      <c r="E1218" t="s">
        <v>11</v>
      </c>
      <c r="F1218" t="s">
        <v>12</v>
      </c>
      <c r="G1218">
        <v>77418</v>
      </c>
      <c r="H1218" s="19">
        <f>INDEX(fact_spends__2!B1218:B5217,MATCH(dim_customers[[#This Row],[customer_id]],dim_customers[customer_id],0))</f>
        <v>111456</v>
      </c>
      <c r="I1218" s="16">
        <f>dim_customers[[#This Row],[avg_spend]]/(dim_customers[[#This Row],[avg_income]]*6)</f>
        <v>0.23994419902348291</v>
      </c>
    </row>
    <row r="1219" spans="1:9" x14ac:dyDescent="0.3">
      <c r="A1219" t="s">
        <v>1242</v>
      </c>
      <c r="B1219" t="s">
        <v>14</v>
      </c>
      <c r="C1219" t="s">
        <v>18</v>
      </c>
      <c r="D1219" t="s">
        <v>10</v>
      </c>
      <c r="E1219" t="s">
        <v>11</v>
      </c>
      <c r="F1219" t="s">
        <v>25</v>
      </c>
      <c r="G1219">
        <v>63791</v>
      </c>
      <c r="H1219" s="19">
        <f>INDEX(fact_spends__2!B1219:B5218,MATCH(dim_customers[[#This Row],[customer_id]],dim_customers[customer_id],0))</f>
        <v>67049</v>
      </c>
      <c r="I1219" s="16">
        <f>dim_customers[[#This Row],[avg_spend]]/(dim_customers[[#This Row],[avg_income]]*6)</f>
        <v>0.17517883923019445</v>
      </c>
    </row>
    <row r="1220" spans="1:9" x14ac:dyDescent="0.3">
      <c r="A1220" t="s">
        <v>1243</v>
      </c>
      <c r="B1220" t="s">
        <v>14</v>
      </c>
      <c r="C1220" t="s">
        <v>18</v>
      </c>
      <c r="D1220" t="s">
        <v>37</v>
      </c>
      <c r="E1220" t="s">
        <v>11</v>
      </c>
      <c r="F1220" t="s">
        <v>12</v>
      </c>
      <c r="G1220">
        <v>68140</v>
      </c>
      <c r="H1220" s="19">
        <f>INDEX(fact_spends__2!B1220:B5219,MATCH(dim_customers[[#This Row],[customer_id]],dim_customers[customer_id],0))</f>
        <v>264970</v>
      </c>
      <c r="I1220" s="16">
        <f>dim_customers[[#This Row],[avg_spend]]/(dim_customers[[#This Row],[avg_income]]*6)</f>
        <v>0.64810194697192058</v>
      </c>
    </row>
    <row r="1221" spans="1:9" x14ac:dyDescent="0.3">
      <c r="A1221" t="s">
        <v>1244</v>
      </c>
      <c r="B1221" t="s">
        <v>23</v>
      </c>
      <c r="C1221" t="s">
        <v>18</v>
      </c>
      <c r="D1221" t="s">
        <v>10</v>
      </c>
      <c r="E1221" t="s">
        <v>30</v>
      </c>
      <c r="F1221" t="s">
        <v>25</v>
      </c>
      <c r="G1221">
        <v>50152</v>
      </c>
      <c r="H1221" s="19">
        <f>INDEX(fact_spends__2!B1221:B5220,MATCH(dim_customers[[#This Row],[customer_id]],dim_customers[customer_id],0))</f>
        <v>115674</v>
      </c>
      <c r="I1221" s="16">
        <f>dim_customers[[#This Row],[avg_spend]]/(dim_customers[[#This Row],[avg_income]]*6)</f>
        <v>0.38441138937629604</v>
      </c>
    </row>
    <row r="1222" spans="1:9" x14ac:dyDescent="0.3">
      <c r="A1222" t="s">
        <v>1245</v>
      </c>
      <c r="B1222" t="s">
        <v>23</v>
      </c>
      <c r="C1222" t="s">
        <v>18</v>
      </c>
      <c r="D1222" t="s">
        <v>16</v>
      </c>
      <c r="E1222" t="s">
        <v>11</v>
      </c>
      <c r="F1222" t="s">
        <v>25</v>
      </c>
      <c r="G1222">
        <v>28657</v>
      </c>
      <c r="H1222" s="19">
        <f>INDEX(fact_spends__2!B1222:B5221,MATCH(dim_customers[[#This Row],[customer_id]],dim_customers[customer_id],0))</f>
        <v>138762</v>
      </c>
      <c r="I1222" s="16">
        <f>dim_customers[[#This Row],[avg_spend]]/(dim_customers[[#This Row],[avg_income]]*6)</f>
        <v>0.80702795128589877</v>
      </c>
    </row>
    <row r="1223" spans="1:9" x14ac:dyDescent="0.3">
      <c r="A1223" t="s">
        <v>1246</v>
      </c>
      <c r="B1223" t="s">
        <v>8</v>
      </c>
      <c r="C1223" t="s">
        <v>9</v>
      </c>
      <c r="D1223" t="s">
        <v>24</v>
      </c>
      <c r="E1223" t="s">
        <v>11</v>
      </c>
      <c r="F1223" t="s">
        <v>12</v>
      </c>
      <c r="G1223">
        <v>36899</v>
      </c>
      <c r="H1223" s="19">
        <f>INDEX(fact_spends__2!B1223:B5222,MATCH(dim_customers[[#This Row],[customer_id]],dim_customers[customer_id],0))</f>
        <v>179100</v>
      </c>
      <c r="I1223" s="16">
        <f>dim_customers[[#This Row],[avg_spend]]/(dim_customers[[#This Row],[avg_income]]*6)</f>
        <v>0.80896501260196751</v>
      </c>
    </row>
    <row r="1224" spans="1:9" x14ac:dyDescent="0.3">
      <c r="A1224" t="s">
        <v>1247</v>
      </c>
      <c r="B1224" t="s">
        <v>8</v>
      </c>
      <c r="C1224" t="s">
        <v>9</v>
      </c>
      <c r="D1224" t="s">
        <v>16</v>
      </c>
      <c r="E1224" t="s">
        <v>11</v>
      </c>
      <c r="F1224" t="s">
        <v>12</v>
      </c>
      <c r="G1224">
        <v>44620</v>
      </c>
      <c r="H1224" s="19">
        <f>INDEX(fact_spends__2!B1224:B5223,MATCH(dim_customers[[#This Row],[customer_id]],dim_customers[customer_id],0))</f>
        <v>213727</v>
      </c>
      <c r="I1224" s="16">
        <f>dim_customers[[#This Row],[avg_spend]]/(dim_customers[[#This Row],[avg_income]]*6)</f>
        <v>0.79832287464515161</v>
      </c>
    </row>
    <row r="1225" spans="1:9" x14ac:dyDescent="0.3">
      <c r="A1225" t="s">
        <v>1248</v>
      </c>
      <c r="B1225" t="s">
        <v>8</v>
      </c>
      <c r="C1225" t="s">
        <v>9</v>
      </c>
      <c r="D1225" t="s">
        <v>37</v>
      </c>
      <c r="E1225" t="s">
        <v>11</v>
      </c>
      <c r="F1225" t="s">
        <v>12</v>
      </c>
      <c r="G1225">
        <v>80484</v>
      </c>
      <c r="H1225" s="19">
        <f>INDEX(fact_spends__2!B1225:B5224,MATCH(dim_customers[[#This Row],[customer_id]],dim_customers[customer_id],0))</f>
        <v>84783</v>
      </c>
      <c r="I1225" s="16">
        <f>dim_customers[[#This Row],[avg_spend]]/(dim_customers[[#This Row],[avg_income]]*6)</f>
        <v>0.1755690572039163</v>
      </c>
    </row>
    <row r="1226" spans="1:9" x14ac:dyDescent="0.3">
      <c r="A1226" t="s">
        <v>1249</v>
      </c>
      <c r="B1226" t="s">
        <v>32</v>
      </c>
      <c r="C1226" t="s">
        <v>20</v>
      </c>
      <c r="D1226" t="s">
        <v>10</v>
      </c>
      <c r="E1226" t="s">
        <v>30</v>
      </c>
      <c r="F1226" t="s">
        <v>12</v>
      </c>
      <c r="G1226">
        <v>70133</v>
      </c>
      <c r="H1226" s="19">
        <f>INDEX(fact_spends__2!B1226:B5225,MATCH(dim_customers[[#This Row],[customer_id]],dim_customers[customer_id],0))</f>
        <v>132342</v>
      </c>
      <c r="I1226" s="16">
        <f>dim_customers[[#This Row],[avg_spend]]/(dim_customers[[#This Row],[avg_income]]*6)</f>
        <v>0.31450244535382771</v>
      </c>
    </row>
    <row r="1227" spans="1:9" x14ac:dyDescent="0.3">
      <c r="A1227" t="s">
        <v>1250</v>
      </c>
      <c r="B1227" t="s">
        <v>32</v>
      </c>
      <c r="C1227" t="s">
        <v>20</v>
      </c>
      <c r="D1227" t="s">
        <v>16</v>
      </c>
      <c r="E1227" t="s">
        <v>30</v>
      </c>
      <c r="F1227" t="s">
        <v>12</v>
      </c>
      <c r="G1227">
        <v>39985</v>
      </c>
      <c r="H1227" s="19">
        <f>INDEX(fact_spends__2!B1227:B5226,MATCH(dim_customers[[#This Row],[customer_id]],dim_customers[customer_id],0))</f>
        <v>105630</v>
      </c>
      <c r="I1227" s="16">
        <f>dim_customers[[#This Row],[avg_spend]]/(dim_customers[[#This Row],[avg_income]]*6)</f>
        <v>0.44029010879079655</v>
      </c>
    </row>
    <row r="1228" spans="1:9" x14ac:dyDescent="0.3">
      <c r="A1228" t="s">
        <v>1251</v>
      </c>
      <c r="B1228" t="s">
        <v>8</v>
      </c>
      <c r="C1228" t="s">
        <v>18</v>
      </c>
      <c r="D1228" t="s">
        <v>16</v>
      </c>
      <c r="E1228" t="s">
        <v>11</v>
      </c>
      <c r="F1228" t="s">
        <v>25</v>
      </c>
      <c r="G1228">
        <v>44943</v>
      </c>
      <c r="H1228" s="19">
        <f>INDEX(fact_spends__2!B1228:B5227,MATCH(dim_customers[[#This Row],[customer_id]],dim_customers[customer_id],0))</f>
        <v>104637</v>
      </c>
      <c r="I1228" s="16">
        <f>dim_customers[[#This Row],[avg_spend]]/(dim_customers[[#This Row],[avg_income]]*6)</f>
        <v>0.38803595665620899</v>
      </c>
    </row>
    <row r="1229" spans="1:9" x14ac:dyDescent="0.3">
      <c r="A1229" t="s">
        <v>1252</v>
      </c>
      <c r="B1229" t="s">
        <v>14</v>
      </c>
      <c r="C1229" t="s">
        <v>20</v>
      </c>
      <c r="D1229" t="s">
        <v>21</v>
      </c>
      <c r="E1229" t="s">
        <v>30</v>
      </c>
      <c r="F1229" t="s">
        <v>25</v>
      </c>
      <c r="G1229">
        <v>50618</v>
      </c>
      <c r="H1229" s="19">
        <f>INDEX(fact_spends__2!B1229:B5228,MATCH(dim_customers[[#This Row],[customer_id]],dim_customers[customer_id],0))</f>
        <v>205489</v>
      </c>
      <c r="I1229" s="16">
        <f>dim_customers[[#This Row],[avg_spend]]/(dim_customers[[#This Row],[avg_income]]*6)</f>
        <v>0.67660055052879742</v>
      </c>
    </row>
    <row r="1230" spans="1:9" x14ac:dyDescent="0.3">
      <c r="A1230" t="s">
        <v>1253</v>
      </c>
      <c r="B1230" t="s">
        <v>14</v>
      </c>
      <c r="C1230" t="s">
        <v>18</v>
      </c>
      <c r="D1230" t="s">
        <v>21</v>
      </c>
      <c r="E1230" t="s">
        <v>11</v>
      </c>
      <c r="F1230" t="s">
        <v>12</v>
      </c>
      <c r="G1230">
        <v>52907</v>
      </c>
      <c r="H1230" s="19">
        <f>INDEX(fact_spends__2!B1230:B5229,MATCH(dim_customers[[#This Row],[customer_id]],dim_customers[customer_id],0))</f>
        <v>73643</v>
      </c>
      <c r="I1230" s="16">
        <f>dim_customers[[#This Row],[avg_spend]]/(dim_customers[[#This Row],[avg_income]]*6)</f>
        <v>0.2319888357558231</v>
      </c>
    </row>
    <row r="1231" spans="1:9" x14ac:dyDescent="0.3">
      <c r="A1231" t="s">
        <v>1254</v>
      </c>
      <c r="B1231" t="s">
        <v>14</v>
      </c>
      <c r="C1231" t="s">
        <v>9</v>
      </c>
      <c r="D1231" t="s">
        <v>10</v>
      </c>
      <c r="E1231" t="s">
        <v>30</v>
      </c>
      <c r="F1231" t="s">
        <v>12</v>
      </c>
      <c r="G1231">
        <v>61581</v>
      </c>
      <c r="H1231" s="19">
        <f>INDEX(fact_spends__2!B1231:B5230,MATCH(dim_customers[[#This Row],[customer_id]],dim_customers[customer_id],0))</f>
        <v>222801</v>
      </c>
      <c r="I1231" s="16">
        <f>dim_customers[[#This Row],[avg_spend]]/(dim_customers[[#This Row],[avg_income]]*6)</f>
        <v>0.60300254948766663</v>
      </c>
    </row>
    <row r="1232" spans="1:9" x14ac:dyDescent="0.3">
      <c r="A1232" t="s">
        <v>1255</v>
      </c>
      <c r="B1232" t="s">
        <v>14</v>
      </c>
      <c r="C1232" t="s">
        <v>9</v>
      </c>
      <c r="D1232" t="s">
        <v>10</v>
      </c>
      <c r="E1232" t="s">
        <v>11</v>
      </c>
      <c r="F1232" t="s">
        <v>12</v>
      </c>
      <c r="G1232">
        <v>62657</v>
      </c>
      <c r="H1232" s="19">
        <f>INDEX(fact_spends__2!B1232:B5231,MATCH(dim_customers[[#This Row],[customer_id]],dim_customers[customer_id],0))</f>
        <v>75747</v>
      </c>
      <c r="I1232" s="16">
        <f>dim_customers[[#This Row],[avg_spend]]/(dim_customers[[#This Row],[avg_income]]*6)</f>
        <v>0.20148586750083788</v>
      </c>
    </row>
    <row r="1233" spans="1:9" x14ac:dyDescent="0.3">
      <c r="A1233" t="s">
        <v>1256</v>
      </c>
      <c r="B1233" t="s">
        <v>32</v>
      </c>
      <c r="C1233" t="s">
        <v>18</v>
      </c>
      <c r="D1233" t="s">
        <v>24</v>
      </c>
      <c r="E1233" t="s">
        <v>30</v>
      </c>
      <c r="F1233" t="s">
        <v>12</v>
      </c>
      <c r="G1233">
        <v>36180</v>
      </c>
      <c r="H1233" s="19">
        <f>INDEX(fact_spends__2!B1233:B5232,MATCH(dim_customers[[#This Row],[customer_id]],dim_customers[customer_id],0))</f>
        <v>125863</v>
      </c>
      <c r="I1233" s="16">
        <f>dim_customers[[#This Row],[avg_spend]]/(dim_customers[[#This Row],[avg_income]]*6)</f>
        <v>0.57980007370554631</v>
      </c>
    </row>
    <row r="1234" spans="1:9" x14ac:dyDescent="0.3">
      <c r="A1234" t="s">
        <v>1257</v>
      </c>
      <c r="B1234" t="s">
        <v>8</v>
      </c>
      <c r="C1234" t="s">
        <v>34</v>
      </c>
      <c r="D1234" t="s">
        <v>24</v>
      </c>
      <c r="E1234" t="s">
        <v>30</v>
      </c>
      <c r="F1234" t="s">
        <v>12</v>
      </c>
      <c r="G1234">
        <v>37194</v>
      </c>
      <c r="H1234" s="19">
        <f>INDEX(fact_spends__2!B1234:B5233,MATCH(dim_customers[[#This Row],[customer_id]],dim_customers[customer_id],0))</f>
        <v>91708</v>
      </c>
      <c r="I1234" s="16">
        <f>dim_customers[[#This Row],[avg_spend]]/(dim_customers[[#This Row],[avg_income]]*6)</f>
        <v>0.41094441755838756</v>
      </c>
    </row>
    <row r="1235" spans="1:9" x14ac:dyDescent="0.3">
      <c r="A1235" t="s">
        <v>1258</v>
      </c>
      <c r="B1235" t="s">
        <v>14</v>
      </c>
      <c r="C1235" t="s">
        <v>15</v>
      </c>
      <c r="D1235" t="s">
        <v>37</v>
      </c>
      <c r="E1235" t="s">
        <v>11</v>
      </c>
      <c r="F1235" t="s">
        <v>12</v>
      </c>
      <c r="G1235">
        <v>67031</v>
      </c>
      <c r="H1235" s="19">
        <f>INDEX(fact_spends__2!B1235:B5234,MATCH(dim_customers[[#This Row],[customer_id]],dim_customers[customer_id],0))</f>
        <v>128049</v>
      </c>
      <c r="I1235" s="16">
        <f>dim_customers[[#This Row],[avg_spend]]/(dim_customers[[#This Row],[avg_income]]*6)</f>
        <v>0.31838253942205846</v>
      </c>
    </row>
    <row r="1236" spans="1:9" x14ac:dyDescent="0.3">
      <c r="A1236" t="s">
        <v>1259</v>
      </c>
      <c r="B1236" t="s">
        <v>23</v>
      </c>
      <c r="C1236" t="s">
        <v>20</v>
      </c>
      <c r="D1236" t="s">
        <v>10</v>
      </c>
      <c r="E1236" t="s">
        <v>30</v>
      </c>
      <c r="F1236" t="s">
        <v>12</v>
      </c>
      <c r="G1236">
        <v>48628</v>
      </c>
      <c r="H1236" s="19">
        <f>INDEX(fact_spends__2!B1236:B5235,MATCH(dim_customers[[#This Row],[customer_id]],dim_customers[customer_id],0))</f>
        <v>106029</v>
      </c>
      <c r="I1236" s="16">
        <f>dim_customers[[#This Row],[avg_spend]]/(dim_customers[[#This Row],[avg_income]]*6)</f>
        <v>0.3634017438512791</v>
      </c>
    </row>
    <row r="1237" spans="1:9" x14ac:dyDescent="0.3">
      <c r="A1237" t="s">
        <v>1260</v>
      </c>
      <c r="B1237" t="s">
        <v>14</v>
      </c>
      <c r="C1237" t="s">
        <v>34</v>
      </c>
      <c r="D1237" t="s">
        <v>24</v>
      </c>
      <c r="E1237" t="s">
        <v>11</v>
      </c>
      <c r="F1237" t="s">
        <v>12</v>
      </c>
      <c r="G1237">
        <v>36459</v>
      </c>
      <c r="H1237" s="19">
        <f>INDEX(fact_spends__2!B1237:B5236,MATCH(dim_customers[[#This Row],[customer_id]],dim_customers[customer_id],0))</f>
        <v>234770</v>
      </c>
      <c r="I1237" s="16">
        <f>dim_customers[[#This Row],[avg_spend]]/(dim_customers[[#This Row],[avg_income]]*6)</f>
        <v>1.0732146612176234</v>
      </c>
    </row>
    <row r="1238" spans="1:9" x14ac:dyDescent="0.3">
      <c r="A1238" t="s">
        <v>1261</v>
      </c>
      <c r="B1238" t="s">
        <v>14</v>
      </c>
      <c r="C1238" t="s">
        <v>18</v>
      </c>
      <c r="D1238" t="s">
        <v>37</v>
      </c>
      <c r="E1238" t="s">
        <v>30</v>
      </c>
      <c r="F1238" t="s">
        <v>12</v>
      </c>
      <c r="G1238">
        <v>65682</v>
      </c>
      <c r="H1238" s="19">
        <f>INDEX(fact_spends__2!B1238:B5237,MATCH(dim_customers[[#This Row],[customer_id]],dim_customers[customer_id],0))</f>
        <v>155504</v>
      </c>
      <c r="I1238" s="16">
        <f>dim_customers[[#This Row],[avg_spend]]/(dim_customers[[#This Row],[avg_income]]*6)</f>
        <v>0.39458806573084459</v>
      </c>
    </row>
    <row r="1239" spans="1:9" x14ac:dyDescent="0.3">
      <c r="A1239" t="s">
        <v>1262</v>
      </c>
      <c r="B1239" t="s">
        <v>32</v>
      </c>
      <c r="C1239" t="s">
        <v>34</v>
      </c>
      <c r="D1239" t="s">
        <v>10</v>
      </c>
      <c r="E1239" t="s">
        <v>11</v>
      </c>
      <c r="F1239" t="s">
        <v>12</v>
      </c>
      <c r="G1239">
        <v>65519</v>
      </c>
      <c r="H1239" s="19">
        <f>INDEX(fact_spends__2!B1239:B5238,MATCH(dim_customers[[#This Row],[customer_id]],dim_customers[customer_id],0))</f>
        <v>145422</v>
      </c>
      <c r="I1239" s="16">
        <f>dim_customers[[#This Row],[avg_spend]]/(dim_customers[[#This Row],[avg_income]]*6)</f>
        <v>0.36992322837650149</v>
      </c>
    </row>
    <row r="1240" spans="1:9" x14ac:dyDescent="0.3">
      <c r="A1240" t="s">
        <v>1263</v>
      </c>
      <c r="B1240" t="s">
        <v>32</v>
      </c>
      <c r="C1240" t="s">
        <v>20</v>
      </c>
      <c r="D1240" t="s">
        <v>37</v>
      </c>
      <c r="E1240" t="s">
        <v>11</v>
      </c>
      <c r="F1240" t="s">
        <v>12</v>
      </c>
      <c r="G1240">
        <v>72811</v>
      </c>
      <c r="H1240" s="19">
        <f>INDEX(fact_spends__2!B1240:B5239,MATCH(dim_customers[[#This Row],[customer_id]],dim_customers[customer_id],0))</f>
        <v>115462</v>
      </c>
      <c r="I1240" s="16">
        <f>dim_customers[[#This Row],[avg_spend]]/(dim_customers[[#This Row],[avg_income]]*6)</f>
        <v>0.26429614572889626</v>
      </c>
    </row>
    <row r="1241" spans="1:9" x14ac:dyDescent="0.3">
      <c r="A1241" t="s">
        <v>1264</v>
      </c>
      <c r="B1241" t="s">
        <v>14</v>
      </c>
      <c r="C1241" t="s">
        <v>34</v>
      </c>
      <c r="D1241" t="s">
        <v>10</v>
      </c>
      <c r="E1241" t="s">
        <v>30</v>
      </c>
      <c r="F1241" t="s">
        <v>12</v>
      </c>
      <c r="G1241">
        <v>61174</v>
      </c>
      <c r="H1241" s="19">
        <f>INDEX(fact_spends__2!B1241:B5240,MATCH(dim_customers[[#This Row],[customer_id]],dim_customers[customer_id],0))</f>
        <v>75303</v>
      </c>
      <c r="I1241" s="16">
        <f>dim_customers[[#This Row],[avg_spend]]/(dim_customers[[#This Row],[avg_income]]*6)</f>
        <v>0.20516068918167849</v>
      </c>
    </row>
    <row r="1242" spans="1:9" x14ac:dyDescent="0.3">
      <c r="A1242" t="s">
        <v>1265</v>
      </c>
      <c r="B1242" t="s">
        <v>32</v>
      </c>
      <c r="C1242" t="s">
        <v>15</v>
      </c>
      <c r="D1242" t="s">
        <v>16</v>
      </c>
      <c r="E1242" t="s">
        <v>11</v>
      </c>
      <c r="F1242" t="s">
        <v>12</v>
      </c>
      <c r="G1242">
        <v>44846</v>
      </c>
      <c r="H1242" s="19">
        <f>INDEX(fact_spends__2!B1242:B5241,MATCH(dim_customers[[#This Row],[customer_id]],dim_customers[customer_id],0))</f>
        <v>143680</v>
      </c>
      <c r="I1242" s="16">
        <f>dim_customers[[#This Row],[avg_spend]]/(dim_customers[[#This Row],[avg_income]]*6)</f>
        <v>0.5339755310767218</v>
      </c>
    </row>
    <row r="1243" spans="1:9" x14ac:dyDescent="0.3">
      <c r="A1243" t="s">
        <v>1266</v>
      </c>
      <c r="B1243" t="s">
        <v>23</v>
      </c>
      <c r="C1243" t="s">
        <v>34</v>
      </c>
      <c r="D1243" t="s">
        <v>16</v>
      </c>
      <c r="E1243" t="s">
        <v>11</v>
      </c>
      <c r="F1243" t="s">
        <v>25</v>
      </c>
      <c r="G1243">
        <v>28994</v>
      </c>
      <c r="H1243" s="19">
        <f>INDEX(fact_spends__2!B1243:B5242,MATCH(dim_customers[[#This Row],[customer_id]],dim_customers[customer_id],0))</f>
        <v>114569</v>
      </c>
      <c r="I1243" s="16">
        <f>dim_customers[[#This Row],[avg_spend]]/(dim_customers[[#This Row],[avg_income]]*6)</f>
        <v>0.65857878641558021</v>
      </c>
    </row>
    <row r="1244" spans="1:9" x14ac:dyDescent="0.3">
      <c r="A1244" t="s">
        <v>1267</v>
      </c>
      <c r="B1244" t="s">
        <v>32</v>
      </c>
      <c r="C1244" t="s">
        <v>34</v>
      </c>
      <c r="D1244" t="s">
        <v>16</v>
      </c>
      <c r="E1244" t="s">
        <v>11</v>
      </c>
      <c r="F1244" t="s">
        <v>12</v>
      </c>
      <c r="G1244">
        <v>40492</v>
      </c>
      <c r="H1244" s="19">
        <f>INDEX(fact_spends__2!B1244:B5243,MATCH(dim_customers[[#This Row],[customer_id]],dim_customers[customer_id],0))</f>
        <v>123491</v>
      </c>
      <c r="I1244" s="16">
        <f>dim_customers[[#This Row],[avg_spend]]/(dim_customers[[#This Row],[avg_income]]*6)</f>
        <v>0.50829381935526363</v>
      </c>
    </row>
    <row r="1245" spans="1:9" x14ac:dyDescent="0.3">
      <c r="A1245" t="s">
        <v>1268</v>
      </c>
      <c r="B1245" t="s">
        <v>32</v>
      </c>
      <c r="C1245" t="s">
        <v>34</v>
      </c>
      <c r="D1245" t="s">
        <v>10</v>
      </c>
      <c r="E1245" t="s">
        <v>30</v>
      </c>
      <c r="F1245" t="s">
        <v>12</v>
      </c>
      <c r="G1245">
        <v>61641</v>
      </c>
      <c r="H1245" s="19">
        <f>INDEX(fact_spends__2!B1245:B5244,MATCH(dim_customers[[#This Row],[customer_id]],dim_customers[customer_id],0))</f>
        <v>121935</v>
      </c>
      <c r="I1245" s="16">
        <f>dim_customers[[#This Row],[avg_spend]]/(dim_customers[[#This Row],[avg_income]]*6)</f>
        <v>0.32969127690984895</v>
      </c>
    </row>
    <row r="1246" spans="1:9" x14ac:dyDescent="0.3">
      <c r="A1246" t="s">
        <v>1269</v>
      </c>
      <c r="B1246" t="s">
        <v>23</v>
      </c>
      <c r="C1246" t="s">
        <v>34</v>
      </c>
      <c r="D1246" t="s">
        <v>24</v>
      </c>
      <c r="E1246" t="s">
        <v>11</v>
      </c>
      <c r="F1246" t="s">
        <v>25</v>
      </c>
      <c r="G1246">
        <v>28288</v>
      </c>
      <c r="H1246" s="19">
        <f>INDEX(fact_spends__2!B1246:B5245,MATCH(dim_customers[[#This Row],[customer_id]],dim_customers[customer_id],0))</f>
        <v>155227</v>
      </c>
      <c r="I1246" s="16">
        <f>dim_customers[[#This Row],[avg_spend]]/(dim_customers[[#This Row],[avg_income]]*6)</f>
        <v>0.91456330128205132</v>
      </c>
    </row>
    <row r="1247" spans="1:9" x14ac:dyDescent="0.3">
      <c r="A1247" t="s">
        <v>1270</v>
      </c>
      <c r="B1247" t="s">
        <v>32</v>
      </c>
      <c r="C1247" t="s">
        <v>18</v>
      </c>
      <c r="D1247" t="s">
        <v>24</v>
      </c>
      <c r="E1247" t="s">
        <v>11</v>
      </c>
      <c r="F1247" t="s">
        <v>12</v>
      </c>
      <c r="G1247">
        <v>36683</v>
      </c>
      <c r="H1247" s="19">
        <f>INDEX(fact_spends__2!B1247:B5246,MATCH(dim_customers[[#This Row],[customer_id]],dim_customers[customer_id],0))</f>
        <v>217502</v>
      </c>
      <c r="I1247" s="16">
        <f>dim_customers[[#This Row],[avg_spend]]/(dim_customers[[#This Row],[avg_income]]*6)</f>
        <v>0.9882052540232078</v>
      </c>
    </row>
    <row r="1248" spans="1:9" x14ac:dyDescent="0.3">
      <c r="A1248" t="s">
        <v>1271</v>
      </c>
      <c r="B1248" t="s">
        <v>14</v>
      </c>
      <c r="C1248" t="s">
        <v>18</v>
      </c>
      <c r="D1248" t="s">
        <v>24</v>
      </c>
      <c r="E1248" t="s">
        <v>30</v>
      </c>
      <c r="F1248" t="s">
        <v>12</v>
      </c>
      <c r="G1248">
        <v>33565</v>
      </c>
      <c r="H1248" s="19">
        <f>INDEX(fact_spends__2!B1248:B5247,MATCH(dim_customers[[#This Row],[customer_id]],dim_customers[customer_id],0))</f>
        <v>65786</v>
      </c>
      <c r="I1248" s="16">
        <f>dim_customers[[#This Row],[avg_spend]]/(dim_customers[[#This Row],[avg_income]]*6)</f>
        <v>0.32665971498088286</v>
      </c>
    </row>
    <row r="1249" spans="1:9" x14ac:dyDescent="0.3">
      <c r="A1249" t="s">
        <v>1272</v>
      </c>
      <c r="B1249" t="s">
        <v>32</v>
      </c>
      <c r="C1249" t="s">
        <v>15</v>
      </c>
      <c r="D1249" t="s">
        <v>24</v>
      </c>
      <c r="E1249" t="s">
        <v>11</v>
      </c>
      <c r="F1249" t="s">
        <v>12</v>
      </c>
      <c r="G1249">
        <v>40480</v>
      </c>
      <c r="H1249" s="19">
        <f>INDEX(fact_spends__2!B1249:B5248,MATCH(dim_customers[[#This Row],[customer_id]],dim_customers[customer_id],0))</f>
        <v>126989</v>
      </c>
      <c r="I1249" s="16">
        <f>dim_customers[[#This Row],[avg_spend]]/(dim_customers[[#This Row],[avg_income]]*6)</f>
        <v>0.52284667325428191</v>
      </c>
    </row>
    <row r="1250" spans="1:9" x14ac:dyDescent="0.3">
      <c r="A1250" t="s">
        <v>1273</v>
      </c>
      <c r="B1250" t="s">
        <v>14</v>
      </c>
      <c r="C1250" t="s">
        <v>15</v>
      </c>
      <c r="D1250" t="s">
        <v>10</v>
      </c>
      <c r="E1250" t="s">
        <v>11</v>
      </c>
      <c r="F1250" t="s">
        <v>12</v>
      </c>
      <c r="G1250">
        <v>65905</v>
      </c>
      <c r="H1250" s="19">
        <f>INDEX(fact_spends__2!B1250:B5249,MATCH(dim_customers[[#This Row],[customer_id]],dim_customers[customer_id],0))</f>
        <v>193272</v>
      </c>
      <c r="I1250" s="16">
        <f>dim_customers[[#This Row],[avg_spend]]/(dim_customers[[#This Row],[avg_income]]*6)</f>
        <v>0.48876413018739095</v>
      </c>
    </row>
    <row r="1251" spans="1:9" x14ac:dyDescent="0.3">
      <c r="A1251" t="s">
        <v>1274</v>
      </c>
      <c r="B1251" t="s">
        <v>14</v>
      </c>
      <c r="C1251" t="s">
        <v>18</v>
      </c>
      <c r="D1251" t="s">
        <v>16</v>
      </c>
      <c r="E1251" t="s">
        <v>11</v>
      </c>
      <c r="F1251" t="s">
        <v>12</v>
      </c>
      <c r="G1251">
        <v>39210</v>
      </c>
      <c r="H1251" s="19">
        <f>INDEX(fact_spends__2!B1251:B5250,MATCH(dim_customers[[#This Row],[customer_id]],dim_customers[customer_id],0))</f>
        <v>128619</v>
      </c>
      <c r="I1251" s="16">
        <f>dim_customers[[#This Row],[avg_spend]]/(dim_customers[[#This Row],[avg_income]]*6)</f>
        <v>0.54671002295332827</v>
      </c>
    </row>
    <row r="1252" spans="1:9" x14ac:dyDescent="0.3">
      <c r="A1252" t="s">
        <v>1275</v>
      </c>
      <c r="B1252" t="s">
        <v>14</v>
      </c>
      <c r="C1252" t="s">
        <v>34</v>
      </c>
      <c r="D1252" t="s">
        <v>10</v>
      </c>
      <c r="E1252" t="s">
        <v>11</v>
      </c>
      <c r="F1252" t="s">
        <v>12</v>
      </c>
      <c r="G1252">
        <v>60422</v>
      </c>
      <c r="H1252" s="19">
        <f>INDEX(fact_spends__2!B1252:B5251,MATCH(dim_customers[[#This Row],[customer_id]],dim_customers[customer_id],0))</f>
        <v>121278</v>
      </c>
      <c r="I1252" s="16">
        <f>dim_customers[[#This Row],[avg_spend]]/(dim_customers[[#This Row],[avg_income]]*6)</f>
        <v>0.33453046903445766</v>
      </c>
    </row>
    <row r="1253" spans="1:9" x14ac:dyDescent="0.3">
      <c r="A1253" t="s">
        <v>1276</v>
      </c>
      <c r="B1253" t="s">
        <v>8</v>
      </c>
      <c r="C1253" t="s">
        <v>34</v>
      </c>
      <c r="D1253" t="s">
        <v>24</v>
      </c>
      <c r="E1253" t="s">
        <v>11</v>
      </c>
      <c r="F1253" t="s">
        <v>12</v>
      </c>
      <c r="G1253">
        <v>35635</v>
      </c>
      <c r="H1253" s="19">
        <f>INDEX(fact_spends__2!B1253:B5252,MATCH(dim_customers[[#This Row],[customer_id]],dim_customers[customer_id],0))</f>
        <v>214803</v>
      </c>
      <c r="I1253" s="16">
        <f>dim_customers[[#This Row],[avg_spend]]/(dim_customers[[#This Row],[avg_income]]*6)</f>
        <v>1.0046443103690192</v>
      </c>
    </row>
    <row r="1254" spans="1:9" x14ac:dyDescent="0.3">
      <c r="A1254" t="s">
        <v>1277</v>
      </c>
      <c r="B1254" t="s">
        <v>32</v>
      </c>
      <c r="C1254" t="s">
        <v>9</v>
      </c>
      <c r="D1254" t="s">
        <v>10</v>
      </c>
      <c r="E1254" t="s">
        <v>11</v>
      </c>
      <c r="F1254" t="s">
        <v>12</v>
      </c>
      <c r="G1254">
        <v>63790</v>
      </c>
      <c r="H1254" s="19">
        <f>INDEX(fact_spends__2!B1254:B5253,MATCH(dim_customers[[#This Row],[customer_id]],dim_customers[customer_id],0))</f>
        <v>134126</v>
      </c>
      <c r="I1254" s="16">
        <f>dim_customers[[#This Row],[avg_spend]]/(dim_customers[[#This Row],[avg_income]]*6)</f>
        <v>0.35043632753305115</v>
      </c>
    </row>
    <row r="1255" spans="1:9" x14ac:dyDescent="0.3">
      <c r="A1255" t="s">
        <v>1278</v>
      </c>
      <c r="B1255" t="s">
        <v>32</v>
      </c>
      <c r="C1255" t="s">
        <v>9</v>
      </c>
      <c r="D1255" t="s">
        <v>21</v>
      </c>
      <c r="E1255" t="s">
        <v>11</v>
      </c>
      <c r="F1255" t="s">
        <v>12</v>
      </c>
      <c r="G1255">
        <v>53585</v>
      </c>
      <c r="H1255" s="19">
        <f>INDEX(fact_spends__2!B1255:B5254,MATCH(dim_customers[[#This Row],[customer_id]],dim_customers[customer_id],0))</f>
        <v>51084</v>
      </c>
      <c r="I1255" s="16">
        <f>dim_customers[[#This Row],[avg_spend]]/(dim_customers[[#This Row],[avg_income]]*6)</f>
        <v>0.1588877484370626</v>
      </c>
    </row>
    <row r="1256" spans="1:9" x14ac:dyDescent="0.3">
      <c r="A1256" t="s">
        <v>1279</v>
      </c>
      <c r="B1256" t="s">
        <v>14</v>
      </c>
      <c r="C1256" t="s">
        <v>34</v>
      </c>
      <c r="D1256" t="s">
        <v>24</v>
      </c>
      <c r="E1256" t="s">
        <v>11</v>
      </c>
      <c r="F1256" t="s">
        <v>12</v>
      </c>
      <c r="G1256">
        <v>35779</v>
      </c>
      <c r="H1256" s="19">
        <f>INDEX(fact_spends__2!B1256:B5255,MATCH(dim_customers[[#This Row],[customer_id]],dim_customers[customer_id],0))</f>
        <v>203955</v>
      </c>
      <c r="I1256" s="16">
        <f>dim_customers[[#This Row],[avg_spend]]/(dim_customers[[#This Row],[avg_income]]*6)</f>
        <v>0.95006847592163002</v>
      </c>
    </row>
    <row r="1257" spans="1:9" x14ac:dyDescent="0.3">
      <c r="A1257" t="s">
        <v>1280</v>
      </c>
      <c r="B1257" t="s">
        <v>23</v>
      </c>
      <c r="C1257" t="s">
        <v>9</v>
      </c>
      <c r="D1257" t="s">
        <v>10</v>
      </c>
      <c r="E1257" t="s">
        <v>30</v>
      </c>
      <c r="F1257" t="s">
        <v>12</v>
      </c>
      <c r="G1257">
        <v>47113</v>
      </c>
      <c r="H1257" s="19">
        <f>INDEX(fact_spends__2!B1257:B5256,MATCH(dim_customers[[#This Row],[customer_id]],dim_customers[customer_id],0))</f>
        <v>95943</v>
      </c>
      <c r="I1257" s="16">
        <f>dim_customers[[#This Row],[avg_spend]]/(dim_customers[[#This Row],[avg_income]]*6)</f>
        <v>0.33940738225118333</v>
      </c>
    </row>
    <row r="1258" spans="1:9" x14ac:dyDescent="0.3">
      <c r="A1258" t="s">
        <v>1281</v>
      </c>
      <c r="B1258" t="s">
        <v>8</v>
      </c>
      <c r="C1258" t="s">
        <v>18</v>
      </c>
      <c r="D1258" t="s">
        <v>37</v>
      </c>
      <c r="E1258" t="s">
        <v>11</v>
      </c>
      <c r="F1258" t="s">
        <v>12</v>
      </c>
      <c r="G1258">
        <v>73639</v>
      </c>
      <c r="H1258" s="19">
        <f>INDEX(fact_spends__2!B1258:B5257,MATCH(dim_customers[[#This Row],[customer_id]],dim_customers[customer_id],0))</f>
        <v>236517</v>
      </c>
      <c r="I1258" s="16">
        <f>dim_customers[[#This Row],[avg_spend]]/(dim_customers[[#This Row],[avg_income]]*6)</f>
        <v>0.53530737788400173</v>
      </c>
    </row>
    <row r="1259" spans="1:9" x14ac:dyDescent="0.3">
      <c r="A1259" t="s">
        <v>1282</v>
      </c>
      <c r="B1259" t="s">
        <v>32</v>
      </c>
      <c r="C1259" t="s">
        <v>34</v>
      </c>
      <c r="D1259" t="s">
        <v>37</v>
      </c>
      <c r="E1259" t="s">
        <v>11</v>
      </c>
      <c r="F1259" t="s">
        <v>12</v>
      </c>
      <c r="G1259">
        <v>74158</v>
      </c>
      <c r="H1259" s="19">
        <f>INDEX(fact_spends__2!B1259:B5258,MATCH(dim_customers[[#This Row],[customer_id]],dim_customers[customer_id],0))</f>
        <v>136591</v>
      </c>
      <c r="I1259" s="16">
        <f>dim_customers[[#This Row],[avg_spend]]/(dim_customers[[#This Row],[avg_income]]*6)</f>
        <v>0.30698193946258889</v>
      </c>
    </row>
    <row r="1260" spans="1:9" x14ac:dyDescent="0.3">
      <c r="A1260" t="s">
        <v>1283</v>
      </c>
      <c r="B1260" t="s">
        <v>14</v>
      </c>
      <c r="C1260" t="s">
        <v>34</v>
      </c>
      <c r="D1260" t="s">
        <v>24</v>
      </c>
      <c r="E1260" t="s">
        <v>30</v>
      </c>
      <c r="F1260" t="s">
        <v>12</v>
      </c>
      <c r="G1260">
        <v>35667</v>
      </c>
      <c r="H1260" s="19">
        <f>INDEX(fact_spends__2!B1260:B5259,MATCH(dim_customers[[#This Row],[customer_id]],dim_customers[customer_id],0))</f>
        <v>259947</v>
      </c>
      <c r="I1260" s="16">
        <f>dim_customers[[#This Row],[avg_spend]]/(dim_customers[[#This Row],[avg_income]]*6)</f>
        <v>1.2146942551938766</v>
      </c>
    </row>
    <row r="1261" spans="1:9" x14ac:dyDescent="0.3">
      <c r="A1261" t="s">
        <v>1284</v>
      </c>
      <c r="B1261" t="s">
        <v>32</v>
      </c>
      <c r="C1261" t="s">
        <v>34</v>
      </c>
      <c r="D1261" t="s">
        <v>16</v>
      </c>
      <c r="E1261" t="s">
        <v>11</v>
      </c>
      <c r="F1261" t="s">
        <v>12</v>
      </c>
      <c r="G1261">
        <v>39792</v>
      </c>
      <c r="H1261" s="19">
        <f>INDEX(fact_spends__2!B1261:B5260,MATCH(dim_customers[[#This Row],[customer_id]],dim_customers[customer_id],0))</f>
        <v>109807</v>
      </c>
      <c r="I1261" s="16">
        <f>dim_customers[[#This Row],[avg_spend]]/(dim_customers[[#This Row],[avg_income]]*6)</f>
        <v>0.45992075459053744</v>
      </c>
    </row>
    <row r="1262" spans="1:9" x14ac:dyDescent="0.3">
      <c r="A1262" t="s">
        <v>1285</v>
      </c>
      <c r="B1262" t="s">
        <v>14</v>
      </c>
      <c r="C1262" t="s">
        <v>20</v>
      </c>
      <c r="D1262" t="s">
        <v>24</v>
      </c>
      <c r="E1262" t="s">
        <v>11</v>
      </c>
      <c r="F1262" t="s">
        <v>12</v>
      </c>
      <c r="G1262">
        <v>36643</v>
      </c>
      <c r="H1262" s="19">
        <f>INDEX(fact_spends__2!B1262:B5261,MATCH(dim_customers[[#This Row],[customer_id]],dim_customers[customer_id],0))</f>
        <v>47679</v>
      </c>
      <c r="I1262" s="16">
        <f>dim_customers[[#This Row],[avg_spend]]/(dim_customers[[#This Row],[avg_income]]*6)</f>
        <v>0.21686270228965968</v>
      </c>
    </row>
    <row r="1263" spans="1:9" x14ac:dyDescent="0.3">
      <c r="A1263" t="s">
        <v>1286</v>
      </c>
      <c r="B1263" t="s">
        <v>8</v>
      </c>
      <c r="C1263" t="s">
        <v>34</v>
      </c>
      <c r="D1263" t="s">
        <v>37</v>
      </c>
      <c r="E1263" t="s">
        <v>11</v>
      </c>
      <c r="F1263" t="s">
        <v>12</v>
      </c>
      <c r="G1263">
        <v>70529</v>
      </c>
      <c r="H1263" s="19">
        <f>INDEX(fact_spends__2!B1263:B5262,MATCH(dim_customers[[#This Row],[customer_id]],dim_customers[customer_id],0))</f>
        <v>160612</v>
      </c>
      <c r="I1263" s="16">
        <f>dim_customers[[#This Row],[avg_spend]]/(dim_customers[[#This Row],[avg_income]]*6)</f>
        <v>0.37954127616535988</v>
      </c>
    </row>
    <row r="1264" spans="1:9" x14ac:dyDescent="0.3">
      <c r="A1264" t="s">
        <v>1287</v>
      </c>
      <c r="B1264" t="s">
        <v>32</v>
      </c>
      <c r="C1264" t="s">
        <v>9</v>
      </c>
      <c r="D1264" t="s">
        <v>10</v>
      </c>
      <c r="E1264" t="s">
        <v>11</v>
      </c>
      <c r="F1264" t="s">
        <v>12</v>
      </c>
      <c r="G1264">
        <v>67683</v>
      </c>
      <c r="H1264" s="19">
        <f>INDEX(fact_spends__2!B1264:B5263,MATCH(dim_customers[[#This Row],[customer_id]],dim_customers[customer_id],0))</f>
        <v>99608</v>
      </c>
      <c r="I1264" s="16">
        <f>dim_customers[[#This Row],[avg_spend]]/(dim_customers[[#This Row],[avg_income]]*6)</f>
        <v>0.2452806957926412</v>
      </c>
    </row>
    <row r="1265" spans="1:9" x14ac:dyDescent="0.3">
      <c r="A1265" t="s">
        <v>1288</v>
      </c>
      <c r="B1265" t="s">
        <v>8</v>
      </c>
      <c r="C1265" t="s">
        <v>9</v>
      </c>
      <c r="D1265" t="s">
        <v>24</v>
      </c>
      <c r="E1265" t="s">
        <v>11</v>
      </c>
      <c r="F1265" t="s">
        <v>12</v>
      </c>
      <c r="G1265">
        <v>38257</v>
      </c>
      <c r="H1265" s="19">
        <f>INDEX(fact_spends__2!B1265:B5264,MATCH(dim_customers[[#This Row],[customer_id]],dim_customers[customer_id],0))</f>
        <v>75491</v>
      </c>
      <c r="I1265" s="16">
        <f>dim_customers[[#This Row],[avg_spend]]/(dim_customers[[#This Row],[avg_income]]*6)</f>
        <v>0.32887663259882721</v>
      </c>
    </row>
    <row r="1266" spans="1:9" x14ac:dyDescent="0.3">
      <c r="A1266" t="s">
        <v>1289</v>
      </c>
      <c r="B1266" t="s">
        <v>23</v>
      </c>
      <c r="C1266" t="s">
        <v>18</v>
      </c>
      <c r="D1266" t="s">
        <v>21</v>
      </c>
      <c r="E1266" t="s">
        <v>11</v>
      </c>
      <c r="F1266" t="s">
        <v>25</v>
      </c>
      <c r="G1266">
        <v>42035</v>
      </c>
      <c r="H1266" s="19">
        <f>INDEX(fact_spends__2!B1266:B5265,MATCH(dim_customers[[#This Row],[customer_id]],dim_customers[customer_id],0))</f>
        <v>114262</v>
      </c>
      <c r="I1266" s="16">
        <f>dim_customers[[#This Row],[avg_spend]]/(dim_customers[[#This Row],[avg_income]]*6)</f>
        <v>0.45304309900479761</v>
      </c>
    </row>
    <row r="1267" spans="1:9" x14ac:dyDescent="0.3">
      <c r="A1267" t="s">
        <v>1290</v>
      </c>
      <c r="B1267" t="s">
        <v>32</v>
      </c>
      <c r="C1267" t="s">
        <v>34</v>
      </c>
      <c r="D1267" t="s">
        <v>10</v>
      </c>
      <c r="E1267" t="s">
        <v>30</v>
      </c>
      <c r="F1267" t="s">
        <v>12</v>
      </c>
      <c r="G1267">
        <v>66406</v>
      </c>
      <c r="H1267" s="19">
        <f>INDEX(fact_spends__2!B1267:B5266,MATCH(dim_customers[[#This Row],[customer_id]],dim_customers[customer_id],0))</f>
        <v>159680</v>
      </c>
      <c r="I1267" s="16">
        <f>dim_customers[[#This Row],[avg_spend]]/(dim_customers[[#This Row],[avg_income]]*6)</f>
        <v>0.40076699896595691</v>
      </c>
    </row>
    <row r="1268" spans="1:9" x14ac:dyDescent="0.3">
      <c r="A1268" t="s">
        <v>1291</v>
      </c>
      <c r="B1268" t="s">
        <v>32</v>
      </c>
      <c r="C1268" t="s">
        <v>15</v>
      </c>
      <c r="D1268" t="s">
        <v>10</v>
      </c>
      <c r="E1268" t="s">
        <v>30</v>
      </c>
      <c r="F1268" t="s">
        <v>12</v>
      </c>
      <c r="G1268">
        <v>69208</v>
      </c>
      <c r="H1268" s="19">
        <f>INDEX(fact_spends__2!B1268:B5267,MATCH(dim_customers[[#This Row],[customer_id]],dim_customers[customer_id],0))</f>
        <v>47052</v>
      </c>
      <c r="I1268" s="16">
        <f>dim_customers[[#This Row],[avg_spend]]/(dim_customers[[#This Row],[avg_income]]*6)</f>
        <v>0.11331059993064385</v>
      </c>
    </row>
    <row r="1269" spans="1:9" x14ac:dyDescent="0.3">
      <c r="A1269" t="s">
        <v>1292</v>
      </c>
      <c r="B1269" t="s">
        <v>14</v>
      </c>
      <c r="C1269" t="s">
        <v>20</v>
      </c>
      <c r="D1269" t="s">
        <v>16</v>
      </c>
      <c r="E1269" t="s">
        <v>11</v>
      </c>
      <c r="F1269" t="s">
        <v>12</v>
      </c>
      <c r="G1269">
        <v>38480</v>
      </c>
      <c r="H1269" s="19">
        <f>INDEX(fact_spends__2!B1269:B5268,MATCH(dim_customers[[#This Row],[customer_id]],dim_customers[customer_id],0))</f>
        <v>75747</v>
      </c>
      <c r="I1269" s="16">
        <f>dim_customers[[#This Row],[avg_spend]]/(dim_customers[[#This Row],[avg_income]]*6)</f>
        <v>0.32807952182952183</v>
      </c>
    </row>
    <row r="1270" spans="1:9" x14ac:dyDescent="0.3">
      <c r="A1270" t="s">
        <v>1293</v>
      </c>
      <c r="B1270" t="s">
        <v>14</v>
      </c>
      <c r="C1270" t="s">
        <v>18</v>
      </c>
      <c r="D1270" t="s">
        <v>16</v>
      </c>
      <c r="E1270" t="s">
        <v>30</v>
      </c>
      <c r="F1270" t="s">
        <v>12</v>
      </c>
      <c r="G1270">
        <v>36368</v>
      </c>
      <c r="H1270" s="19">
        <f>INDEX(fact_spends__2!B1270:B5269,MATCH(dim_customers[[#This Row],[customer_id]],dim_customers[customer_id],0))</f>
        <v>73646</v>
      </c>
      <c r="I1270" s="16">
        <f>dim_customers[[#This Row],[avg_spend]]/(dim_customers[[#This Row],[avg_income]]*6)</f>
        <v>0.33750366622671946</v>
      </c>
    </row>
    <row r="1271" spans="1:9" x14ac:dyDescent="0.3">
      <c r="A1271" t="s">
        <v>1294</v>
      </c>
      <c r="B1271" t="s">
        <v>14</v>
      </c>
      <c r="C1271" t="s">
        <v>9</v>
      </c>
      <c r="D1271" t="s">
        <v>10</v>
      </c>
      <c r="E1271" t="s">
        <v>11</v>
      </c>
      <c r="F1271" t="s">
        <v>12</v>
      </c>
      <c r="G1271">
        <v>62429</v>
      </c>
      <c r="H1271" s="19">
        <f>INDEX(fact_spends__2!B1271:B5270,MATCH(dim_customers[[#This Row],[customer_id]],dim_customers[customer_id],0))</f>
        <v>91781</v>
      </c>
      <c r="I1271" s="16">
        <f>dim_customers[[#This Row],[avg_spend]]/(dim_customers[[#This Row],[avg_income]]*6)</f>
        <v>0.2450276847832471</v>
      </c>
    </row>
    <row r="1272" spans="1:9" x14ac:dyDescent="0.3">
      <c r="A1272" t="s">
        <v>1295</v>
      </c>
      <c r="B1272" t="s">
        <v>23</v>
      </c>
      <c r="C1272" t="s">
        <v>9</v>
      </c>
      <c r="D1272" t="s">
        <v>24</v>
      </c>
      <c r="E1272" t="s">
        <v>11</v>
      </c>
      <c r="F1272" t="s">
        <v>12</v>
      </c>
      <c r="G1272">
        <v>26626</v>
      </c>
      <c r="H1272" s="19">
        <f>INDEX(fact_spends__2!B1272:B5271,MATCH(dim_customers[[#This Row],[customer_id]],dim_customers[customer_id],0))</f>
        <v>105547</v>
      </c>
      <c r="I1272" s="16">
        <f>dim_customers[[#This Row],[avg_spend]]/(dim_customers[[#This Row],[avg_income]]*6)</f>
        <v>0.66067628132902678</v>
      </c>
    </row>
    <row r="1273" spans="1:9" x14ac:dyDescent="0.3">
      <c r="A1273" t="s">
        <v>1296</v>
      </c>
      <c r="B1273" t="s">
        <v>32</v>
      </c>
      <c r="C1273" t="s">
        <v>34</v>
      </c>
      <c r="D1273" t="s">
        <v>10</v>
      </c>
      <c r="E1273" t="s">
        <v>11</v>
      </c>
      <c r="F1273" t="s">
        <v>12</v>
      </c>
      <c r="G1273">
        <v>64299</v>
      </c>
      <c r="H1273" s="19">
        <f>INDEX(fact_spends__2!B1273:B5272,MATCH(dim_customers[[#This Row],[customer_id]],dim_customers[customer_id],0))</f>
        <v>167316</v>
      </c>
      <c r="I1273" s="16">
        <f>dim_customers[[#This Row],[avg_spend]]/(dim_customers[[#This Row],[avg_income]]*6)</f>
        <v>0.4336925924197888</v>
      </c>
    </row>
    <row r="1274" spans="1:9" x14ac:dyDescent="0.3">
      <c r="A1274" t="s">
        <v>1297</v>
      </c>
      <c r="B1274" t="s">
        <v>23</v>
      </c>
      <c r="C1274" t="s">
        <v>34</v>
      </c>
      <c r="D1274" t="s">
        <v>10</v>
      </c>
      <c r="E1274" t="s">
        <v>30</v>
      </c>
      <c r="F1274" t="s">
        <v>25</v>
      </c>
      <c r="G1274">
        <v>50728</v>
      </c>
      <c r="H1274" s="19">
        <f>INDEX(fact_spends__2!B1274:B5273,MATCH(dim_customers[[#This Row],[customer_id]],dim_customers[customer_id],0))</f>
        <v>78890</v>
      </c>
      <c r="I1274" s="16">
        <f>dim_customers[[#This Row],[avg_spend]]/(dim_customers[[#This Row],[avg_income]]*6)</f>
        <v>0.25919281921884035</v>
      </c>
    </row>
    <row r="1275" spans="1:9" x14ac:dyDescent="0.3">
      <c r="A1275" t="s">
        <v>1298</v>
      </c>
      <c r="B1275" t="s">
        <v>32</v>
      </c>
      <c r="C1275" t="s">
        <v>20</v>
      </c>
      <c r="D1275" t="s">
        <v>24</v>
      </c>
      <c r="E1275" t="s">
        <v>11</v>
      </c>
      <c r="F1275" t="s">
        <v>12</v>
      </c>
      <c r="G1275">
        <v>34894</v>
      </c>
      <c r="H1275" s="19">
        <f>INDEX(fact_spends__2!B1275:B5274,MATCH(dim_customers[[#This Row],[customer_id]],dim_customers[customer_id],0))</f>
        <v>100099</v>
      </c>
      <c r="I1275" s="16">
        <f>dim_customers[[#This Row],[avg_spend]]/(dim_customers[[#This Row],[avg_income]]*6)</f>
        <v>0.47810989472879767</v>
      </c>
    </row>
    <row r="1276" spans="1:9" x14ac:dyDescent="0.3">
      <c r="A1276" t="s">
        <v>1299</v>
      </c>
      <c r="B1276" t="s">
        <v>23</v>
      </c>
      <c r="C1276" t="s">
        <v>9</v>
      </c>
      <c r="D1276" t="s">
        <v>37</v>
      </c>
      <c r="E1276" t="s">
        <v>11</v>
      </c>
      <c r="F1276" t="s">
        <v>25</v>
      </c>
      <c r="G1276">
        <v>55174</v>
      </c>
      <c r="H1276" s="19">
        <f>INDEX(fact_spends__2!B1276:B5275,MATCH(dim_customers[[#This Row],[customer_id]],dim_customers[customer_id],0))</f>
        <v>76023</v>
      </c>
      <c r="I1276" s="16">
        <f>dim_customers[[#This Row],[avg_spend]]/(dim_customers[[#This Row],[avg_income]]*6)</f>
        <v>0.22964621017145756</v>
      </c>
    </row>
    <row r="1277" spans="1:9" x14ac:dyDescent="0.3">
      <c r="A1277" t="s">
        <v>1300</v>
      </c>
      <c r="B1277" t="s">
        <v>14</v>
      </c>
      <c r="C1277" t="s">
        <v>34</v>
      </c>
      <c r="D1277" t="s">
        <v>10</v>
      </c>
      <c r="E1277" t="s">
        <v>30</v>
      </c>
      <c r="F1277" t="s">
        <v>12</v>
      </c>
      <c r="G1277">
        <v>58952</v>
      </c>
      <c r="H1277" s="19">
        <f>INDEX(fact_spends__2!B1277:B5276,MATCH(dim_customers[[#This Row],[customer_id]],dim_customers[customer_id],0))</f>
        <v>157298</v>
      </c>
      <c r="I1277" s="16">
        <f>dim_customers[[#This Row],[avg_spend]]/(dim_customers[[#This Row],[avg_income]]*6)</f>
        <v>0.44470642782828967</v>
      </c>
    </row>
    <row r="1278" spans="1:9" x14ac:dyDescent="0.3">
      <c r="A1278" t="s">
        <v>1301</v>
      </c>
      <c r="B1278" t="s">
        <v>14</v>
      </c>
      <c r="C1278" t="s">
        <v>15</v>
      </c>
      <c r="D1278" t="s">
        <v>16</v>
      </c>
      <c r="E1278" t="s">
        <v>30</v>
      </c>
      <c r="F1278" t="s">
        <v>12</v>
      </c>
      <c r="G1278">
        <v>40654</v>
      </c>
      <c r="H1278" s="19">
        <f>INDEX(fact_spends__2!B1278:B5277,MATCH(dim_customers[[#This Row],[customer_id]],dim_customers[customer_id],0))</f>
        <v>65907</v>
      </c>
      <c r="I1278" s="16">
        <f>dim_customers[[#This Row],[avg_spend]]/(dim_customers[[#This Row],[avg_income]]*6)</f>
        <v>0.27019481477837359</v>
      </c>
    </row>
    <row r="1279" spans="1:9" x14ac:dyDescent="0.3">
      <c r="A1279" t="s">
        <v>1302</v>
      </c>
      <c r="B1279" t="s">
        <v>32</v>
      </c>
      <c r="C1279" t="s">
        <v>34</v>
      </c>
      <c r="D1279" t="s">
        <v>16</v>
      </c>
      <c r="E1279" t="s">
        <v>11</v>
      </c>
      <c r="F1279" t="s">
        <v>12</v>
      </c>
      <c r="G1279">
        <v>42560</v>
      </c>
      <c r="H1279" s="19">
        <f>INDEX(fact_spends__2!B1279:B5278,MATCH(dim_customers[[#This Row],[customer_id]],dim_customers[customer_id],0))</f>
        <v>96272</v>
      </c>
      <c r="I1279" s="16">
        <f>dim_customers[[#This Row],[avg_spend]]/(dim_customers[[#This Row],[avg_income]]*6)</f>
        <v>0.37700501253132834</v>
      </c>
    </row>
    <row r="1280" spans="1:9" x14ac:dyDescent="0.3">
      <c r="A1280" t="s">
        <v>1303</v>
      </c>
      <c r="B1280" t="s">
        <v>14</v>
      </c>
      <c r="C1280" t="s">
        <v>20</v>
      </c>
      <c r="D1280" t="s">
        <v>16</v>
      </c>
      <c r="E1280" t="s">
        <v>30</v>
      </c>
      <c r="F1280" t="s">
        <v>12</v>
      </c>
      <c r="G1280">
        <v>39019</v>
      </c>
      <c r="H1280" s="19">
        <f>INDEX(fact_spends__2!B1280:B5279,MATCH(dim_customers[[#This Row],[customer_id]],dim_customers[customer_id],0))</f>
        <v>91268</v>
      </c>
      <c r="I1280" s="16">
        <f>dim_customers[[#This Row],[avg_spend]]/(dim_customers[[#This Row],[avg_income]]*6)</f>
        <v>0.3898442639056186</v>
      </c>
    </row>
    <row r="1281" spans="1:9" x14ac:dyDescent="0.3">
      <c r="A1281" t="s">
        <v>1304</v>
      </c>
      <c r="B1281" t="s">
        <v>23</v>
      </c>
      <c r="C1281" t="s">
        <v>9</v>
      </c>
      <c r="D1281" t="s">
        <v>10</v>
      </c>
      <c r="E1281" t="s">
        <v>11</v>
      </c>
      <c r="F1281" t="s">
        <v>25</v>
      </c>
      <c r="G1281">
        <v>50743</v>
      </c>
      <c r="H1281" s="19">
        <f>INDEX(fact_spends__2!B1281:B5280,MATCH(dim_customers[[#This Row],[customer_id]],dim_customers[customer_id],0))</f>
        <v>189080</v>
      </c>
      <c r="I1281" s="16">
        <f>dim_customers[[#This Row],[avg_spend]]/(dim_customers[[#This Row],[avg_income]]*6)</f>
        <v>0.62103804137188057</v>
      </c>
    </row>
    <row r="1282" spans="1:9" x14ac:dyDescent="0.3">
      <c r="A1282" t="s">
        <v>1305</v>
      </c>
      <c r="B1282" t="s">
        <v>32</v>
      </c>
      <c r="C1282" t="s">
        <v>20</v>
      </c>
      <c r="D1282" t="s">
        <v>24</v>
      </c>
      <c r="E1282" t="s">
        <v>11</v>
      </c>
      <c r="F1282" t="s">
        <v>12</v>
      </c>
      <c r="G1282">
        <v>37141</v>
      </c>
      <c r="H1282" s="19">
        <f>INDEX(fact_spends__2!B1282:B5281,MATCH(dim_customers[[#This Row],[customer_id]],dim_customers[customer_id],0))</f>
        <v>125932</v>
      </c>
      <c r="I1282" s="16">
        <f>dim_customers[[#This Row],[avg_spend]]/(dim_customers[[#This Row],[avg_income]]*6)</f>
        <v>0.56510774256661556</v>
      </c>
    </row>
    <row r="1283" spans="1:9" x14ac:dyDescent="0.3">
      <c r="A1283" t="s">
        <v>1306</v>
      </c>
      <c r="B1283" t="s">
        <v>32</v>
      </c>
      <c r="C1283" t="s">
        <v>34</v>
      </c>
      <c r="D1283" t="s">
        <v>21</v>
      </c>
      <c r="E1283" t="s">
        <v>30</v>
      </c>
      <c r="F1283" t="s">
        <v>12</v>
      </c>
      <c r="G1283">
        <v>57913</v>
      </c>
      <c r="H1283" s="19">
        <f>INDEX(fact_spends__2!B1283:B5282,MATCH(dim_customers[[#This Row],[customer_id]],dim_customers[customer_id],0))</f>
        <v>219004</v>
      </c>
      <c r="I1283" s="16">
        <f>dim_customers[[#This Row],[avg_spend]]/(dim_customers[[#This Row],[avg_income]]*6)</f>
        <v>0.63026723994037037</v>
      </c>
    </row>
    <row r="1284" spans="1:9" x14ac:dyDescent="0.3">
      <c r="A1284" t="s">
        <v>1307</v>
      </c>
      <c r="B1284" t="s">
        <v>32</v>
      </c>
      <c r="C1284" t="s">
        <v>34</v>
      </c>
      <c r="D1284" t="s">
        <v>10</v>
      </c>
      <c r="E1284" t="s">
        <v>30</v>
      </c>
      <c r="F1284" t="s">
        <v>12</v>
      </c>
      <c r="G1284">
        <v>70372</v>
      </c>
      <c r="H1284" s="19">
        <f>INDEX(fact_spends__2!B1284:B5283,MATCH(dim_customers[[#This Row],[customer_id]],dim_customers[customer_id],0))</f>
        <v>58910</v>
      </c>
      <c r="I1284" s="16">
        <f>dim_customers[[#This Row],[avg_spend]]/(dim_customers[[#This Row],[avg_income]]*6)</f>
        <v>0.13952045321055723</v>
      </c>
    </row>
    <row r="1285" spans="1:9" x14ac:dyDescent="0.3">
      <c r="A1285" t="s">
        <v>1308</v>
      </c>
      <c r="B1285" t="s">
        <v>14</v>
      </c>
      <c r="C1285" t="s">
        <v>9</v>
      </c>
      <c r="D1285" t="s">
        <v>21</v>
      </c>
      <c r="E1285" t="s">
        <v>11</v>
      </c>
      <c r="F1285" t="s">
        <v>12</v>
      </c>
      <c r="G1285">
        <v>51082</v>
      </c>
      <c r="H1285" s="19">
        <f>INDEX(fact_spends__2!B1285:B5284,MATCH(dim_customers[[#This Row],[customer_id]],dim_customers[customer_id],0))</f>
        <v>231015</v>
      </c>
      <c r="I1285" s="16">
        <f>dim_customers[[#This Row],[avg_spend]]/(dim_customers[[#This Row],[avg_income]]*6)</f>
        <v>0.75373908617516938</v>
      </c>
    </row>
    <row r="1286" spans="1:9" x14ac:dyDescent="0.3">
      <c r="A1286" t="s">
        <v>1309</v>
      </c>
      <c r="B1286" t="s">
        <v>23</v>
      </c>
      <c r="C1286" t="s">
        <v>9</v>
      </c>
      <c r="D1286" t="s">
        <v>16</v>
      </c>
      <c r="E1286" t="s">
        <v>30</v>
      </c>
      <c r="F1286" t="s">
        <v>25</v>
      </c>
      <c r="G1286">
        <v>31615</v>
      </c>
      <c r="H1286" s="19">
        <f>INDEX(fact_spends__2!B1286:B5285,MATCH(dim_customers[[#This Row],[customer_id]],dim_customers[customer_id],0))</f>
        <v>298452</v>
      </c>
      <c r="I1286" s="16">
        <f>dim_customers[[#This Row],[avg_spend]]/(dim_customers[[#This Row],[avg_income]]*6)</f>
        <v>1.573367072592124</v>
      </c>
    </row>
    <row r="1287" spans="1:9" x14ac:dyDescent="0.3">
      <c r="A1287" t="s">
        <v>1310</v>
      </c>
      <c r="B1287" t="s">
        <v>14</v>
      </c>
      <c r="C1287" t="s">
        <v>34</v>
      </c>
      <c r="D1287" t="s">
        <v>37</v>
      </c>
      <c r="E1287" t="s">
        <v>11</v>
      </c>
      <c r="F1287" t="s">
        <v>12</v>
      </c>
      <c r="G1287">
        <v>67978</v>
      </c>
      <c r="H1287" s="19">
        <f>INDEX(fact_spends__2!B1287:B5286,MATCH(dim_customers[[#This Row],[customer_id]],dim_customers[customer_id],0))</f>
        <v>117866</v>
      </c>
      <c r="I1287" s="16">
        <f>dim_customers[[#This Row],[avg_spend]]/(dim_customers[[#This Row],[avg_income]]*6)</f>
        <v>0.28898074867359047</v>
      </c>
    </row>
    <row r="1288" spans="1:9" x14ac:dyDescent="0.3">
      <c r="A1288" t="s">
        <v>1311</v>
      </c>
      <c r="B1288" t="s">
        <v>14</v>
      </c>
      <c r="C1288" t="s">
        <v>34</v>
      </c>
      <c r="D1288" t="s">
        <v>24</v>
      </c>
      <c r="E1288" t="s">
        <v>11</v>
      </c>
      <c r="F1288" t="s">
        <v>12</v>
      </c>
      <c r="G1288">
        <v>32828</v>
      </c>
      <c r="H1288" s="19">
        <f>INDEX(fact_spends__2!B1288:B5287,MATCH(dim_customers[[#This Row],[customer_id]],dim_customers[customer_id],0))</f>
        <v>134104</v>
      </c>
      <c r="I1288" s="16">
        <f>dim_customers[[#This Row],[avg_spend]]/(dim_customers[[#This Row],[avg_income]]*6)</f>
        <v>0.6808415580195768</v>
      </c>
    </row>
    <row r="1289" spans="1:9" x14ac:dyDescent="0.3">
      <c r="A1289" t="s">
        <v>1312</v>
      </c>
      <c r="B1289" t="s">
        <v>14</v>
      </c>
      <c r="C1289" t="s">
        <v>20</v>
      </c>
      <c r="D1289" t="s">
        <v>16</v>
      </c>
      <c r="E1289" t="s">
        <v>30</v>
      </c>
      <c r="F1289" t="s">
        <v>12</v>
      </c>
      <c r="G1289">
        <v>41525</v>
      </c>
      <c r="H1289" s="19">
        <f>INDEX(fact_spends__2!B1289:B5288,MATCH(dim_customers[[#This Row],[customer_id]],dim_customers[customer_id],0))</f>
        <v>126789</v>
      </c>
      <c r="I1289" s="16">
        <f>dim_customers[[#This Row],[avg_spend]]/(dim_customers[[#This Row],[avg_income]]*6)</f>
        <v>0.50888621312462368</v>
      </c>
    </row>
    <row r="1290" spans="1:9" x14ac:dyDescent="0.3">
      <c r="A1290" t="s">
        <v>1313</v>
      </c>
      <c r="B1290" t="s">
        <v>32</v>
      </c>
      <c r="C1290" t="s">
        <v>9</v>
      </c>
      <c r="D1290" t="s">
        <v>21</v>
      </c>
      <c r="E1290" t="s">
        <v>11</v>
      </c>
      <c r="F1290" t="s">
        <v>12</v>
      </c>
      <c r="G1290">
        <v>57215</v>
      </c>
      <c r="H1290" s="19">
        <f>INDEX(fact_spends__2!B1290:B5289,MATCH(dim_customers[[#This Row],[customer_id]],dim_customers[customer_id],0))</f>
        <v>139896</v>
      </c>
      <c r="I1290" s="16">
        <f>dim_customers[[#This Row],[avg_spend]]/(dim_customers[[#This Row],[avg_income]]*6)</f>
        <v>0.407515511666521</v>
      </c>
    </row>
    <row r="1291" spans="1:9" x14ac:dyDescent="0.3">
      <c r="A1291" t="s">
        <v>1314</v>
      </c>
      <c r="B1291" t="s">
        <v>23</v>
      </c>
      <c r="C1291" t="s">
        <v>34</v>
      </c>
      <c r="D1291" t="s">
        <v>16</v>
      </c>
      <c r="E1291" t="s">
        <v>11</v>
      </c>
      <c r="F1291" t="s">
        <v>25</v>
      </c>
      <c r="G1291">
        <v>30372</v>
      </c>
      <c r="H1291" s="19">
        <f>INDEX(fact_spends__2!B1291:B5290,MATCH(dim_customers[[#This Row],[customer_id]],dim_customers[customer_id],0))</f>
        <v>156807</v>
      </c>
      <c r="I1291" s="16">
        <f>dim_customers[[#This Row],[avg_spend]]/(dim_customers[[#This Row],[avg_income]]*6)</f>
        <v>0.86048004741209005</v>
      </c>
    </row>
    <row r="1292" spans="1:9" x14ac:dyDescent="0.3">
      <c r="A1292" t="s">
        <v>1315</v>
      </c>
      <c r="B1292" t="s">
        <v>32</v>
      </c>
      <c r="C1292" t="s">
        <v>18</v>
      </c>
      <c r="D1292" t="s">
        <v>16</v>
      </c>
      <c r="E1292" t="s">
        <v>30</v>
      </c>
      <c r="F1292" t="s">
        <v>12</v>
      </c>
      <c r="G1292">
        <v>41951</v>
      </c>
      <c r="H1292" s="19">
        <f>INDEX(fact_spends__2!B1292:B5291,MATCH(dim_customers[[#This Row],[customer_id]],dim_customers[customer_id],0))</f>
        <v>53431</v>
      </c>
      <c r="I1292" s="16">
        <f>dim_customers[[#This Row],[avg_spend]]/(dim_customers[[#This Row],[avg_income]]*6)</f>
        <v>0.21227543244896824</v>
      </c>
    </row>
    <row r="1293" spans="1:9" x14ac:dyDescent="0.3">
      <c r="A1293" t="s">
        <v>1316</v>
      </c>
      <c r="B1293" t="s">
        <v>23</v>
      </c>
      <c r="C1293" t="s">
        <v>9</v>
      </c>
      <c r="D1293" t="s">
        <v>21</v>
      </c>
      <c r="E1293" t="s">
        <v>11</v>
      </c>
      <c r="F1293" t="s">
        <v>25</v>
      </c>
      <c r="G1293">
        <v>39450</v>
      </c>
      <c r="H1293" s="19">
        <f>INDEX(fact_spends__2!B1293:B5292,MATCH(dim_customers[[#This Row],[customer_id]],dim_customers[customer_id],0))</f>
        <v>108614</v>
      </c>
      <c r="I1293" s="16">
        <f>dim_customers[[#This Row],[avg_spend]]/(dim_customers[[#This Row],[avg_income]]*6)</f>
        <v>0.45886776510350658</v>
      </c>
    </row>
    <row r="1294" spans="1:9" x14ac:dyDescent="0.3">
      <c r="A1294" t="s">
        <v>1317</v>
      </c>
      <c r="B1294" t="s">
        <v>32</v>
      </c>
      <c r="C1294" t="s">
        <v>34</v>
      </c>
      <c r="D1294" t="s">
        <v>21</v>
      </c>
      <c r="E1294" t="s">
        <v>11</v>
      </c>
      <c r="F1294" t="s">
        <v>12</v>
      </c>
      <c r="G1294">
        <v>52282</v>
      </c>
      <c r="H1294" s="19">
        <f>INDEX(fact_spends__2!B1294:B5293,MATCH(dim_customers[[#This Row],[customer_id]],dim_customers[customer_id],0))</f>
        <v>125135</v>
      </c>
      <c r="I1294" s="16">
        <f>dim_customers[[#This Row],[avg_spend]]/(dim_customers[[#This Row],[avg_income]]*6)</f>
        <v>0.39891039618479274</v>
      </c>
    </row>
    <row r="1295" spans="1:9" x14ac:dyDescent="0.3">
      <c r="A1295" t="s">
        <v>1318</v>
      </c>
      <c r="B1295" t="s">
        <v>14</v>
      </c>
      <c r="C1295" t="s">
        <v>34</v>
      </c>
      <c r="D1295" t="s">
        <v>16</v>
      </c>
      <c r="E1295" t="s">
        <v>30</v>
      </c>
      <c r="F1295" t="s">
        <v>12</v>
      </c>
      <c r="G1295">
        <v>41564</v>
      </c>
      <c r="H1295" s="19">
        <f>INDEX(fact_spends__2!B1295:B5294,MATCH(dim_customers[[#This Row],[customer_id]],dim_customers[customer_id],0))</f>
        <v>282913</v>
      </c>
      <c r="I1295" s="16">
        <f>dim_customers[[#This Row],[avg_spend]]/(dim_customers[[#This Row],[avg_income]]*6)</f>
        <v>1.1344472780932218</v>
      </c>
    </row>
    <row r="1296" spans="1:9" x14ac:dyDescent="0.3">
      <c r="A1296" t="s">
        <v>1319</v>
      </c>
      <c r="B1296" t="s">
        <v>23</v>
      </c>
      <c r="C1296" t="s">
        <v>34</v>
      </c>
      <c r="D1296" t="s">
        <v>10</v>
      </c>
      <c r="E1296" t="s">
        <v>11</v>
      </c>
      <c r="F1296" t="s">
        <v>25</v>
      </c>
      <c r="G1296">
        <v>47097</v>
      </c>
      <c r="H1296" s="19">
        <f>INDEX(fact_spends__2!B1296:B5295,MATCH(dim_customers[[#This Row],[customer_id]],dim_customers[customer_id],0))</f>
        <v>77112</v>
      </c>
      <c r="I1296" s="16">
        <f>dim_customers[[#This Row],[avg_spend]]/(dim_customers[[#This Row],[avg_income]]*6)</f>
        <v>0.27288362316071085</v>
      </c>
    </row>
    <row r="1297" spans="1:9" x14ac:dyDescent="0.3">
      <c r="A1297" t="s">
        <v>1320</v>
      </c>
      <c r="B1297" t="s">
        <v>14</v>
      </c>
      <c r="C1297" t="s">
        <v>9</v>
      </c>
      <c r="D1297" t="s">
        <v>10</v>
      </c>
      <c r="E1297" t="s">
        <v>30</v>
      </c>
      <c r="F1297" t="s">
        <v>25</v>
      </c>
      <c r="G1297">
        <v>59676</v>
      </c>
      <c r="H1297" s="19">
        <f>INDEX(fact_spends__2!B1297:B5296,MATCH(dim_customers[[#This Row],[customer_id]],dim_customers[customer_id],0))</f>
        <v>79721</v>
      </c>
      <c r="I1297" s="16">
        <f>dim_customers[[#This Row],[avg_spend]]/(dim_customers[[#This Row],[avg_income]]*6)</f>
        <v>0.22264952968250776</v>
      </c>
    </row>
    <row r="1298" spans="1:9" x14ac:dyDescent="0.3">
      <c r="A1298" t="s">
        <v>1321</v>
      </c>
      <c r="B1298" t="s">
        <v>8</v>
      </c>
      <c r="C1298" t="s">
        <v>15</v>
      </c>
      <c r="D1298" t="s">
        <v>37</v>
      </c>
      <c r="E1298" t="s">
        <v>30</v>
      </c>
      <c r="F1298" t="s">
        <v>12</v>
      </c>
      <c r="G1298">
        <v>78634</v>
      </c>
      <c r="H1298" s="19">
        <f>INDEX(fact_spends__2!B1298:B5297,MATCH(dim_customers[[#This Row],[customer_id]],dim_customers[customer_id],0))</f>
        <v>135802</v>
      </c>
      <c r="I1298" s="16">
        <f>dim_customers[[#This Row],[avg_spend]]/(dim_customers[[#This Row],[avg_income]]*6)</f>
        <v>0.28783562665852769</v>
      </c>
    </row>
    <row r="1299" spans="1:9" x14ac:dyDescent="0.3">
      <c r="A1299" t="s">
        <v>1322</v>
      </c>
      <c r="B1299" t="s">
        <v>23</v>
      </c>
      <c r="C1299" t="s">
        <v>18</v>
      </c>
      <c r="D1299" t="s">
        <v>37</v>
      </c>
      <c r="E1299" t="s">
        <v>30</v>
      </c>
      <c r="F1299" t="s">
        <v>25</v>
      </c>
      <c r="G1299">
        <v>51505</v>
      </c>
      <c r="H1299" s="19">
        <f>INDEX(fact_spends__2!B1299:B5298,MATCH(dim_customers[[#This Row],[customer_id]],dim_customers[customer_id],0))</f>
        <v>257350</v>
      </c>
      <c r="I1299" s="16">
        <f>dim_customers[[#This Row],[avg_spend]]/(dim_customers[[#This Row],[avg_income]]*6)</f>
        <v>0.83276704527068568</v>
      </c>
    </row>
    <row r="1300" spans="1:9" x14ac:dyDescent="0.3">
      <c r="A1300" t="s">
        <v>1323</v>
      </c>
      <c r="B1300" t="s">
        <v>32</v>
      </c>
      <c r="C1300" t="s">
        <v>18</v>
      </c>
      <c r="D1300" t="s">
        <v>10</v>
      </c>
      <c r="E1300" t="s">
        <v>30</v>
      </c>
      <c r="F1300" t="s">
        <v>12</v>
      </c>
      <c r="G1300">
        <v>66973</v>
      </c>
      <c r="H1300" s="19">
        <f>INDEX(fact_spends__2!B1300:B5299,MATCH(dim_customers[[#This Row],[customer_id]],dim_customers[customer_id],0))</f>
        <v>183786</v>
      </c>
      <c r="I1300" s="16">
        <f>dim_customers[[#This Row],[avg_spend]]/(dim_customers[[#This Row],[avg_income]]*6)</f>
        <v>0.45736341510758066</v>
      </c>
    </row>
    <row r="1301" spans="1:9" x14ac:dyDescent="0.3">
      <c r="A1301" t="s">
        <v>1324</v>
      </c>
      <c r="B1301" t="s">
        <v>14</v>
      </c>
      <c r="C1301" t="s">
        <v>34</v>
      </c>
      <c r="D1301" t="s">
        <v>24</v>
      </c>
      <c r="E1301" t="s">
        <v>11</v>
      </c>
      <c r="F1301" t="s">
        <v>25</v>
      </c>
      <c r="G1301">
        <v>33598</v>
      </c>
      <c r="H1301" s="19">
        <f>INDEX(fact_spends__2!B1301:B5300,MATCH(dim_customers[[#This Row],[customer_id]],dim_customers[customer_id],0))</f>
        <v>186419</v>
      </c>
      <c r="I1301" s="16">
        <f>dim_customers[[#This Row],[avg_spend]]/(dim_customers[[#This Row],[avg_income]]*6)</f>
        <v>0.92475246542452927</v>
      </c>
    </row>
    <row r="1302" spans="1:9" x14ac:dyDescent="0.3">
      <c r="A1302" t="s">
        <v>1325</v>
      </c>
      <c r="B1302" t="s">
        <v>32</v>
      </c>
      <c r="C1302" t="s">
        <v>20</v>
      </c>
      <c r="D1302" t="s">
        <v>37</v>
      </c>
      <c r="E1302" t="s">
        <v>11</v>
      </c>
      <c r="F1302" t="s">
        <v>25</v>
      </c>
      <c r="G1302">
        <v>71097</v>
      </c>
      <c r="H1302" s="19">
        <f>INDEX(fact_spends__2!B1302:B5301,MATCH(dim_customers[[#This Row],[customer_id]],dim_customers[customer_id],0))</f>
        <v>240717</v>
      </c>
      <c r="I1302" s="16">
        <f>dim_customers[[#This Row],[avg_spend]]/(dim_customers[[#This Row],[avg_income]]*6)</f>
        <v>0.56429244553216029</v>
      </c>
    </row>
    <row r="1303" spans="1:9" x14ac:dyDescent="0.3">
      <c r="A1303" t="s">
        <v>1326</v>
      </c>
      <c r="B1303" t="s">
        <v>32</v>
      </c>
      <c r="C1303" t="s">
        <v>18</v>
      </c>
      <c r="D1303" t="s">
        <v>16</v>
      </c>
      <c r="E1303" t="s">
        <v>30</v>
      </c>
      <c r="F1303" t="s">
        <v>12</v>
      </c>
      <c r="G1303">
        <v>41209</v>
      </c>
      <c r="H1303" s="19">
        <f>INDEX(fact_spends__2!B1303:B5302,MATCH(dim_customers[[#This Row],[customer_id]],dim_customers[customer_id],0))</f>
        <v>74640</v>
      </c>
      <c r="I1303" s="16">
        <f>dim_customers[[#This Row],[avg_spend]]/(dim_customers[[#This Row],[avg_income]]*6)</f>
        <v>0.3018758038292606</v>
      </c>
    </row>
    <row r="1304" spans="1:9" x14ac:dyDescent="0.3">
      <c r="A1304" t="s">
        <v>1327</v>
      </c>
      <c r="B1304" t="s">
        <v>8</v>
      </c>
      <c r="C1304" t="s">
        <v>18</v>
      </c>
      <c r="D1304" t="s">
        <v>10</v>
      </c>
      <c r="E1304" t="s">
        <v>11</v>
      </c>
      <c r="F1304" t="s">
        <v>12</v>
      </c>
      <c r="G1304">
        <v>65761</v>
      </c>
      <c r="H1304" s="19">
        <f>INDEX(fact_spends__2!B1304:B5303,MATCH(dim_customers[[#This Row],[customer_id]],dim_customers[customer_id],0))</f>
        <v>270335</v>
      </c>
      <c r="I1304" s="16">
        <f>dim_customers[[#This Row],[avg_spend]]/(dim_customers[[#This Row],[avg_income]]*6)</f>
        <v>0.68514519750814817</v>
      </c>
    </row>
    <row r="1305" spans="1:9" x14ac:dyDescent="0.3">
      <c r="A1305" t="s">
        <v>1328</v>
      </c>
      <c r="B1305" t="s">
        <v>32</v>
      </c>
      <c r="C1305" t="s">
        <v>15</v>
      </c>
      <c r="D1305" t="s">
        <v>37</v>
      </c>
      <c r="E1305" t="s">
        <v>11</v>
      </c>
      <c r="F1305" t="s">
        <v>12</v>
      </c>
      <c r="G1305">
        <v>75071</v>
      </c>
      <c r="H1305" s="19">
        <f>INDEX(fact_spends__2!B1305:B5304,MATCH(dim_customers[[#This Row],[customer_id]],dim_customers[customer_id],0))</f>
        <v>51696</v>
      </c>
      <c r="I1305" s="16">
        <f>dim_customers[[#This Row],[avg_spend]]/(dim_customers[[#This Row],[avg_income]]*6)</f>
        <v>0.11477134978886654</v>
      </c>
    </row>
    <row r="1306" spans="1:9" x14ac:dyDescent="0.3">
      <c r="A1306" t="s">
        <v>1329</v>
      </c>
      <c r="B1306" t="s">
        <v>8</v>
      </c>
      <c r="C1306" t="s">
        <v>18</v>
      </c>
      <c r="D1306" t="s">
        <v>10</v>
      </c>
      <c r="E1306" t="s">
        <v>30</v>
      </c>
      <c r="F1306" t="s">
        <v>12</v>
      </c>
      <c r="G1306">
        <v>64371</v>
      </c>
      <c r="H1306" s="19">
        <f>INDEX(fact_spends__2!B1306:B5305,MATCH(dim_customers[[#This Row],[customer_id]],dim_customers[customer_id],0))</f>
        <v>112754</v>
      </c>
      <c r="I1306" s="16">
        <f>dim_customers[[#This Row],[avg_spend]]/(dim_customers[[#This Row],[avg_income]]*6)</f>
        <v>0.29193788092981832</v>
      </c>
    </row>
    <row r="1307" spans="1:9" x14ac:dyDescent="0.3">
      <c r="A1307" t="s">
        <v>1330</v>
      </c>
      <c r="B1307" t="s">
        <v>14</v>
      </c>
      <c r="C1307" t="s">
        <v>18</v>
      </c>
      <c r="D1307" t="s">
        <v>21</v>
      </c>
      <c r="E1307" t="s">
        <v>11</v>
      </c>
      <c r="F1307" t="s">
        <v>12</v>
      </c>
      <c r="G1307">
        <v>50993</v>
      </c>
      <c r="H1307" s="19">
        <f>INDEX(fact_spends__2!B1307:B5306,MATCH(dim_customers[[#This Row],[customer_id]],dim_customers[customer_id],0))</f>
        <v>140585</v>
      </c>
      <c r="I1307" s="16">
        <f>dim_customers[[#This Row],[avg_spend]]/(dim_customers[[#This Row],[avg_income]]*6)</f>
        <v>0.45949117199092687</v>
      </c>
    </row>
    <row r="1308" spans="1:9" x14ac:dyDescent="0.3">
      <c r="A1308" t="s">
        <v>1331</v>
      </c>
      <c r="B1308" t="s">
        <v>14</v>
      </c>
      <c r="C1308" t="s">
        <v>34</v>
      </c>
      <c r="D1308" t="s">
        <v>16</v>
      </c>
      <c r="E1308" t="s">
        <v>30</v>
      </c>
      <c r="F1308" t="s">
        <v>25</v>
      </c>
      <c r="G1308">
        <v>38217</v>
      </c>
      <c r="H1308" s="19">
        <f>INDEX(fact_spends__2!B1308:B5307,MATCH(dim_customers[[#This Row],[customer_id]],dim_customers[customer_id],0))</f>
        <v>137610</v>
      </c>
      <c r="I1308" s="16">
        <f>dim_customers[[#This Row],[avg_spend]]/(dim_customers[[#This Row],[avg_income]]*6)</f>
        <v>0.60012559855561665</v>
      </c>
    </row>
    <row r="1309" spans="1:9" x14ac:dyDescent="0.3">
      <c r="A1309" t="s">
        <v>1332</v>
      </c>
      <c r="B1309" t="s">
        <v>32</v>
      </c>
      <c r="C1309" t="s">
        <v>15</v>
      </c>
      <c r="D1309" t="s">
        <v>24</v>
      </c>
      <c r="E1309" t="s">
        <v>11</v>
      </c>
      <c r="F1309" t="s">
        <v>12</v>
      </c>
      <c r="G1309">
        <v>37020</v>
      </c>
      <c r="H1309" s="19">
        <f>INDEX(fact_spends__2!B1309:B5308,MATCH(dim_customers[[#This Row],[customer_id]],dim_customers[customer_id],0))</f>
        <v>121966</v>
      </c>
      <c r="I1309" s="16">
        <f>dim_customers[[#This Row],[avg_spend]]/(dim_customers[[#This Row],[avg_income]]*6)</f>
        <v>0.54909958580947238</v>
      </c>
    </row>
    <row r="1310" spans="1:9" x14ac:dyDescent="0.3">
      <c r="A1310" t="s">
        <v>1333</v>
      </c>
      <c r="B1310" t="s">
        <v>14</v>
      </c>
      <c r="C1310" t="s">
        <v>9</v>
      </c>
      <c r="D1310" t="s">
        <v>10</v>
      </c>
      <c r="E1310" t="s">
        <v>11</v>
      </c>
      <c r="F1310" t="s">
        <v>12</v>
      </c>
      <c r="G1310">
        <v>64228</v>
      </c>
      <c r="H1310" s="19">
        <f>INDEX(fact_spends__2!B1310:B5309,MATCH(dim_customers[[#This Row],[customer_id]],dim_customers[customer_id],0))</f>
        <v>116167</v>
      </c>
      <c r="I1310" s="16">
        <f>dim_customers[[#This Row],[avg_spend]]/(dim_customers[[#This Row],[avg_income]]*6)</f>
        <v>0.30144433372776153</v>
      </c>
    </row>
    <row r="1311" spans="1:9" x14ac:dyDescent="0.3">
      <c r="A1311" t="s">
        <v>1334</v>
      </c>
      <c r="B1311" t="s">
        <v>32</v>
      </c>
      <c r="C1311" t="s">
        <v>18</v>
      </c>
      <c r="D1311" t="s">
        <v>16</v>
      </c>
      <c r="E1311" t="s">
        <v>11</v>
      </c>
      <c r="F1311" t="s">
        <v>12</v>
      </c>
      <c r="G1311">
        <v>41756</v>
      </c>
      <c r="H1311" s="19">
        <f>INDEX(fact_spends__2!B1311:B5310,MATCH(dim_customers[[#This Row],[customer_id]],dim_customers[customer_id],0))</f>
        <v>176341</v>
      </c>
      <c r="I1311" s="16">
        <f>dim_customers[[#This Row],[avg_spend]]/(dim_customers[[#This Row],[avg_income]]*6)</f>
        <v>0.70385493501931862</v>
      </c>
    </row>
    <row r="1312" spans="1:9" x14ac:dyDescent="0.3">
      <c r="A1312" t="s">
        <v>1335</v>
      </c>
      <c r="B1312" t="s">
        <v>23</v>
      </c>
      <c r="C1312" t="s">
        <v>34</v>
      </c>
      <c r="D1312" t="s">
        <v>16</v>
      </c>
      <c r="E1312" t="s">
        <v>30</v>
      </c>
      <c r="F1312" t="s">
        <v>25</v>
      </c>
      <c r="G1312">
        <v>30811</v>
      </c>
      <c r="H1312" s="19">
        <f>INDEX(fact_spends__2!B1312:B5311,MATCH(dim_customers[[#This Row],[customer_id]],dim_customers[customer_id],0))</f>
        <v>44540</v>
      </c>
      <c r="I1312" s="16">
        <f>dim_customers[[#This Row],[avg_spend]]/(dim_customers[[#This Row],[avg_income]]*6)</f>
        <v>0.24093126913548191</v>
      </c>
    </row>
    <row r="1313" spans="1:9" x14ac:dyDescent="0.3">
      <c r="A1313" t="s">
        <v>1336</v>
      </c>
      <c r="B1313" t="s">
        <v>32</v>
      </c>
      <c r="C1313" t="s">
        <v>20</v>
      </c>
      <c r="D1313" t="s">
        <v>16</v>
      </c>
      <c r="E1313" t="s">
        <v>11</v>
      </c>
      <c r="F1313" t="s">
        <v>12</v>
      </c>
      <c r="G1313">
        <v>43776</v>
      </c>
      <c r="H1313" s="19">
        <f>INDEX(fact_spends__2!B1313:B5312,MATCH(dim_customers[[#This Row],[customer_id]],dim_customers[customer_id],0))</f>
        <v>104455</v>
      </c>
      <c r="I1313" s="16">
        <f>dim_customers[[#This Row],[avg_spend]]/(dim_customers[[#This Row],[avg_income]]*6)</f>
        <v>0.39768746954191031</v>
      </c>
    </row>
    <row r="1314" spans="1:9" x14ac:dyDescent="0.3">
      <c r="A1314" t="s">
        <v>1337</v>
      </c>
      <c r="B1314" t="s">
        <v>23</v>
      </c>
      <c r="C1314" t="s">
        <v>34</v>
      </c>
      <c r="D1314" t="s">
        <v>21</v>
      </c>
      <c r="E1314" t="s">
        <v>11</v>
      </c>
      <c r="F1314" t="s">
        <v>25</v>
      </c>
      <c r="G1314">
        <v>39481</v>
      </c>
      <c r="H1314" s="19">
        <f>INDEX(fact_spends__2!B1314:B5313,MATCH(dim_customers[[#This Row],[customer_id]],dim_customers[customer_id],0))</f>
        <v>138954</v>
      </c>
      <c r="I1314" s="16">
        <f>dim_customers[[#This Row],[avg_spend]]/(dim_customers[[#This Row],[avg_income]]*6)</f>
        <v>0.58658595273675951</v>
      </c>
    </row>
    <row r="1315" spans="1:9" x14ac:dyDescent="0.3">
      <c r="A1315" t="s">
        <v>1338</v>
      </c>
      <c r="B1315" t="s">
        <v>14</v>
      </c>
      <c r="C1315" t="s">
        <v>34</v>
      </c>
      <c r="D1315" t="s">
        <v>16</v>
      </c>
      <c r="E1315" t="s">
        <v>11</v>
      </c>
      <c r="F1315" t="s">
        <v>25</v>
      </c>
      <c r="G1315">
        <v>38710</v>
      </c>
      <c r="H1315" s="19">
        <f>INDEX(fact_spends__2!B1315:B5314,MATCH(dim_customers[[#This Row],[customer_id]],dim_customers[customer_id],0))</f>
        <v>149689</v>
      </c>
      <c r="I1315" s="16">
        <f>dim_customers[[#This Row],[avg_spend]]/(dim_customers[[#This Row],[avg_income]]*6)</f>
        <v>0.64448893481443215</v>
      </c>
    </row>
    <row r="1316" spans="1:9" x14ac:dyDescent="0.3">
      <c r="A1316" t="s">
        <v>1339</v>
      </c>
      <c r="B1316" t="s">
        <v>23</v>
      </c>
      <c r="C1316" t="s">
        <v>34</v>
      </c>
      <c r="D1316" t="s">
        <v>10</v>
      </c>
      <c r="E1316" t="s">
        <v>11</v>
      </c>
      <c r="F1316" t="s">
        <v>25</v>
      </c>
      <c r="G1316">
        <v>49110</v>
      </c>
      <c r="H1316" s="19">
        <f>INDEX(fact_spends__2!B1316:B5315,MATCH(dim_customers[[#This Row],[customer_id]],dim_customers[customer_id],0))</f>
        <v>225785</v>
      </c>
      <c r="I1316" s="16">
        <f>dim_customers[[#This Row],[avg_spend]]/(dim_customers[[#This Row],[avg_income]]*6)</f>
        <v>0.76625602389194325</v>
      </c>
    </row>
    <row r="1317" spans="1:9" x14ac:dyDescent="0.3">
      <c r="A1317" t="s">
        <v>1340</v>
      </c>
      <c r="B1317" t="s">
        <v>32</v>
      </c>
      <c r="C1317" t="s">
        <v>9</v>
      </c>
      <c r="D1317" t="s">
        <v>10</v>
      </c>
      <c r="E1317" t="s">
        <v>30</v>
      </c>
      <c r="F1317" t="s">
        <v>12</v>
      </c>
      <c r="G1317">
        <v>68065</v>
      </c>
      <c r="H1317" s="19">
        <f>INDEX(fact_spends__2!B1317:B5316,MATCH(dim_customers[[#This Row],[customer_id]],dim_customers[customer_id],0))</f>
        <v>149947</v>
      </c>
      <c r="I1317" s="16">
        <f>dim_customers[[#This Row],[avg_spend]]/(dim_customers[[#This Row],[avg_income]]*6)</f>
        <v>0.36716618918190946</v>
      </c>
    </row>
    <row r="1318" spans="1:9" x14ac:dyDescent="0.3">
      <c r="A1318" t="s">
        <v>1341</v>
      </c>
      <c r="B1318" t="s">
        <v>14</v>
      </c>
      <c r="C1318" t="s">
        <v>9</v>
      </c>
      <c r="D1318" t="s">
        <v>10</v>
      </c>
      <c r="E1318" t="s">
        <v>30</v>
      </c>
      <c r="F1318" t="s">
        <v>12</v>
      </c>
      <c r="G1318">
        <v>63653</v>
      </c>
      <c r="H1318" s="19">
        <f>INDEX(fact_spends__2!B1318:B5317,MATCH(dim_customers[[#This Row],[customer_id]],dim_customers[customer_id],0))</f>
        <v>99360</v>
      </c>
      <c r="I1318" s="16">
        <f>dim_customers[[#This Row],[avg_spend]]/(dim_customers[[#This Row],[avg_income]]*6)</f>
        <v>0.26016055802554477</v>
      </c>
    </row>
    <row r="1319" spans="1:9" x14ac:dyDescent="0.3">
      <c r="A1319" t="s">
        <v>1342</v>
      </c>
      <c r="B1319" t="s">
        <v>23</v>
      </c>
      <c r="C1319" t="s">
        <v>34</v>
      </c>
      <c r="D1319" t="s">
        <v>37</v>
      </c>
      <c r="E1319" t="s">
        <v>11</v>
      </c>
      <c r="F1319" t="s">
        <v>25</v>
      </c>
      <c r="G1319">
        <v>51496</v>
      </c>
      <c r="H1319" s="19">
        <f>INDEX(fact_spends__2!B1319:B5318,MATCH(dim_customers[[#This Row],[customer_id]],dim_customers[customer_id],0))</f>
        <v>109779</v>
      </c>
      <c r="I1319" s="16">
        <f>dim_customers[[#This Row],[avg_spend]]/(dim_customers[[#This Row],[avg_income]]*6)</f>
        <v>0.35529944073326086</v>
      </c>
    </row>
    <row r="1320" spans="1:9" x14ac:dyDescent="0.3">
      <c r="A1320" t="s">
        <v>1343</v>
      </c>
      <c r="B1320" t="s">
        <v>32</v>
      </c>
      <c r="C1320" t="s">
        <v>9</v>
      </c>
      <c r="D1320" t="s">
        <v>10</v>
      </c>
      <c r="E1320" t="s">
        <v>30</v>
      </c>
      <c r="F1320" t="s">
        <v>12</v>
      </c>
      <c r="G1320">
        <v>67216</v>
      </c>
      <c r="H1320" s="19">
        <f>INDEX(fact_spends__2!B1320:B5319,MATCH(dim_customers[[#This Row],[customer_id]],dim_customers[customer_id],0))</f>
        <v>137119</v>
      </c>
      <c r="I1320" s="16">
        <f>dim_customers[[#This Row],[avg_spend]]/(dim_customers[[#This Row],[avg_income]]*6)</f>
        <v>0.33999593350789492</v>
      </c>
    </row>
    <row r="1321" spans="1:9" x14ac:dyDescent="0.3">
      <c r="A1321" t="s">
        <v>1344</v>
      </c>
      <c r="B1321" t="s">
        <v>32</v>
      </c>
      <c r="C1321" t="s">
        <v>20</v>
      </c>
      <c r="D1321" t="s">
        <v>24</v>
      </c>
      <c r="E1321" t="s">
        <v>11</v>
      </c>
      <c r="F1321" t="s">
        <v>12</v>
      </c>
      <c r="G1321">
        <v>34924</v>
      </c>
      <c r="H1321" s="19">
        <f>INDEX(fact_spends__2!B1321:B5320,MATCH(dim_customers[[#This Row],[customer_id]],dim_customers[customer_id],0))</f>
        <v>121416</v>
      </c>
      <c r="I1321" s="16">
        <f>dim_customers[[#This Row],[avg_spend]]/(dim_customers[[#This Row],[avg_income]]*6)</f>
        <v>0.57942961860038944</v>
      </c>
    </row>
    <row r="1322" spans="1:9" x14ac:dyDescent="0.3">
      <c r="A1322" t="s">
        <v>1345</v>
      </c>
      <c r="B1322" t="s">
        <v>23</v>
      </c>
      <c r="C1322" t="s">
        <v>15</v>
      </c>
      <c r="D1322" t="s">
        <v>10</v>
      </c>
      <c r="E1322" t="s">
        <v>30</v>
      </c>
      <c r="F1322" t="s">
        <v>25</v>
      </c>
      <c r="G1322">
        <v>46812</v>
      </c>
      <c r="H1322" s="19">
        <f>INDEX(fact_spends__2!B1322:B5321,MATCH(dim_customers[[#This Row],[customer_id]],dim_customers[customer_id],0))</f>
        <v>78535</v>
      </c>
      <c r="I1322" s="16">
        <f>dim_customers[[#This Row],[avg_spend]]/(dim_customers[[#This Row],[avg_income]]*6)</f>
        <v>0.27961135321427555</v>
      </c>
    </row>
    <row r="1323" spans="1:9" x14ac:dyDescent="0.3">
      <c r="A1323" t="s">
        <v>1346</v>
      </c>
      <c r="B1323" t="s">
        <v>32</v>
      </c>
      <c r="C1323" t="s">
        <v>18</v>
      </c>
      <c r="D1323" t="s">
        <v>37</v>
      </c>
      <c r="E1323" t="s">
        <v>11</v>
      </c>
      <c r="F1323" t="s">
        <v>12</v>
      </c>
      <c r="G1323">
        <v>76358</v>
      </c>
      <c r="H1323" s="19">
        <f>INDEX(fact_spends__2!B1323:B5322,MATCH(dim_customers[[#This Row],[customer_id]],dim_customers[customer_id],0))</f>
        <v>138069</v>
      </c>
      <c r="I1323" s="16">
        <f>dim_customers[[#This Row],[avg_spend]]/(dim_customers[[#This Row],[avg_income]]*6)</f>
        <v>0.30136331491133872</v>
      </c>
    </row>
    <row r="1324" spans="1:9" x14ac:dyDescent="0.3">
      <c r="A1324" t="s">
        <v>1347</v>
      </c>
      <c r="B1324" t="s">
        <v>8</v>
      </c>
      <c r="C1324" t="s">
        <v>9</v>
      </c>
      <c r="D1324" t="s">
        <v>10</v>
      </c>
      <c r="E1324" t="s">
        <v>30</v>
      </c>
      <c r="F1324" t="s">
        <v>12</v>
      </c>
      <c r="G1324">
        <v>75948</v>
      </c>
      <c r="H1324" s="19">
        <f>INDEX(fact_spends__2!B1324:B5323,MATCH(dim_customers[[#This Row],[customer_id]],dim_customers[customer_id],0))</f>
        <v>182525</v>
      </c>
      <c r="I1324" s="16">
        <f>dim_customers[[#This Row],[avg_spend]]/(dim_customers[[#This Row],[avg_income]]*6)</f>
        <v>0.40054818208949983</v>
      </c>
    </row>
    <row r="1325" spans="1:9" x14ac:dyDescent="0.3">
      <c r="A1325" t="s">
        <v>1348</v>
      </c>
      <c r="B1325" t="s">
        <v>14</v>
      </c>
      <c r="C1325" t="s">
        <v>34</v>
      </c>
      <c r="D1325" t="s">
        <v>16</v>
      </c>
      <c r="E1325" t="s">
        <v>30</v>
      </c>
      <c r="F1325" t="s">
        <v>12</v>
      </c>
      <c r="G1325">
        <v>39989</v>
      </c>
      <c r="H1325" s="19">
        <f>INDEX(fact_spends__2!B1325:B5324,MATCH(dim_customers[[#This Row],[customer_id]],dim_customers[customer_id],0))</f>
        <v>235904</v>
      </c>
      <c r="I1325" s="16">
        <f>dim_customers[[#This Row],[avg_spend]]/(dim_customers[[#This Row],[avg_income]]*6)</f>
        <v>0.98320371435478093</v>
      </c>
    </row>
    <row r="1326" spans="1:9" x14ac:dyDescent="0.3">
      <c r="A1326" t="s">
        <v>1349</v>
      </c>
      <c r="B1326" t="s">
        <v>14</v>
      </c>
      <c r="C1326" t="s">
        <v>15</v>
      </c>
      <c r="D1326" t="s">
        <v>21</v>
      </c>
      <c r="E1326" t="s">
        <v>11</v>
      </c>
      <c r="F1326" t="s">
        <v>12</v>
      </c>
      <c r="G1326">
        <v>52925</v>
      </c>
      <c r="H1326" s="19">
        <f>INDEX(fact_spends__2!B1326:B5325,MATCH(dim_customers[[#This Row],[customer_id]],dim_customers[customer_id],0))</f>
        <v>71076</v>
      </c>
      <c r="I1326" s="16">
        <f>dim_customers[[#This Row],[avg_spend]]/(dim_customers[[#This Row],[avg_income]]*6)</f>
        <v>0.22382616910722722</v>
      </c>
    </row>
    <row r="1327" spans="1:9" x14ac:dyDescent="0.3">
      <c r="A1327" t="s">
        <v>1350</v>
      </c>
      <c r="B1327" t="s">
        <v>23</v>
      </c>
      <c r="C1327" t="s">
        <v>18</v>
      </c>
      <c r="D1327" t="s">
        <v>10</v>
      </c>
      <c r="E1327" t="s">
        <v>11</v>
      </c>
      <c r="F1327" t="s">
        <v>25</v>
      </c>
      <c r="G1327">
        <v>46929</v>
      </c>
      <c r="H1327" s="19">
        <f>INDEX(fact_spends__2!B1327:B5326,MATCH(dim_customers[[#This Row],[customer_id]],dim_customers[customer_id],0))</f>
        <v>133140</v>
      </c>
      <c r="I1327" s="16">
        <f>dim_customers[[#This Row],[avg_spend]]/(dim_customers[[#This Row],[avg_income]]*6)</f>
        <v>0.47284195273711349</v>
      </c>
    </row>
    <row r="1328" spans="1:9" x14ac:dyDescent="0.3">
      <c r="A1328" t="s">
        <v>1351</v>
      </c>
      <c r="B1328" t="s">
        <v>32</v>
      </c>
      <c r="C1328" t="s">
        <v>20</v>
      </c>
      <c r="D1328" t="s">
        <v>16</v>
      </c>
      <c r="E1328" t="s">
        <v>30</v>
      </c>
      <c r="F1328" t="s">
        <v>12</v>
      </c>
      <c r="G1328">
        <v>42300</v>
      </c>
      <c r="H1328" s="19">
        <f>INDEX(fact_spends__2!B1328:B5327,MATCH(dim_customers[[#This Row],[customer_id]],dim_customers[customer_id],0))</f>
        <v>52721</v>
      </c>
      <c r="I1328" s="16">
        <f>dim_customers[[#This Row],[avg_spend]]/(dim_customers[[#This Row],[avg_income]]*6)</f>
        <v>0.20772655634357762</v>
      </c>
    </row>
    <row r="1329" spans="1:9" x14ac:dyDescent="0.3">
      <c r="A1329" t="s">
        <v>1352</v>
      </c>
      <c r="B1329" t="s">
        <v>32</v>
      </c>
      <c r="C1329" t="s">
        <v>18</v>
      </c>
      <c r="D1329" t="s">
        <v>10</v>
      </c>
      <c r="E1329" t="s">
        <v>11</v>
      </c>
      <c r="F1329" t="s">
        <v>12</v>
      </c>
      <c r="G1329">
        <v>64550</v>
      </c>
      <c r="H1329" s="19">
        <f>INDEX(fact_spends__2!B1329:B5328,MATCH(dim_customers[[#This Row],[customer_id]],dim_customers[customer_id],0))</f>
        <v>77646</v>
      </c>
      <c r="I1329" s="16">
        <f>dim_customers[[#This Row],[avg_spend]]/(dim_customers[[#This Row],[avg_income]]*6)</f>
        <v>0.20048024786986832</v>
      </c>
    </row>
    <row r="1330" spans="1:9" x14ac:dyDescent="0.3">
      <c r="A1330" t="s">
        <v>1353</v>
      </c>
      <c r="B1330" t="s">
        <v>8</v>
      </c>
      <c r="C1330" t="s">
        <v>34</v>
      </c>
      <c r="D1330" t="s">
        <v>37</v>
      </c>
      <c r="E1330" t="s">
        <v>11</v>
      </c>
      <c r="F1330" t="s">
        <v>12</v>
      </c>
      <c r="G1330">
        <v>79481</v>
      </c>
      <c r="H1330" s="19">
        <f>INDEX(fact_spends__2!B1330:B5329,MATCH(dim_customers[[#This Row],[customer_id]],dim_customers[customer_id],0))</f>
        <v>192746</v>
      </c>
      <c r="I1330" s="16">
        <f>dim_customers[[#This Row],[avg_spend]]/(dim_customers[[#This Row],[avg_income]]*6)</f>
        <v>0.40417626015441843</v>
      </c>
    </row>
    <row r="1331" spans="1:9" x14ac:dyDescent="0.3">
      <c r="A1331" t="s">
        <v>1354</v>
      </c>
      <c r="B1331" t="s">
        <v>32</v>
      </c>
      <c r="C1331" t="s">
        <v>18</v>
      </c>
      <c r="D1331" t="s">
        <v>10</v>
      </c>
      <c r="E1331" t="s">
        <v>11</v>
      </c>
      <c r="F1331" t="s">
        <v>12</v>
      </c>
      <c r="G1331">
        <v>62259</v>
      </c>
      <c r="H1331" s="19">
        <f>INDEX(fact_spends__2!B1331:B5330,MATCH(dim_customers[[#This Row],[customer_id]],dim_customers[customer_id],0))</f>
        <v>227057</v>
      </c>
      <c r="I1331" s="16">
        <f>dim_customers[[#This Row],[avg_spend]]/(dim_customers[[#This Row],[avg_income]]*6)</f>
        <v>0.60782912242942122</v>
      </c>
    </row>
    <row r="1332" spans="1:9" x14ac:dyDescent="0.3">
      <c r="A1332" t="s">
        <v>1355</v>
      </c>
      <c r="B1332" t="s">
        <v>23</v>
      </c>
      <c r="C1332" t="s">
        <v>34</v>
      </c>
      <c r="D1332" t="s">
        <v>24</v>
      </c>
      <c r="E1332" t="s">
        <v>11</v>
      </c>
      <c r="F1332" t="s">
        <v>25</v>
      </c>
      <c r="G1332">
        <v>25289</v>
      </c>
      <c r="H1332" s="19">
        <f>INDEX(fact_spends__2!B1332:B5331,MATCH(dim_customers[[#This Row],[customer_id]],dim_customers[customer_id],0))</f>
        <v>154949</v>
      </c>
      <c r="I1332" s="16">
        <f>dim_customers[[#This Row],[avg_spend]]/(dim_customers[[#This Row],[avg_income]]*6)</f>
        <v>1.0211883954815664</v>
      </c>
    </row>
    <row r="1333" spans="1:9" x14ac:dyDescent="0.3">
      <c r="A1333" t="s">
        <v>1356</v>
      </c>
      <c r="B1333" t="s">
        <v>32</v>
      </c>
      <c r="C1333" t="s">
        <v>20</v>
      </c>
      <c r="D1333" t="s">
        <v>16</v>
      </c>
      <c r="E1333" t="s">
        <v>30</v>
      </c>
      <c r="F1333" t="s">
        <v>12</v>
      </c>
      <c r="G1333">
        <v>40228</v>
      </c>
      <c r="H1333" s="19">
        <f>INDEX(fact_spends__2!B1333:B5332,MATCH(dim_customers[[#This Row],[customer_id]],dim_customers[customer_id],0))</f>
        <v>59998</v>
      </c>
      <c r="I1333" s="16">
        <f>dim_customers[[#This Row],[avg_spend]]/(dim_customers[[#This Row],[avg_income]]*6)</f>
        <v>0.24857479036160551</v>
      </c>
    </row>
    <row r="1334" spans="1:9" x14ac:dyDescent="0.3">
      <c r="A1334" t="s">
        <v>1357</v>
      </c>
      <c r="B1334" t="s">
        <v>32</v>
      </c>
      <c r="C1334" t="s">
        <v>20</v>
      </c>
      <c r="D1334" t="s">
        <v>24</v>
      </c>
      <c r="E1334" t="s">
        <v>30</v>
      </c>
      <c r="F1334" t="s">
        <v>12</v>
      </c>
      <c r="G1334">
        <v>37087</v>
      </c>
      <c r="H1334" s="19">
        <f>INDEX(fact_spends__2!B1334:B5333,MATCH(dim_customers[[#This Row],[customer_id]],dim_customers[customer_id],0))</f>
        <v>175814</v>
      </c>
      <c r="I1334" s="16">
        <f>dim_customers[[#This Row],[avg_spend]]/(dim_customers[[#This Row],[avg_income]]*6)</f>
        <v>0.79009715893259991</v>
      </c>
    </row>
    <row r="1335" spans="1:9" x14ac:dyDescent="0.3">
      <c r="A1335" t="s">
        <v>1358</v>
      </c>
      <c r="B1335" t="s">
        <v>32</v>
      </c>
      <c r="C1335" t="s">
        <v>20</v>
      </c>
      <c r="D1335" t="s">
        <v>37</v>
      </c>
      <c r="E1335" t="s">
        <v>11</v>
      </c>
      <c r="F1335" t="s">
        <v>12</v>
      </c>
      <c r="G1335">
        <v>70646</v>
      </c>
      <c r="H1335" s="19">
        <f>INDEX(fact_spends__2!B1335:B5334,MATCH(dim_customers[[#This Row],[customer_id]],dim_customers[customer_id],0))</f>
        <v>264712</v>
      </c>
      <c r="I1335" s="16">
        <f>dim_customers[[#This Row],[avg_spend]]/(dim_customers[[#This Row],[avg_income]]*6)</f>
        <v>0.6245033925015806</v>
      </c>
    </row>
    <row r="1336" spans="1:9" x14ac:dyDescent="0.3">
      <c r="A1336" t="s">
        <v>1359</v>
      </c>
      <c r="B1336" t="s">
        <v>14</v>
      </c>
      <c r="C1336" t="s">
        <v>15</v>
      </c>
      <c r="D1336" t="s">
        <v>16</v>
      </c>
      <c r="E1336" t="s">
        <v>30</v>
      </c>
      <c r="F1336" t="s">
        <v>12</v>
      </c>
      <c r="G1336">
        <v>40294</v>
      </c>
      <c r="H1336" s="19">
        <f>INDEX(fact_spends__2!B1336:B5335,MATCH(dim_customers[[#This Row],[customer_id]],dim_customers[customer_id],0))</f>
        <v>105502</v>
      </c>
      <c r="I1336" s="16">
        <f>dim_customers[[#This Row],[avg_spend]]/(dim_customers[[#This Row],[avg_income]]*6)</f>
        <v>0.43638424248440627</v>
      </c>
    </row>
    <row r="1337" spans="1:9" x14ac:dyDescent="0.3">
      <c r="A1337" t="s">
        <v>1360</v>
      </c>
      <c r="B1337" t="s">
        <v>23</v>
      </c>
      <c r="C1337" t="s">
        <v>9</v>
      </c>
      <c r="D1337" t="s">
        <v>16</v>
      </c>
      <c r="E1337" t="s">
        <v>11</v>
      </c>
      <c r="F1337" t="s">
        <v>25</v>
      </c>
      <c r="G1337">
        <v>30176</v>
      </c>
      <c r="H1337" s="19">
        <f>INDEX(fact_spends__2!B1337:B5336,MATCH(dim_customers[[#This Row],[customer_id]],dim_customers[customer_id],0))</f>
        <v>118214</v>
      </c>
      <c r="I1337" s="16">
        <f>dim_customers[[#This Row],[avg_spend]]/(dim_customers[[#This Row],[avg_income]]*6)</f>
        <v>0.65291401555319906</v>
      </c>
    </row>
    <row r="1338" spans="1:9" x14ac:dyDescent="0.3">
      <c r="A1338" t="s">
        <v>1361</v>
      </c>
      <c r="B1338" t="s">
        <v>14</v>
      </c>
      <c r="C1338" t="s">
        <v>18</v>
      </c>
      <c r="D1338" t="s">
        <v>10</v>
      </c>
      <c r="E1338" t="s">
        <v>30</v>
      </c>
      <c r="F1338" t="s">
        <v>25</v>
      </c>
      <c r="G1338">
        <v>63018</v>
      </c>
      <c r="H1338" s="19">
        <f>INDEX(fact_spends__2!B1338:B5337,MATCH(dim_customers[[#This Row],[customer_id]],dim_customers[customer_id],0))</f>
        <v>132086</v>
      </c>
      <c r="I1338" s="16">
        <f>dim_customers[[#This Row],[avg_spend]]/(dim_customers[[#This Row],[avg_income]]*6)</f>
        <v>0.34933405270451828</v>
      </c>
    </row>
    <row r="1339" spans="1:9" x14ac:dyDescent="0.3">
      <c r="A1339" t="s">
        <v>1362</v>
      </c>
      <c r="B1339" t="s">
        <v>32</v>
      </c>
      <c r="C1339" t="s">
        <v>15</v>
      </c>
      <c r="D1339" t="s">
        <v>10</v>
      </c>
      <c r="E1339" t="s">
        <v>11</v>
      </c>
      <c r="F1339" t="s">
        <v>12</v>
      </c>
      <c r="G1339">
        <v>70588</v>
      </c>
      <c r="H1339" s="19">
        <f>INDEX(fact_spends__2!B1339:B5338,MATCH(dim_customers[[#This Row],[customer_id]],dim_customers[customer_id],0))</f>
        <v>134509</v>
      </c>
      <c r="I1339" s="16">
        <f>dim_customers[[#This Row],[avg_spend]]/(dim_customers[[#This Row],[avg_income]]*6)</f>
        <v>0.31759175308362136</v>
      </c>
    </row>
    <row r="1340" spans="1:9" x14ac:dyDescent="0.3">
      <c r="A1340" t="s">
        <v>1363</v>
      </c>
      <c r="B1340" t="s">
        <v>14</v>
      </c>
      <c r="C1340" t="s">
        <v>20</v>
      </c>
      <c r="D1340" t="s">
        <v>16</v>
      </c>
      <c r="E1340" t="s">
        <v>11</v>
      </c>
      <c r="F1340" t="s">
        <v>12</v>
      </c>
      <c r="G1340">
        <v>41039</v>
      </c>
      <c r="H1340" s="19">
        <f>INDEX(fact_spends__2!B1340:B5339,MATCH(dim_customers[[#This Row],[customer_id]],dim_customers[customer_id],0))</f>
        <v>220610</v>
      </c>
      <c r="I1340" s="16">
        <f>dim_customers[[#This Row],[avg_spend]]/(dim_customers[[#This Row],[avg_income]]*6)</f>
        <v>0.89593638571440171</v>
      </c>
    </row>
    <row r="1341" spans="1:9" x14ac:dyDescent="0.3">
      <c r="A1341" t="s">
        <v>1364</v>
      </c>
      <c r="B1341" t="s">
        <v>8</v>
      </c>
      <c r="C1341" t="s">
        <v>34</v>
      </c>
      <c r="D1341" t="s">
        <v>16</v>
      </c>
      <c r="E1341" t="s">
        <v>30</v>
      </c>
      <c r="F1341" t="s">
        <v>12</v>
      </c>
      <c r="G1341">
        <v>42479</v>
      </c>
      <c r="H1341" s="19">
        <f>INDEX(fact_spends__2!B1341:B5340,MATCH(dim_customers[[#This Row],[customer_id]],dim_customers[customer_id],0))</f>
        <v>271512</v>
      </c>
      <c r="I1341" s="16">
        <f>dim_customers[[#This Row],[avg_spend]]/(dim_customers[[#This Row],[avg_income]]*6)</f>
        <v>1.0652793144848043</v>
      </c>
    </row>
    <row r="1342" spans="1:9" x14ac:dyDescent="0.3">
      <c r="A1342" t="s">
        <v>1365</v>
      </c>
      <c r="B1342" t="s">
        <v>14</v>
      </c>
      <c r="C1342" t="s">
        <v>15</v>
      </c>
      <c r="D1342" t="s">
        <v>24</v>
      </c>
      <c r="E1342" t="s">
        <v>30</v>
      </c>
      <c r="F1342" t="s">
        <v>12</v>
      </c>
      <c r="G1342">
        <v>34283</v>
      </c>
      <c r="H1342" s="19">
        <f>INDEX(fact_spends__2!B1342:B5341,MATCH(dim_customers[[#This Row],[customer_id]],dim_customers[customer_id],0))</f>
        <v>192531</v>
      </c>
      <c r="I1342" s="16">
        <f>dim_customers[[#This Row],[avg_spend]]/(dim_customers[[#This Row],[avg_income]]*6)</f>
        <v>0.93598868243735966</v>
      </c>
    </row>
    <row r="1343" spans="1:9" x14ac:dyDescent="0.3">
      <c r="A1343" t="s">
        <v>1366</v>
      </c>
      <c r="B1343" t="s">
        <v>14</v>
      </c>
      <c r="C1343" t="s">
        <v>20</v>
      </c>
      <c r="D1343" t="s">
        <v>16</v>
      </c>
      <c r="E1343" t="s">
        <v>11</v>
      </c>
      <c r="F1343" t="s">
        <v>12</v>
      </c>
      <c r="G1343">
        <v>39594</v>
      </c>
      <c r="H1343" s="19">
        <f>INDEX(fact_spends__2!B1343:B5342,MATCH(dim_customers[[#This Row],[customer_id]],dim_customers[customer_id],0))</f>
        <v>182108</v>
      </c>
      <c r="I1343" s="16">
        <f>dim_customers[[#This Row],[avg_spend]]/(dim_customers[[#This Row],[avg_income]]*6)</f>
        <v>0.76656395750197837</v>
      </c>
    </row>
    <row r="1344" spans="1:9" x14ac:dyDescent="0.3">
      <c r="A1344" t="s">
        <v>1367</v>
      </c>
      <c r="B1344" t="s">
        <v>14</v>
      </c>
      <c r="C1344" t="s">
        <v>18</v>
      </c>
      <c r="D1344" t="s">
        <v>16</v>
      </c>
      <c r="E1344" t="s">
        <v>11</v>
      </c>
      <c r="F1344" t="s">
        <v>12</v>
      </c>
      <c r="G1344">
        <v>37585</v>
      </c>
      <c r="H1344" s="19">
        <f>INDEX(fact_spends__2!B1344:B5343,MATCH(dim_customers[[#This Row],[customer_id]],dim_customers[customer_id],0))</f>
        <v>143261</v>
      </c>
      <c r="I1344" s="16">
        <f>dim_customers[[#This Row],[avg_spend]]/(dim_customers[[#This Row],[avg_income]]*6)</f>
        <v>0.63527559753447738</v>
      </c>
    </row>
    <row r="1345" spans="1:9" x14ac:dyDescent="0.3">
      <c r="A1345" t="s">
        <v>1368</v>
      </c>
      <c r="B1345" t="s">
        <v>14</v>
      </c>
      <c r="C1345" t="s">
        <v>9</v>
      </c>
      <c r="D1345" t="s">
        <v>16</v>
      </c>
      <c r="E1345" t="s">
        <v>30</v>
      </c>
      <c r="F1345" t="s">
        <v>12</v>
      </c>
      <c r="G1345">
        <v>36077</v>
      </c>
      <c r="H1345" s="19">
        <f>INDEX(fact_spends__2!B1345:B5344,MATCH(dim_customers[[#This Row],[customer_id]],dim_customers[customer_id],0))</f>
        <v>60259</v>
      </c>
      <c r="I1345" s="16">
        <f>dim_customers[[#This Row],[avg_spend]]/(dim_customers[[#This Row],[avg_income]]*6)</f>
        <v>0.2783814249152276</v>
      </c>
    </row>
    <row r="1346" spans="1:9" x14ac:dyDescent="0.3">
      <c r="A1346" t="s">
        <v>1369</v>
      </c>
      <c r="B1346" t="s">
        <v>32</v>
      </c>
      <c r="C1346" t="s">
        <v>20</v>
      </c>
      <c r="D1346" t="s">
        <v>16</v>
      </c>
      <c r="E1346" t="s">
        <v>11</v>
      </c>
      <c r="F1346" t="s">
        <v>12</v>
      </c>
      <c r="G1346">
        <v>38970</v>
      </c>
      <c r="H1346" s="19">
        <f>INDEX(fact_spends__2!B1346:B5345,MATCH(dim_customers[[#This Row],[customer_id]],dim_customers[customer_id],0))</f>
        <v>81710</v>
      </c>
      <c r="I1346" s="16">
        <f>dim_customers[[#This Row],[avg_spend]]/(dim_customers[[#This Row],[avg_income]]*6)</f>
        <v>0.34945684714737835</v>
      </c>
    </row>
    <row r="1347" spans="1:9" x14ac:dyDescent="0.3">
      <c r="A1347" t="s">
        <v>1370</v>
      </c>
      <c r="B1347" t="s">
        <v>23</v>
      </c>
      <c r="C1347" t="s">
        <v>9</v>
      </c>
      <c r="D1347" t="s">
        <v>37</v>
      </c>
      <c r="E1347" t="s">
        <v>11</v>
      </c>
      <c r="F1347" t="s">
        <v>12</v>
      </c>
      <c r="G1347">
        <v>56272</v>
      </c>
      <c r="H1347" s="19">
        <f>INDEX(fact_spends__2!B1347:B5346,MATCH(dim_customers[[#This Row],[customer_id]],dim_customers[customer_id],0))</f>
        <v>102059</v>
      </c>
      <c r="I1347" s="16">
        <f>dim_customers[[#This Row],[avg_spend]]/(dim_customers[[#This Row],[avg_income]]*6)</f>
        <v>0.30227881243484028</v>
      </c>
    </row>
    <row r="1348" spans="1:9" x14ac:dyDescent="0.3">
      <c r="A1348" t="s">
        <v>1371</v>
      </c>
      <c r="B1348" t="s">
        <v>32</v>
      </c>
      <c r="C1348" t="s">
        <v>18</v>
      </c>
      <c r="D1348" t="s">
        <v>24</v>
      </c>
      <c r="E1348" t="s">
        <v>11</v>
      </c>
      <c r="F1348" t="s">
        <v>12</v>
      </c>
      <c r="G1348">
        <v>37161</v>
      </c>
      <c r="H1348" s="19">
        <f>INDEX(fact_spends__2!B1348:B5347,MATCH(dim_customers[[#This Row],[customer_id]],dim_customers[customer_id],0))</f>
        <v>178333</v>
      </c>
      <c r="I1348" s="16">
        <f>dim_customers[[#This Row],[avg_spend]]/(dim_customers[[#This Row],[avg_income]]*6)</f>
        <v>0.79982149744804143</v>
      </c>
    </row>
    <row r="1349" spans="1:9" x14ac:dyDescent="0.3">
      <c r="A1349" t="s">
        <v>1372</v>
      </c>
      <c r="B1349" t="s">
        <v>32</v>
      </c>
      <c r="C1349" t="s">
        <v>9</v>
      </c>
      <c r="D1349" t="s">
        <v>24</v>
      </c>
      <c r="E1349" t="s">
        <v>11</v>
      </c>
      <c r="F1349" t="s">
        <v>12</v>
      </c>
      <c r="G1349">
        <v>37301</v>
      </c>
      <c r="H1349" s="19">
        <f>INDEX(fact_spends__2!B1349:B5348,MATCH(dim_customers[[#This Row],[customer_id]],dim_customers[customer_id],0))</f>
        <v>60668</v>
      </c>
      <c r="I1349" s="16">
        <f>dim_customers[[#This Row],[avg_spend]]/(dim_customers[[#This Row],[avg_income]]*6)</f>
        <v>0.27107405520852884</v>
      </c>
    </row>
    <row r="1350" spans="1:9" x14ac:dyDescent="0.3">
      <c r="A1350" t="s">
        <v>1373</v>
      </c>
      <c r="B1350" t="s">
        <v>14</v>
      </c>
      <c r="C1350" t="s">
        <v>9</v>
      </c>
      <c r="D1350" t="s">
        <v>10</v>
      </c>
      <c r="E1350" t="s">
        <v>11</v>
      </c>
      <c r="F1350" t="s">
        <v>12</v>
      </c>
      <c r="G1350">
        <v>59631</v>
      </c>
      <c r="H1350" s="19">
        <f>INDEX(fact_spends__2!B1350:B5349,MATCH(dim_customers[[#This Row],[customer_id]],dim_customers[customer_id],0))</f>
        <v>135858</v>
      </c>
      <c r="I1350" s="16">
        <f>dim_customers[[#This Row],[avg_spend]]/(dim_customers[[#This Row],[avg_income]]*6)</f>
        <v>0.37971860274018548</v>
      </c>
    </row>
    <row r="1351" spans="1:9" x14ac:dyDescent="0.3">
      <c r="A1351" t="s">
        <v>1374</v>
      </c>
      <c r="B1351" t="s">
        <v>14</v>
      </c>
      <c r="C1351" t="s">
        <v>34</v>
      </c>
      <c r="D1351" t="s">
        <v>37</v>
      </c>
      <c r="E1351" t="s">
        <v>11</v>
      </c>
      <c r="F1351" t="s">
        <v>25</v>
      </c>
      <c r="G1351">
        <v>69389</v>
      </c>
      <c r="H1351" s="19">
        <f>INDEX(fact_spends__2!B1351:B5350,MATCH(dim_customers[[#This Row],[customer_id]],dim_customers[customer_id],0))</f>
        <v>198486</v>
      </c>
      <c r="I1351" s="16">
        <f>dim_customers[[#This Row],[avg_spend]]/(dim_customers[[#This Row],[avg_income]]*6)</f>
        <v>0.47674703483261038</v>
      </c>
    </row>
    <row r="1352" spans="1:9" x14ac:dyDescent="0.3">
      <c r="A1352" t="s">
        <v>1375</v>
      </c>
      <c r="B1352" t="s">
        <v>32</v>
      </c>
      <c r="C1352" t="s">
        <v>34</v>
      </c>
      <c r="D1352" t="s">
        <v>16</v>
      </c>
      <c r="E1352" t="s">
        <v>11</v>
      </c>
      <c r="F1352" t="s">
        <v>12</v>
      </c>
      <c r="G1352">
        <v>42307</v>
      </c>
      <c r="H1352" s="19">
        <f>INDEX(fact_spends__2!B1352:B5351,MATCH(dim_customers[[#This Row],[customer_id]],dim_customers[customer_id],0))</f>
        <v>52538</v>
      </c>
      <c r="I1352" s="16">
        <f>dim_customers[[#This Row],[avg_spend]]/(dim_customers[[#This Row],[avg_income]]*6)</f>
        <v>0.20697126559040663</v>
      </c>
    </row>
    <row r="1353" spans="1:9" x14ac:dyDescent="0.3">
      <c r="A1353" t="s">
        <v>1376</v>
      </c>
      <c r="B1353" t="s">
        <v>23</v>
      </c>
      <c r="C1353" t="s">
        <v>15</v>
      </c>
      <c r="D1353" t="s">
        <v>10</v>
      </c>
      <c r="E1353" t="s">
        <v>11</v>
      </c>
      <c r="F1353" t="s">
        <v>12</v>
      </c>
      <c r="G1353">
        <v>46461</v>
      </c>
      <c r="H1353" s="19">
        <f>INDEX(fact_spends__2!B1353:B5352,MATCH(dim_customers[[#This Row],[customer_id]],dim_customers[customer_id],0))</f>
        <v>136053</v>
      </c>
      <c r="I1353" s="16">
        <f>dim_customers[[#This Row],[avg_spend]]/(dim_customers[[#This Row],[avg_income]]*6)</f>
        <v>0.48805449732033318</v>
      </c>
    </row>
    <row r="1354" spans="1:9" x14ac:dyDescent="0.3">
      <c r="A1354" t="s">
        <v>1377</v>
      </c>
      <c r="B1354" t="s">
        <v>32</v>
      </c>
      <c r="C1354" t="s">
        <v>18</v>
      </c>
      <c r="D1354" t="s">
        <v>21</v>
      </c>
      <c r="E1354" t="s">
        <v>30</v>
      </c>
      <c r="F1354" t="s">
        <v>12</v>
      </c>
      <c r="G1354">
        <v>54345</v>
      </c>
      <c r="H1354" s="19">
        <f>INDEX(fact_spends__2!B1354:B5353,MATCH(dim_customers[[#This Row],[customer_id]],dim_customers[customer_id],0))</f>
        <v>76865</v>
      </c>
      <c r="I1354" s="16">
        <f>dim_customers[[#This Row],[avg_spend]]/(dim_customers[[#This Row],[avg_income]]*6)</f>
        <v>0.2357315913760849</v>
      </c>
    </row>
    <row r="1355" spans="1:9" x14ac:dyDescent="0.3">
      <c r="A1355" t="s">
        <v>1378</v>
      </c>
      <c r="B1355" t="s">
        <v>14</v>
      </c>
      <c r="C1355" t="s">
        <v>15</v>
      </c>
      <c r="D1355" t="s">
        <v>21</v>
      </c>
      <c r="E1355" t="s">
        <v>30</v>
      </c>
      <c r="F1355" t="s">
        <v>12</v>
      </c>
      <c r="G1355">
        <v>53685</v>
      </c>
      <c r="H1355" s="19">
        <f>INDEX(fact_spends__2!B1355:B5354,MATCH(dim_customers[[#This Row],[customer_id]],dim_customers[customer_id],0))</f>
        <v>124895</v>
      </c>
      <c r="I1355" s="16">
        <f>dim_customers[[#This Row],[avg_spend]]/(dim_customers[[#This Row],[avg_income]]*6)</f>
        <v>0.38774021297072431</v>
      </c>
    </row>
    <row r="1356" spans="1:9" x14ac:dyDescent="0.3">
      <c r="A1356" t="s">
        <v>1379</v>
      </c>
      <c r="B1356" t="s">
        <v>32</v>
      </c>
      <c r="C1356" t="s">
        <v>34</v>
      </c>
      <c r="D1356" t="s">
        <v>10</v>
      </c>
      <c r="E1356" t="s">
        <v>11</v>
      </c>
      <c r="F1356" t="s">
        <v>25</v>
      </c>
      <c r="G1356">
        <v>62981</v>
      </c>
      <c r="H1356" s="19">
        <f>INDEX(fact_spends__2!B1356:B5355,MATCH(dim_customers[[#This Row],[customer_id]],dim_customers[customer_id],0))</f>
        <v>125455</v>
      </c>
      <c r="I1356" s="16">
        <f>dim_customers[[#This Row],[avg_spend]]/(dim_customers[[#This Row],[avg_income]]*6)</f>
        <v>0.33199165886007947</v>
      </c>
    </row>
    <row r="1357" spans="1:9" x14ac:dyDescent="0.3">
      <c r="A1357" t="s">
        <v>1380</v>
      </c>
      <c r="B1357" t="s">
        <v>32</v>
      </c>
      <c r="C1357" t="s">
        <v>34</v>
      </c>
      <c r="D1357" t="s">
        <v>10</v>
      </c>
      <c r="E1357" t="s">
        <v>11</v>
      </c>
      <c r="F1357" t="s">
        <v>12</v>
      </c>
      <c r="G1357">
        <v>68895</v>
      </c>
      <c r="H1357" s="19">
        <f>INDEX(fact_spends__2!B1357:B5356,MATCH(dim_customers[[#This Row],[customer_id]],dim_customers[customer_id],0))</f>
        <v>87585</v>
      </c>
      <c r="I1357" s="16">
        <f>dim_customers[[#This Row],[avg_spend]]/(dim_customers[[#This Row],[avg_income]]*6)</f>
        <v>0.21188039770665507</v>
      </c>
    </row>
    <row r="1358" spans="1:9" x14ac:dyDescent="0.3">
      <c r="A1358" t="s">
        <v>1381</v>
      </c>
      <c r="B1358" t="s">
        <v>14</v>
      </c>
      <c r="C1358" t="s">
        <v>20</v>
      </c>
      <c r="D1358" t="s">
        <v>16</v>
      </c>
      <c r="E1358" t="s">
        <v>11</v>
      </c>
      <c r="F1358" t="s">
        <v>12</v>
      </c>
      <c r="G1358">
        <v>38512</v>
      </c>
      <c r="H1358" s="19">
        <f>INDEX(fact_spends__2!B1358:B5357,MATCH(dim_customers[[#This Row],[customer_id]],dim_customers[customer_id],0))</f>
        <v>86051</v>
      </c>
      <c r="I1358" s="16">
        <f>dim_customers[[#This Row],[avg_spend]]/(dim_customers[[#This Row],[avg_income]]*6)</f>
        <v>0.37239907907492037</v>
      </c>
    </row>
    <row r="1359" spans="1:9" x14ac:dyDescent="0.3">
      <c r="A1359" t="s">
        <v>1382</v>
      </c>
      <c r="B1359" t="s">
        <v>32</v>
      </c>
      <c r="C1359" t="s">
        <v>18</v>
      </c>
      <c r="D1359" t="s">
        <v>37</v>
      </c>
      <c r="E1359" t="s">
        <v>11</v>
      </c>
      <c r="F1359" t="s">
        <v>12</v>
      </c>
      <c r="G1359">
        <v>73188</v>
      </c>
      <c r="H1359" s="19">
        <f>INDEX(fact_spends__2!B1359:B5358,MATCH(dim_customers[[#This Row],[customer_id]],dim_customers[customer_id],0))</f>
        <v>72959</v>
      </c>
      <c r="I1359" s="16">
        <f>dim_customers[[#This Row],[avg_spend]]/(dim_customers[[#This Row],[avg_income]]*6)</f>
        <v>0.16614517862673298</v>
      </c>
    </row>
    <row r="1360" spans="1:9" x14ac:dyDescent="0.3">
      <c r="A1360" t="s">
        <v>1383</v>
      </c>
      <c r="B1360" t="s">
        <v>14</v>
      </c>
      <c r="C1360" t="s">
        <v>9</v>
      </c>
      <c r="D1360" t="s">
        <v>21</v>
      </c>
      <c r="E1360" t="s">
        <v>30</v>
      </c>
      <c r="F1360" t="s">
        <v>12</v>
      </c>
      <c r="G1360">
        <v>51350</v>
      </c>
      <c r="H1360" s="19">
        <f>INDEX(fact_spends__2!B1360:B5359,MATCH(dim_customers[[#This Row],[customer_id]],dim_customers[customer_id],0))</f>
        <v>209192</v>
      </c>
      <c r="I1360" s="16">
        <f>dim_customers[[#This Row],[avg_spend]]/(dim_customers[[#This Row],[avg_income]]*6)</f>
        <v>0.67897435897435898</v>
      </c>
    </row>
    <row r="1361" spans="1:9" x14ac:dyDescent="0.3">
      <c r="A1361" t="s">
        <v>1384</v>
      </c>
      <c r="B1361" t="s">
        <v>14</v>
      </c>
      <c r="C1361" t="s">
        <v>18</v>
      </c>
      <c r="D1361" t="s">
        <v>16</v>
      </c>
      <c r="E1361" t="s">
        <v>11</v>
      </c>
      <c r="F1361" t="s">
        <v>12</v>
      </c>
      <c r="G1361">
        <v>39315</v>
      </c>
      <c r="H1361" s="19">
        <f>INDEX(fact_spends__2!B1361:B5360,MATCH(dim_customers[[#This Row],[customer_id]],dim_customers[customer_id],0))</f>
        <v>110154</v>
      </c>
      <c r="I1361" s="16">
        <f>dim_customers[[#This Row],[avg_spend]]/(dim_customers[[#This Row],[avg_income]]*6)</f>
        <v>0.46697189367925729</v>
      </c>
    </row>
    <row r="1362" spans="1:9" x14ac:dyDescent="0.3">
      <c r="A1362" t="s">
        <v>1385</v>
      </c>
      <c r="B1362" t="s">
        <v>14</v>
      </c>
      <c r="C1362" t="s">
        <v>15</v>
      </c>
      <c r="D1362" t="s">
        <v>16</v>
      </c>
      <c r="E1362" t="s">
        <v>30</v>
      </c>
      <c r="F1362" t="s">
        <v>12</v>
      </c>
      <c r="G1362">
        <v>38358</v>
      </c>
      <c r="H1362" s="19">
        <f>INDEX(fact_spends__2!B1362:B5361,MATCH(dim_customers[[#This Row],[customer_id]],dim_customers[customer_id],0))</f>
        <v>69323</v>
      </c>
      <c r="I1362" s="16">
        <f>dim_customers[[#This Row],[avg_spend]]/(dim_customers[[#This Row],[avg_income]]*6)</f>
        <v>0.30121052540104626</v>
      </c>
    </row>
    <row r="1363" spans="1:9" x14ac:dyDescent="0.3">
      <c r="A1363" t="s">
        <v>1386</v>
      </c>
      <c r="B1363" t="s">
        <v>32</v>
      </c>
      <c r="C1363" t="s">
        <v>9</v>
      </c>
      <c r="D1363" t="s">
        <v>37</v>
      </c>
      <c r="E1363" t="s">
        <v>11</v>
      </c>
      <c r="F1363" t="s">
        <v>12</v>
      </c>
      <c r="G1363">
        <v>70617</v>
      </c>
      <c r="H1363" s="19">
        <f>INDEX(fact_spends__2!B1363:B5362,MATCH(dim_customers[[#This Row],[customer_id]],dim_customers[customer_id],0))</f>
        <v>91203</v>
      </c>
      <c r="I1363" s="16">
        <f>dim_customers[[#This Row],[avg_spend]]/(dim_customers[[#This Row],[avg_income]]*6)</f>
        <v>0.21525270119093137</v>
      </c>
    </row>
    <row r="1364" spans="1:9" x14ac:dyDescent="0.3">
      <c r="A1364" t="s">
        <v>1387</v>
      </c>
      <c r="B1364" t="s">
        <v>14</v>
      </c>
      <c r="C1364" t="s">
        <v>20</v>
      </c>
      <c r="D1364" t="s">
        <v>37</v>
      </c>
      <c r="E1364" t="s">
        <v>11</v>
      </c>
      <c r="F1364" t="s">
        <v>12</v>
      </c>
      <c r="G1364">
        <v>73569</v>
      </c>
      <c r="H1364" s="19">
        <f>INDEX(fact_spends__2!B1364:B5363,MATCH(dim_customers[[#This Row],[customer_id]],dim_customers[customer_id],0))</f>
        <v>168889</v>
      </c>
      <c r="I1364" s="16">
        <f>dim_customers[[#This Row],[avg_spend]]/(dim_customers[[#This Row],[avg_income]]*6)</f>
        <v>0.38260906994340915</v>
      </c>
    </row>
    <row r="1365" spans="1:9" x14ac:dyDescent="0.3">
      <c r="A1365" t="s">
        <v>1388</v>
      </c>
      <c r="B1365" t="s">
        <v>32</v>
      </c>
      <c r="C1365" t="s">
        <v>34</v>
      </c>
      <c r="D1365" t="s">
        <v>24</v>
      </c>
      <c r="E1365" t="s">
        <v>11</v>
      </c>
      <c r="F1365" t="s">
        <v>12</v>
      </c>
      <c r="G1365">
        <v>35433</v>
      </c>
      <c r="H1365" s="19">
        <f>INDEX(fact_spends__2!B1365:B5364,MATCH(dim_customers[[#This Row],[customer_id]],dim_customers[customer_id],0))</f>
        <v>88205</v>
      </c>
      <c r="I1365" s="16">
        <f>dim_customers[[#This Row],[avg_spend]]/(dim_customers[[#This Row],[avg_income]]*6)</f>
        <v>0.41489101496721514</v>
      </c>
    </row>
    <row r="1366" spans="1:9" x14ac:dyDescent="0.3">
      <c r="A1366" t="s">
        <v>1389</v>
      </c>
      <c r="B1366" t="s">
        <v>8</v>
      </c>
      <c r="C1366" t="s">
        <v>34</v>
      </c>
      <c r="D1366" t="s">
        <v>10</v>
      </c>
      <c r="E1366" t="s">
        <v>30</v>
      </c>
      <c r="F1366" t="s">
        <v>12</v>
      </c>
      <c r="G1366">
        <v>73969</v>
      </c>
      <c r="H1366" s="19">
        <f>INDEX(fact_spends__2!B1366:B5365,MATCH(dim_customers[[#This Row],[customer_id]],dim_customers[customer_id],0))</f>
        <v>190086</v>
      </c>
      <c r="I1366" s="16">
        <f>dim_customers[[#This Row],[avg_spend]]/(dim_customers[[#This Row],[avg_income]]*6)</f>
        <v>0.42830104503237842</v>
      </c>
    </row>
    <row r="1367" spans="1:9" x14ac:dyDescent="0.3">
      <c r="A1367" t="s">
        <v>1390</v>
      </c>
      <c r="B1367" t="s">
        <v>14</v>
      </c>
      <c r="C1367" t="s">
        <v>15</v>
      </c>
      <c r="D1367" t="s">
        <v>37</v>
      </c>
      <c r="E1367" t="s">
        <v>11</v>
      </c>
      <c r="F1367" t="s">
        <v>12</v>
      </c>
      <c r="G1367">
        <v>68707</v>
      </c>
      <c r="H1367" s="19">
        <f>INDEX(fact_spends__2!B1367:B5366,MATCH(dim_customers[[#This Row],[customer_id]],dim_customers[customer_id],0))</f>
        <v>102198</v>
      </c>
      <c r="I1367" s="16">
        <f>dim_customers[[#This Row],[avg_spend]]/(dim_customers[[#This Row],[avg_income]]*6)</f>
        <v>0.24790778232203414</v>
      </c>
    </row>
    <row r="1368" spans="1:9" x14ac:dyDescent="0.3">
      <c r="A1368" t="s">
        <v>1391</v>
      </c>
      <c r="B1368" t="s">
        <v>32</v>
      </c>
      <c r="C1368" t="s">
        <v>20</v>
      </c>
      <c r="D1368" t="s">
        <v>16</v>
      </c>
      <c r="E1368" t="s">
        <v>11</v>
      </c>
      <c r="F1368" t="s">
        <v>12</v>
      </c>
      <c r="G1368">
        <v>41825</v>
      </c>
      <c r="H1368" s="19">
        <f>INDEX(fact_spends__2!B1368:B5367,MATCH(dim_customers[[#This Row],[customer_id]],dim_customers[customer_id],0))</f>
        <v>255718</v>
      </c>
      <c r="I1368" s="16">
        <f>dim_customers[[#This Row],[avg_spend]]/(dim_customers[[#This Row],[avg_income]]*6)</f>
        <v>1.018999800757123</v>
      </c>
    </row>
    <row r="1369" spans="1:9" x14ac:dyDescent="0.3">
      <c r="A1369" t="s">
        <v>1392</v>
      </c>
      <c r="B1369" t="s">
        <v>14</v>
      </c>
      <c r="C1369" t="s">
        <v>15</v>
      </c>
      <c r="D1369" t="s">
        <v>16</v>
      </c>
      <c r="E1369" t="s">
        <v>30</v>
      </c>
      <c r="F1369" t="s">
        <v>12</v>
      </c>
      <c r="G1369">
        <v>40800</v>
      </c>
      <c r="H1369" s="19">
        <f>INDEX(fact_spends__2!B1369:B5368,MATCH(dim_customers[[#This Row],[customer_id]],dim_customers[customer_id],0))</f>
        <v>93179</v>
      </c>
      <c r="I1369" s="16">
        <f>dim_customers[[#This Row],[avg_spend]]/(dim_customers[[#This Row],[avg_income]]*6)</f>
        <v>0.38063316993464053</v>
      </c>
    </row>
    <row r="1370" spans="1:9" x14ac:dyDescent="0.3">
      <c r="A1370" t="s">
        <v>1393</v>
      </c>
      <c r="B1370" t="s">
        <v>32</v>
      </c>
      <c r="C1370" t="s">
        <v>9</v>
      </c>
      <c r="D1370" t="s">
        <v>10</v>
      </c>
      <c r="E1370" t="s">
        <v>11</v>
      </c>
      <c r="F1370" t="s">
        <v>25</v>
      </c>
      <c r="G1370">
        <v>68979</v>
      </c>
      <c r="H1370" s="19">
        <f>INDEX(fact_spends__2!B1370:B5369,MATCH(dim_customers[[#This Row],[customer_id]],dim_customers[customer_id],0))</f>
        <v>46592</v>
      </c>
      <c r="I1370" s="16">
        <f>dim_customers[[#This Row],[avg_spend]]/(dim_customers[[#This Row],[avg_income]]*6)</f>
        <v>0.11257532485732373</v>
      </c>
    </row>
    <row r="1371" spans="1:9" x14ac:dyDescent="0.3">
      <c r="A1371" t="s">
        <v>1394</v>
      </c>
      <c r="B1371" t="s">
        <v>14</v>
      </c>
      <c r="C1371" t="s">
        <v>34</v>
      </c>
      <c r="D1371" t="s">
        <v>10</v>
      </c>
      <c r="E1371" t="s">
        <v>30</v>
      </c>
      <c r="F1371" t="s">
        <v>12</v>
      </c>
      <c r="G1371">
        <v>60336</v>
      </c>
      <c r="H1371" s="19">
        <f>INDEX(fact_spends__2!B1371:B5370,MATCH(dim_customers[[#This Row],[customer_id]],dim_customers[customer_id],0))</f>
        <v>80809</v>
      </c>
      <c r="I1371" s="16">
        <f>dim_customers[[#This Row],[avg_spend]]/(dim_customers[[#This Row],[avg_income]]*6)</f>
        <v>0.22321941571643242</v>
      </c>
    </row>
    <row r="1372" spans="1:9" x14ac:dyDescent="0.3">
      <c r="A1372" t="s">
        <v>1395</v>
      </c>
      <c r="B1372" t="s">
        <v>14</v>
      </c>
      <c r="C1372" t="s">
        <v>18</v>
      </c>
      <c r="D1372" t="s">
        <v>24</v>
      </c>
      <c r="E1372" t="s">
        <v>11</v>
      </c>
      <c r="F1372" t="s">
        <v>12</v>
      </c>
      <c r="G1372">
        <v>34875</v>
      </c>
      <c r="H1372" s="19">
        <f>INDEX(fact_spends__2!B1372:B5371,MATCH(dim_customers[[#This Row],[customer_id]],dim_customers[customer_id],0))</f>
        <v>58784</v>
      </c>
      <c r="I1372" s="16">
        <f>dim_customers[[#This Row],[avg_spend]]/(dim_customers[[#This Row],[avg_income]]*6)</f>
        <v>0.28092712066905617</v>
      </c>
    </row>
    <row r="1373" spans="1:9" x14ac:dyDescent="0.3">
      <c r="A1373" t="s">
        <v>1396</v>
      </c>
      <c r="B1373" t="s">
        <v>14</v>
      </c>
      <c r="C1373" t="s">
        <v>15</v>
      </c>
      <c r="D1373" t="s">
        <v>10</v>
      </c>
      <c r="E1373" t="s">
        <v>11</v>
      </c>
      <c r="F1373" t="s">
        <v>25</v>
      </c>
      <c r="G1373">
        <v>63335</v>
      </c>
      <c r="H1373" s="19">
        <f>INDEX(fact_spends__2!B1373:B5372,MATCH(dim_customers[[#This Row],[customer_id]],dim_customers[customer_id],0))</f>
        <v>262484</v>
      </c>
      <c r="I1373" s="16">
        <f>dim_customers[[#This Row],[avg_spend]]/(dim_customers[[#This Row],[avg_income]]*6)</f>
        <v>0.69072919133707011</v>
      </c>
    </row>
    <row r="1374" spans="1:9" x14ac:dyDescent="0.3">
      <c r="A1374" t="s">
        <v>1397</v>
      </c>
      <c r="B1374" t="s">
        <v>8</v>
      </c>
      <c r="C1374" t="s">
        <v>34</v>
      </c>
      <c r="D1374" t="s">
        <v>37</v>
      </c>
      <c r="E1374" t="s">
        <v>11</v>
      </c>
      <c r="F1374" t="s">
        <v>12</v>
      </c>
      <c r="G1374">
        <v>78569</v>
      </c>
      <c r="H1374" s="19">
        <f>INDEX(fact_spends__2!B1374:B5373,MATCH(dim_customers[[#This Row],[customer_id]],dim_customers[customer_id],0))</f>
        <v>188756</v>
      </c>
      <c r="I1374" s="16">
        <f>dim_customers[[#This Row],[avg_spend]]/(dim_customers[[#This Row],[avg_income]]*6)</f>
        <v>0.40040389127179082</v>
      </c>
    </row>
    <row r="1375" spans="1:9" x14ac:dyDescent="0.3">
      <c r="A1375" t="s">
        <v>1398</v>
      </c>
      <c r="B1375" t="s">
        <v>14</v>
      </c>
      <c r="C1375" t="s">
        <v>18</v>
      </c>
      <c r="D1375" t="s">
        <v>24</v>
      </c>
      <c r="E1375" t="s">
        <v>30</v>
      </c>
      <c r="F1375" t="s">
        <v>12</v>
      </c>
      <c r="G1375">
        <v>32925</v>
      </c>
      <c r="H1375" s="19">
        <f>INDEX(fact_spends__2!B1375:B5374,MATCH(dim_customers[[#This Row],[customer_id]],dim_customers[customer_id],0))</f>
        <v>295379</v>
      </c>
      <c r="I1375" s="16">
        <f>dim_customers[[#This Row],[avg_spend]]/(dim_customers[[#This Row],[avg_income]]*6)</f>
        <v>1.495211338901544</v>
      </c>
    </row>
    <row r="1376" spans="1:9" x14ac:dyDescent="0.3">
      <c r="A1376" t="s">
        <v>1399</v>
      </c>
      <c r="B1376" t="s">
        <v>8</v>
      </c>
      <c r="C1376" t="s">
        <v>15</v>
      </c>
      <c r="D1376" t="s">
        <v>24</v>
      </c>
      <c r="E1376" t="s">
        <v>11</v>
      </c>
      <c r="F1376" t="s">
        <v>12</v>
      </c>
      <c r="G1376">
        <v>34849</v>
      </c>
      <c r="H1376" s="19">
        <f>INDEX(fact_spends__2!B1376:B5375,MATCH(dim_customers[[#This Row],[customer_id]],dim_customers[customer_id],0))</f>
        <v>91823</v>
      </c>
      <c r="I1376" s="16">
        <f>dim_customers[[#This Row],[avg_spend]]/(dim_customers[[#This Row],[avg_income]]*6)</f>
        <v>0.43914698652280793</v>
      </c>
    </row>
    <row r="1377" spans="1:9" x14ac:dyDescent="0.3">
      <c r="A1377" t="s">
        <v>1400</v>
      </c>
      <c r="B1377" t="s">
        <v>14</v>
      </c>
      <c r="C1377" t="s">
        <v>15</v>
      </c>
      <c r="D1377" t="s">
        <v>37</v>
      </c>
      <c r="E1377" t="s">
        <v>11</v>
      </c>
      <c r="F1377" t="s">
        <v>12</v>
      </c>
      <c r="G1377">
        <v>72532</v>
      </c>
      <c r="H1377" s="19">
        <f>INDEX(fact_spends__2!B1377:B5376,MATCH(dim_customers[[#This Row],[customer_id]],dim_customers[customer_id],0))</f>
        <v>112851</v>
      </c>
      <c r="I1377" s="16">
        <f>dim_customers[[#This Row],[avg_spend]]/(dim_customers[[#This Row],[avg_income]]*6)</f>
        <v>0.25931313075608009</v>
      </c>
    </row>
    <row r="1378" spans="1:9" x14ac:dyDescent="0.3">
      <c r="A1378" t="s">
        <v>1401</v>
      </c>
      <c r="B1378" t="s">
        <v>8</v>
      </c>
      <c r="C1378" t="s">
        <v>20</v>
      </c>
      <c r="D1378" t="s">
        <v>16</v>
      </c>
      <c r="E1378" t="s">
        <v>11</v>
      </c>
      <c r="F1378" t="s">
        <v>12</v>
      </c>
      <c r="G1378">
        <v>40518</v>
      </c>
      <c r="H1378" s="19">
        <f>INDEX(fact_spends__2!B1378:B5377,MATCH(dim_customers[[#This Row],[customer_id]],dim_customers[customer_id],0))</f>
        <v>90971</v>
      </c>
      <c r="I1378" s="16">
        <f>dim_customers[[#This Row],[avg_spend]]/(dim_customers[[#This Row],[avg_income]]*6)</f>
        <v>0.37419994405778501</v>
      </c>
    </row>
    <row r="1379" spans="1:9" x14ac:dyDescent="0.3">
      <c r="A1379" t="s">
        <v>1402</v>
      </c>
      <c r="B1379" t="s">
        <v>14</v>
      </c>
      <c r="C1379" t="s">
        <v>20</v>
      </c>
      <c r="D1379" t="s">
        <v>37</v>
      </c>
      <c r="E1379" t="s">
        <v>30</v>
      </c>
      <c r="F1379" t="s">
        <v>25</v>
      </c>
      <c r="G1379">
        <v>64906</v>
      </c>
      <c r="H1379" s="19">
        <f>INDEX(fact_spends__2!B1379:B5378,MATCH(dim_customers[[#This Row],[customer_id]],dim_customers[customer_id],0))</f>
        <v>83538</v>
      </c>
      <c r="I1379" s="16">
        <f>dim_customers[[#This Row],[avg_spend]]/(dim_customers[[#This Row],[avg_income]]*6)</f>
        <v>0.214510214772132</v>
      </c>
    </row>
    <row r="1380" spans="1:9" x14ac:dyDescent="0.3">
      <c r="A1380" t="s">
        <v>1403</v>
      </c>
      <c r="B1380" t="s">
        <v>14</v>
      </c>
      <c r="C1380" t="s">
        <v>20</v>
      </c>
      <c r="D1380" t="s">
        <v>10</v>
      </c>
      <c r="E1380" t="s">
        <v>30</v>
      </c>
      <c r="F1380" t="s">
        <v>25</v>
      </c>
      <c r="G1380">
        <v>62273</v>
      </c>
      <c r="H1380" s="19">
        <f>INDEX(fact_spends__2!B1380:B5379,MATCH(dim_customers[[#This Row],[customer_id]],dim_customers[customer_id],0))</f>
        <v>114347</v>
      </c>
      <c r="I1380" s="16">
        <f>dim_customers[[#This Row],[avg_spend]]/(dim_customers[[#This Row],[avg_income]]*6)</f>
        <v>0.3060368592059694</v>
      </c>
    </row>
    <row r="1381" spans="1:9" x14ac:dyDescent="0.3">
      <c r="A1381" t="s">
        <v>1404</v>
      </c>
      <c r="B1381" t="s">
        <v>32</v>
      </c>
      <c r="C1381" t="s">
        <v>15</v>
      </c>
      <c r="D1381" t="s">
        <v>16</v>
      </c>
      <c r="E1381" t="s">
        <v>11</v>
      </c>
      <c r="F1381" t="s">
        <v>12</v>
      </c>
      <c r="G1381">
        <v>42466</v>
      </c>
      <c r="H1381" s="19">
        <f>INDEX(fact_spends__2!B1381:B5380,MATCH(dim_customers[[#This Row],[customer_id]],dim_customers[customer_id],0))</f>
        <v>73137</v>
      </c>
      <c r="I1381" s="16">
        <f>dim_customers[[#This Row],[avg_spend]]/(dim_customers[[#This Row],[avg_income]]*6)</f>
        <v>0.28704139782414168</v>
      </c>
    </row>
    <row r="1382" spans="1:9" x14ac:dyDescent="0.3">
      <c r="A1382" t="s">
        <v>1405</v>
      </c>
      <c r="B1382" t="s">
        <v>14</v>
      </c>
      <c r="C1382" t="s">
        <v>18</v>
      </c>
      <c r="D1382" t="s">
        <v>16</v>
      </c>
      <c r="E1382" t="s">
        <v>11</v>
      </c>
      <c r="F1382" t="s">
        <v>12</v>
      </c>
      <c r="G1382">
        <v>41413</v>
      </c>
      <c r="H1382" s="19">
        <f>INDEX(fact_spends__2!B1382:B5381,MATCH(dim_customers[[#This Row],[customer_id]],dim_customers[customer_id],0))</f>
        <v>95496</v>
      </c>
      <c r="I1382" s="16">
        <f>dim_customers[[#This Row],[avg_spend]]/(dim_customers[[#This Row],[avg_income]]*6)</f>
        <v>0.3843237630695675</v>
      </c>
    </row>
    <row r="1383" spans="1:9" x14ac:dyDescent="0.3">
      <c r="A1383" t="s">
        <v>1406</v>
      </c>
      <c r="B1383" t="s">
        <v>23</v>
      </c>
      <c r="C1383" t="s">
        <v>34</v>
      </c>
      <c r="D1383" t="s">
        <v>16</v>
      </c>
      <c r="E1383" t="s">
        <v>11</v>
      </c>
      <c r="F1383" t="s">
        <v>25</v>
      </c>
      <c r="G1383">
        <v>31296</v>
      </c>
      <c r="H1383" s="19">
        <f>INDEX(fact_spends__2!B1383:B5382,MATCH(dim_customers[[#This Row],[customer_id]],dim_customers[customer_id],0))</f>
        <v>87135</v>
      </c>
      <c r="I1383" s="16">
        <f>dim_customers[[#This Row],[avg_spend]]/(dim_customers[[#This Row],[avg_income]]*6)</f>
        <v>0.46403693762781184</v>
      </c>
    </row>
    <row r="1384" spans="1:9" x14ac:dyDescent="0.3">
      <c r="A1384" t="s">
        <v>1407</v>
      </c>
      <c r="B1384" t="s">
        <v>14</v>
      </c>
      <c r="C1384" t="s">
        <v>34</v>
      </c>
      <c r="D1384" t="s">
        <v>16</v>
      </c>
      <c r="E1384" t="s">
        <v>30</v>
      </c>
      <c r="F1384" t="s">
        <v>12</v>
      </c>
      <c r="G1384">
        <v>38035</v>
      </c>
      <c r="H1384" s="19">
        <f>INDEX(fact_spends__2!B1384:B5383,MATCH(dim_customers[[#This Row],[customer_id]],dim_customers[customer_id],0))</f>
        <v>71953</v>
      </c>
      <c r="I1384" s="16">
        <f>dim_customers[[#This Row],[avg_spend]]/(dim_customers[[#This Row],[avg_income]]*6)</f>
        <v>0.31529293194864377</v>
      </c>
    </row>
    <row r="1385" spans="1:9" x14ac:dyDescent="0.3">
      <c r="A1385" t="s">
        <v>1408</v>
      </c>
      <c r="B1385" t="s">
        <v>14</v>
      </c>
      <c r="C1385" t="s">
        <v>34</v>
      </c>
      <c r="D1385" t="s">
        <v>37</v>
      </c>
      <c r="E1385" t="s">
        <v>11</v>
      </c>
      <c r="F1385" t="s">
        <v>12</v>
      </c>
      <c r="G1385">
        <v>67394</v>
      </c>
      <c r="H1385" s="19">
        <f>INDEX(fact_spends__2!B1385:B5384,MATCH(dim_customers[[#This Row],[customer_id]],dim_customers[customer_id],0))</f>
        <v>121148</v>
      </c>
      <c r="I1385" s="16">
        <f>dim_customers[[#This Row],[avg_spend]]/(dim_customers[[#This Row],[avg_income]]*6)</f>
        <v>0.29960134927936216</v>
      </c>
    </row>
    <row r="1386" spans="1:9" x14ac:dyDescent="0.3">
      <c r="A1386" t="s">
        <v>1409</v>
      </c>
      <c r="B1386" t="s">
        <v>8</v>
      </c>
      <c r="C1386" t="s">
        <v>15</v>
      </c>
      <c r="D1386" t="s">
        <v>10</v>
      </c>
      <c r="E1386" t="s">
        <v>11</v>
      </c>
      <c r="F1386" t="s">
        <v>12</v>
      </c>
      <c r="G1386">
        <v>75381</v>
      </c>
      <c r="H1386" s="19">
        <f>INDEX(fact_spends__2!B1386:B5385,MATCH(dim_customers[[#This Row],[customer_id]],dim_customers[customer_id],0))</f>
        <v>155997</v>
      </c>
      <c r="I1386" s="16">
        <f>dim_customers[[#This Row],[avg_spend]]/(dim_customers[[#This Row],[avg_income]]*6)</f>
        <v>0.34490786803040552</v>
      </c>
    </row>
    <row r="1387" spans="1:9" x14ac:dyDescent="0.3">
      <c r="A1387" t="s">
        <v>1410</v>
      </c>
      <c r="B1387" t="s">
        <v>14</v>
      </c>
      <c r="C1387" t="s">
        <v>34</v>
      </c>
      <c r="D1387" t="s">
        <v>16</v>
      </c>
      <c r="E1387" t="s">
        <v>11</v>
      </c>
      <c r="F1387" t="s">
        <v>25</v>
      </c>
      <c r="G1387">
        <v>39359</v>
      </c>
      <c r="H1387" s="19">
        <f>INDEX(fact_spends__2!B1387:B5386,MATCH(dim_customers[[#This Row],[customer_id]],dim_customers[customer_id],0))</f>
        <v>82172</v>
      </c>
      <c r="I1387" s="16">
        <f>dim_customers[[#This Row],[avg_spend]]/(dim_customers[[#This Row],[avg_income]]*6)</f>
        <v>0.3479593824368844</v>
      </c>
    </row>
    <row r="1388" spans="1:9" x14ac:dyDescent="0.3">
      <c r="A1388" t="s">
        <v>1411</v>
      </c>
      <c r="B1388" t="s">
        <v>23</v>
      </c>
      <c r="C1388" t="s">
        <v>18</v>
      </c>
      <c r="D1388" t="s">
        <v>10</v>
      </c>
      <c r="E1388" t="s">
        <v>30</v>
      </c>
      <c r="F1388" t="s">
        <v>12</v>
      </c>
      <c r="G1388">
        <v>49175</v>
      </c>
      <c r="H1388" s="19">
        <f>INDEX(fact_spends__2!B1388:B5387,MATCH(dim_customers[[#This Row],[customer_id]],dim_customers[customer_id],0))</f>
        <v>122230</v>
      </c>
      <c r="I1388" s="16">
        <f>dim_customers[[#This Row],[avg_spend]]/(dim_customers[[#This Row],[avg_income]]*6)</f>
        <v>0.41426876800542278</v>
      </c>
    </row>
    <row r="1389" spans="1:9" x14ac:dyDescent="0.3">
      <c r="A1389" t="s">
        <v>1412</v>
      </c>
      <c r="B1389" t="s">
        <v>32</v>
      </c>
      <c r="C1389" t="s">
        <v>9</v>
      </c>
      <c r="D1389" t="s">
        <v>10</v>
      </c>
      <c r="E1389" t="s">
        <v>30</v>
      </c>
      <c r="F1389" t="s">
        <v>12</v>
      </c>
      <c r="G1389">
        <v>65791</v>
      </c>
      <c r="H1389" s="19">
        <f>INDEX(fact_spends__2!B1389:B5388,MATCH(dim_customers[[#This Row],[customer_id]],dim_customers[customer_id],0))</f>
        <v>291702</v>
      </c>
      <c r="I1389" s="16">
        <f>dim_customers[[#This Row],[avg_spend]]/(dim_customers[[#This Row],[avg_income]]*6)</f>
        <v>0.73896125609885854</v>
      </c>
    </row>
    <row r="1390" spans="1:9" x14ac:dyDescent="0.3">
      <c r="A1390" t="s">
        <v>1413</v>
      </c>
      <c r="B1390" t="s">
        <v>32</v>
      </c>
      <c r="C1390" t="s">
        <v>34</v>
      </c>
      <c r="D1390" t="s">
        <v>10</v>
      </c>
      <c r="E1390" t="s">
        <v>30</v>
      </c>
      <c r="F1390" t="s">
        <v>12</v>
      </c>
      <c r="G1390">
        <v>66339</v>
      </c>
      <c r="H1390" s="19">
        <f>INDEX(fact_spends__2!B1390:B5389,MATCH(dim_customers[[#This Row],[customer_id]],dim_customers[customer_id],0))</f>
        <v>71130</v>
      </c>
      <c r="I1390" s="16">
        <f>dim_customers[[#This Row],[avg_spend]]/(dim_customers[[#This Row],[avg_income]]*6)</f>
        <v>0.178703326851475</v>
      </c>
    </row>
    <row r="1391" spans="1:9" x14ac:dyDescent="0.3">
      <c r="A1391" t="s">
        <v>1414</v>
      </c>
      <c r="B1391" t="s">
        <v>23</v>
      </c>
      <c r="C1391" t="s">
        <v>15</v>
      </c>
      <c r="D1391" t="s">
        <v>10</v>
      </c>
      <c r="E1391" t="s">
        <v>30</v>
      </c>
      <c r="F1391" t="s">
        <v>25</v>
      </c>
      <c r="G1391">
        <v>47660</v>
      </c>
      <c r="H1391" s="19">
        <f>INDEX(fact_spends__2!B1391:B5390,MATCH(dim_customers[[#This Row],[customer_id]],dim_customers[customer_id],0))</f>
        <v>76992</v>
      </c>
      <c r="I1391" s="16">
        <f>dim_customers[[#This Row],[avg_spend]]/(dim_customers[[#This Row],[avg_income]]*6)</f>
        <v>0.26924045321023921</v>
      </c>
    </row>
    <row r="1392" spans="1:9" x14ac:dyDescent="0.3">
      <c r="A1392" t="s">
        <v>1415</v>
      </c>
      <c r="B1392" t="s">
        <v>14</v>
      </c>
      <c r="C1392" t="s">
        <v>20</v>
      </c>
      <c r="D1392" t="s">
        <v>10</v>
      </c>
      <c r="E1392" t="s">
        <v>30</v>
      </c>
      <c r="F1392" t="s">
        <v>25</v>
      </c>
      <c r="G1392">
        <v>63963</v>
      </c>
      <c r="H1392" s="19">
        <f>INDEX(fact_spends__2!B1392:B5391,MATCH(dim_customers[[#This Row],[customer_id]],dim_customers[customer_id],0))</f>
        <v>116376</v>
      </c>
      <c r="I1392" s="16">
        <f>dim_customers[[#This Row],[avg_spend]]/(dim_customers[[#This Row],[avg_income]]*6)</f>
        <v>0.30323780935853539</v>
      </c>
    </row>
    <row r="1393" spans="1:9" x14ac:dyDescent="0.3">
      <c r="A1393" t="s">
        <v>1416</v>
      </c>
      <c r="B1393" t="s">
        <v>14</v>
      </c>
      <c r="C1393" t="s">
        <v>15</v>
      </c>
      <c r="D1393" t="s">
        <v>21</v>
      </c>
      <c r="E1393" t="s">
        <v>11</v>
      </c>
      <c r="F1393" t="s">
        <v>12</v>
      </c>
      <c r="G1393">
        <v>51617</v>
      </c>
      <c r="H1393" s="19">
        <f>INDEX(fact_spends__2!B1393:B5392,MATCH(dim_customers[[#This Row],[customer_id]],dim_customers[customer_id],0))</f>
        <v>96780</v>
      </c>
      <c r="I1393" s="16">
        <f>dim_customers[[#This Row],[avg_spend]]/(dim_customers[[#This Row],[avg_income]]*6)</f>
        <v>0.31249394579305267</v>
      </c>
    </row>
    <row r="1394" spans="1:9" x14ac:dyDescent="0.3">
      <c r="A1394" t="s">
        <v>1417</v>
      </c>
      <c r="B1394" t="s">
        <v>14</v>
      </c>
      <c r="C1394" t="s">
        <v>9</v>
      </c>
      <c r="D1394" t="s">
        <v>37</v>
      </c>
      <c r="E1394" t="s">
        <v>11</v>
      </c>
      <c r="F1394" t="s">
        <v>12</v>
      </c>
      <c r="G1394">
        <v>66833</v>
      </c>
      <c r="H1394" s="19">
        <f>INDEX(fact_spends__2!B1394:B5393,MATCH(dim_customers[[#This Row],[customer_id]],dim_customers[customer_id],0))</f>
        <v>84358</v>
      </c>
      <c r="I1394" s="16">
        <f>dim_customers[[#This Row],[avg_spend]]/(dim_customers[[#This Row],[avg_income]]*6)</f>
        <v>0.21037012653429693</v>
      </c>
    </row>
    <row r="1395" spans="1:9" x14ac:dyDescent="0.3">
      <c r="A1395" t="s">
        <v>1418</v>
      </c>
      <c r="B1395" t="s">
        <v>14</v>
      </c>
      <c r="C1395" t="s">
        <v>15</v>
      </c>
      <c r="D1395" t="s">
        <v>10</v>
      </c>
      <c r="E1395" t="s">
        <v>11</v>
      </c>
      <c r="F1395" t="s">
        <v>12</v>
      </c>
      <c r="G1395">
        <v>65549</v>
      </c>
      <c r="H1395" s="19">
        <f>INDEX(fact_spends__2!B1395:B5394,MATCH(dim_customers[[#This Row],[customer_id]],dim_customers[customer_id],0))</f>
        <v>136905</v>
      </c>
      <c r="I1395" s="16">
        <f>dim_customers[[#This Row],[avg_spend]]/(dim_customers[[#This Row],[avg_income]]*6)</f>
        <v>0.34809836915894982</v>
      </c>
    </row>
    <row r="1396" spans="1:9" x14ac:dyDescent="0.3">
      <c r="A1396" t="s">
        <v>1419</v>
      </c>
      <c r="B1396" t="s">
        <v>32</v>
      </c>
      <c r="C1396" t="s">
        <v>34</v>
      </c>
      <c r="D1396" t="s">
        <v>24</v>
      </c>
      <c r="E1396" t="s">
        <v>11</v>
      </c>
      <c r="F1396" t="s">
        <v>12</v>
      </c>
      <c r="G1396">
        <v>35503</v>
      </c>
      <c r="H1396" s="19">
        <f>INDEX(fact_spends__2!B1396:B5395,MATCH(dim_customers[[#This Row],[customer_id]],dim_customers[customer_id],0))</f>
        <v>119062</v>
      </c>
      <c r="I1396" s="16">
        <f>dim_customers[[#This Row],[avg_spend]]/(dim_customers[[#This Row],[avg_income]]*6)</f>
        <v>0.55892929236027</v>
      </c>
    </row>
    <row r="1397" spans="1:9" x14ac:dyDescent="0.3">
      <c r="A1397" t="s">
        <v>1420</v>
      </c>
      <c r="B1397" t="s">
        <v>23</v>
      </c>
      <c r="C1397" t="s">
        <v>18</v>
      </c>
      <c r="D1397" t="s">
        <v>16</v>
      </c>
      <c r="E1397" t="s">
        <v>11</v>
      </c>
      <c r="F1397" t="s">
        <v>25</v>
      </c>
      <c r="G1397">
        <v>31412</v>
      </c>
      <c r="H1397" s="19">
        <f>INDEX(fact_spends__2!B1397:B5396,MATCH(dim_customers[[#This Row],[customer_id]],dim_customers[customer_id],0))</f>
        <v>96836</v>
      </c>
      <c r="I1397" s="16">
        <f>dim_customers[[#This Row],[avg_spend]]/(dim_customers[[#This Row],[avg_income]]*6)</f>
        <v>0.51379515259561104</v>
      </c>
    </row>
    <row r="1398" spans="1:9" x14ac:dyDescent="0.3">
      <c r="A1398" t="s">
        <v>1421</v>
      </c>
      <c r="B1398" t="s">
        <v>32</v>
      </c>
      <c r="C1398" t="s">
        <v>15</v>
      </c>
      <c r="D1398" t="s">
        <v>16</v>
      </c>
      <c r="E1398" t="s">
        <v>11</v>
      </c>
      <c r="F1398" t="s">
        <v>12</v>
      </c>
      <c r="G1398">
        <v>42440</v>
      </c>
      <c r="H1398" s="19">
        <f>INDEX(fact_spends__2!B1398:B5397,MATCH(dim_customers[[#This Row],[customer_id]],dim_customers[customer_id],0))</f>
        <v>98110</v>
      </c>
      <c r="I1398" s="16">
        <f>dim_customers[[#This Row],[avg_spend]]/(dim_customers[[#This Row],[avg_income]]*6)</f>
        <v>0.38528903550109961</v>
      </c>
    </row>
    <row r="1399" spans="1:9" x14ac:dyDescent="0.3">
      <c r="A1399" t="s">
        <v>1422</v>
      </c>
      <c r="B1399" t="s">
        <v>32</v>
      </c>
      <c r="C1399" t="s">
        <v>15</v>
      </c>
      <c r="D1399" t="s">
        <v>24</v>
      </c>
      <c r="E1399" t="s">
        <v>11</v>
      </c>
      <c r="F1399" t="s">
        <v>12</v>
      </c>
      <c r="G1399">
        <v>38111</v>
      </c>
      <c r="H1399" s="19">
        <f>INDEX(fact_spends__2!B1399:B5398,MATCH(dim_customers[[#This Row],[customer_id]],dim_customers[customer_id],0))</f>
        <v>89686</v>
      </c>
      <c r="I1399" s="16">
        <f>dim_customers[[#This Row],[avg_spend]]/(dim_customers[[#This Row],[avg_income]]*6)</f>
        <v>0.39221397146930459</v>
      </c>
    </row>
    <row r="1400" spans="1:9" x14ac:dyDescent="0.3">
      <c r="A1400" t="s">
        <v>1423</v>
      </c>
      <c r="B1400" t="s">
        <v>23</v>
      </c>
      <c r="C1400" t="s">
        <v>9</v>
      </c>
      <c r="D1400" t="s">
        <v>24</v>
      </c>
      <c r="E1400" t="s">
        <v>11</v>
      </c>
      <c r="F1400" t="s">
        <v>25</v>
      </c>
      <c r="G1400">
        <v>27729</v>
      </c>
      <c r="H1400" s="19">
        <f>INDEX(fact_spends__2!B1400:B5399,MATCH(dim_customers[[#This Row],[customer_id]],dim_customers[customer_id],0))</f>
        <v>244692</v>
      </c>
      <c r="I1400" s="16">
        <f>dim_customers[[#This Row],[avg_spend]]/(dim_customers[[#This Row],[avg_income]]*6)</f>
        <v>1.4707346099751164</v>
      </c>
    </row>
    <row r="1401" spans="1:9" x14ac:dyDescent="0.3">
      <c r="A1401" t="s">
        <v>1424</v>
      </c>
      <c r="B1401" t="s">
        <v>32</v>
      </c>
      <c r="C1401" t="s">
        <v>20</v>
      </c>
      <c r="D1401" t="s">
        <v>37</v>
      </c>
      <c r="E1401" t="s">
        <v>11</v>
      </c>
      <c r="F1401" t="s">
        <v>12</v>
      </c>
      <c r="G1401">
        <v>78598</v>
      </c>
      <c r="H1401" s="19">
        <f>INDEX(fact_spends__2!B1401:B5400,MATCH(dim_customers[[#This Row],[customer_id]],dim_customers[customer_id],0))</f>
        <v>80083</v>
      </c>
      <c r="I1401" s="16">
        <f>dim_customers[[#This Row],[avg_spend]]/(dim_customers[[#This Row],[avg_income]]*6)</f>
        <v>0.16981560175407348</v>
      </c>
    </row>
    <row r="1402" spans="1:9" x14ac:dyDescent="0.3">
      <c r="A1402" t="s">
        <v>1425</v>
      </c>
      <c r="B1402" t="s">
        <v>32</v>
      </c>
      <c r="C1402" t="s">
        <v>34</v>
      </c>
      <c r="D1402" t="s">
        <v>10</v>
      </c>
      <c r="E1402" t="s">
        <v>30</v>
      </c>
      <c r="F1402" t="s">
        <v>12</v>
      </c>
      <c r="G1402">
        <v>61309</v>
      </c>
      <c r="H1402" s="19">
        <f>INDEX(fact_spends__2!B1402:B5401,MATCH(dim_customers[[#This Row],[customer_id]],dim_customers[customer_id],0))</f>
        <v>96288</v>
      </c>
      <c r="I1402" s="16">
        <f>dim_customers[[#This Row],[avg_spend]]/(dim_customers[[#This Row],[avg_income]]*6)</f>
        <v>0.26175602276990328</v>
      </c>
    </row>
    <row r="1403" spans="1:9" x14ac:dyDescent="0.3">
      <c r="A1403" t="s">
        <v>1426</v>
      </c>
      <c r="B1403" t="s">
        <v>14</v>
      </c>
      <c r="C1403" t="s">
        <v>20</v>
      </c>
      <c r="D1403" t="s">
        <v>16</v>
      </c>
      <c r="E1403" t="s">
        <v>11</v>
      </c>
      <c r="F1403" t="s">
        <v>12</v>
      </c>
      <c r="G1403">
        <v>38769</v>
      </c>
      <c r="H1403" s="19">
        <f>INDEX(fact_spends__2!B1403:B5402,MATCH(dim_customers[[#This Row],[customer_id]],dim_customers[customer_id],0))</f>
        <v>75155</v>
      </c>
      <c r="I1403" s="16">
        <f>dim_customers[[#This Row],[avg_spend]]/(dim_customers[[#This Row],[avg_income]]*6)</f>
        <v>0.32308889404764973</v>
      </c>
    </row>
    <row r="1404" spans="1:9" x14ac:dyDescent="0.3">
      <c r="A1404" t="s">
        <v>1427</v>
      </c>
      <c r="B1404" t="s">
        <v>14</v>
      </c>
      <c r="C1404" t="s">
        <v>9</v>
      </c>
      <c r="D1404" t="s">
        <v>37</v>
      </c>
      <c r="E1404" t="s">
        <v>11</v>
      </c>
      <c r="F1404" t="s">
        <v>25</v>
      </c>
      <c r="G1404">
        <v>69680</v>
      </c>
      <c r="H1404" s="19">
        <f>INDEX(fact_spends__2!B1404:B5403,MATCH(dim_customers[[#This Row],[customer_id]],dim_customers[customer_id],0))</f>
        <v>169035</v>
      </c>
      <c r="I1404" s="16">
        <f>dim_customers[[#This Row],[avg_spend]]/(dim_customers[[#This Row],[avg_income]]*6)</f>
        <v>0.40431257175660162</v>
      </c>
    </row>
    <row r="1405" spans="1:9" x14ac:dyDescent="0.3">
      <c r="A1405" t="s">
        <v>1428</v>
      </c>
      <c r="B1405" t="s">
        <v>32</v>
      </c>
      <c r="C1405" t="s">
        <v>15</v>
      </c>
      <c r="D1405" t="s">
        <v>10</v>
      </c>
      <c r="E1405" t="s">
        <v>30</v>
      </c>
      <c r="F1405" t="s">
        <v>12</v>
      </c>
      <c r="G1405">
        <v>68394</v>
      </c>
      <c r="H1405" s="19">
        <f>INDEX(fact_spends__2!B1405:B5404,MATCH(dim_customers[[#This Row],[customer_id]],dim_customers[customer_id],0))</f>
        <v>138017</v>
      </c>
      <c r="I1405" s="16">
        <f>dim_customers[[#This Row],[avg_spend]]/(dim_customers[[#This Row],[avg_income]]*6)</f>
        <v>0.33632823542026102</v>
      </c>
    </row>
    <row r="1406" spans="1:9" x14ac:dyDescent="0.3">
      <c r="A1406" t="s">
        <v>1429</v>
      </c>
      <c r="B1406" t="s">
        <v>14</v>
      </c>
      <c r="C1406" t="s">
        <v>15</v>
      </c>
      <c r="D1406" t="s">
        <v>24</v>
      </c>
      <c r="E1406" t="s">
        <v>11</v>
      </c>
      <c r="F1406" t="s">
        <v>12</v>
      </c>
      <c r="G1406">
        <v>34011</v>
      </c>
      <c r="H1406" s="19">
        <f>INDEX(fact_spends__2!B1406:B5405,MATCH(dim_customers[[#This Row],[customer_id]],dim_customers[customer_id],0))</f>
        <v>88569</v>
      </c>
      <c r="I1406" s="16">
        <f>dim_customers[[#This Row],[avg_spend]]/(dim_customers[[#This Row],[avg_income]]*6)</f>
        <v>0.43402134603510628</v>
      </c>
    </row>
    <row r="1407" spans="1:9" x14ac:dyDescent="0.3">
      <c r="A1407" t="s">
        <v>1430</v>
      </c>
      <c r="B1407" t="s">
        <v>23</v>
      </c>
      <c r="C1407" t="s">
        <v>34</v>
      </c>
      <c r="D1407" t="s">
        <v>16</v>
      </c>
      <c r="E1407" t="s">
        <v>11</v>
      </c>
      <c r="F1407" t="s">
        <v>12</v>
      </c>
      <c r="G1407">
        <v>29100</v>
      </c>
      <c r="H1407" s="19">
        <f>INDEX(fact_spends__2!B1407:B5406,MATCH(dim_customers[[#This Row],[customer_id]],dim_customers[customer_id],0))</f>
        <v>75739</v>
      </c>
      <c r="I1407" s="16">
        <f>dim_customers[[#This Row],[avg_spend]]/(dim_customers[[#This Row],[avg_income]]*6)</f>
        <v>0.43378579610538376</v>
      </c>
    </row>
    <row r="1408" spans="1:9" x14ac:dyDescent="0.3">
      <c r="A1408" t="s">
        <v>1431</v>
      </c>
      <c r="B1408" t="s">
        <v>8</v>
      </c>
      <c r="C1408" t="s">
        <v>15</v>
      </c>
      <c r="D1408" t="s">
        <v>37</v>
      </c>
      <c r="E1408" t="s">
        <v>11</v>
      </c>
      <c r="F1408" t="s">
        <v>12</v>
      </c>
      <c r="G1408">
        <v>85593</v>
      </c>
      <c r="H1408" s="19">
        <f>INDEX(fact_spends__2!B1408:B5407,MATCH(dim_customers[[#This Row],[customer_id]],dim_customers[customer_id],0))</f>
        <v>150761</v>
      </c>
      <c r="I1408" s="16">
        <f>dim_customers[[#This Row],[avg_spend]]/(dim_customers[[#This Row],[avg_income]]*6)</f>
        <v>0.29356177880589923</v>
      </c>
    </row>
    <row r="1409" spans="1:9" x14ac:dyDescent="0.3">
      <c r="A1409" t="s">
        <v>1432</v>
      </c>
      <c r="B1409" t="s">
        <v>32</v>
      </c>
      <c r="C1409" t="s">
        <v>9</v>
      </c>
      <c r="D1409" t="s">
        <v>10</v>
      </c>
      <c r="E1409" t="s">
        <v>30</v>
      </c>
      <c r="F1409" t="s">
        <v>12</v>
      </c>
      <c r="G1409">
        <v>69007</v>
      </c>
      <c r="H1409" s="19">
        <f>INDEX(fact_spends__2!B1409:B5408,MATCH(dim_customers[[#This Row],[customer_id]],dim_customers[customer_id],0))</f>
        <v>89947</v>
      </c>
      <c r="I1409" s="16">
        <f>dim_customers[[#This Row],[avg_spend]]/(dim_customers[[#This Row],[avg_income]]*6)</f>
        <v>0.21724124605716327</v>
      </c>
    </row>
    <row r="1410" spans="1:9" x14ac:dyDescent="0.3">
      <c r="A1410" t="s">
        <v>1433</v>
      </c>
      <c r="B1410" t="s">
        <v>14</v>
      </c>
      <c r="C1410" t="s">
        <v>9</v>
      </c>
      <c r="D1410" t="s">
        <v>24</v>
      </c>
      <c r="E1410" t="s">
        <v>11</v>
      </c>
      <c r="F1410" t="s">
        <v>25</v>
      </c>
      <c r="G1410">
        <v>34833</v>
      </c>
      <c r="H1410" s="19">
        <f>INDEX(fact_spends__2!B1410:B5409,MATCH(dim_customers[[#This Row],[customer_id]],dim_customers[customer_id],0))</f>
        <v>154113</v>
      </c>
      <c r="I1410" s="16">
        <f>dim_customers[[#This Row],[avg_spend]]/(dim_customers[[#This Row],[avg_income]]*6)</f>
        <v>0.73738983148164094</v>
      </c>
    </row>
    <row r="1411" spans="1:9" x14ac:dyDescent="0.3">
      <c r="A1411" t="s">
        <v>1434</v>
      </c>
      <c r="B1411" t="s">
        <v>14</v>
      </c>
      <c r="C1411" t="s">
        <v>20</v>
      </c>
      <c r="D1411" t="s">
        <v>16</v>
      </c>
      <c r="E1411" t="s">
        <v>11</v>
      </c>
      <c r="F1411" t="s">
        <v>12</v>
      </c>
      <c r="G1411">
        <v>38009</v>
      </c>
      <c r="H1411" s="19">
        <f>INDEX(fact_spends__2!B1411:B5410,MATCH(dim_customers[[#This Row],[customer_id]],dim_customers[customer_id],0))</f>
        <v>139968</v>
      </c>
      <c r="I1411" s="16">
        <f>dim_customers[[#This Row],[avg_spend]]/(dim_customers[[#This Row],[avg_income]]*6)</f>
        <v>0.61374937514799122</v>
      </c>
    </row>
    <row r="1412" spans="1:9" x14ac:dyDescent="0.3">
      <c r="A1412" t="s">
        <v>1435</v>
      </c>
      <c r="B1412" t="s">
        <v>14</v>
      </c>
      <c r="C1412" t="s">
        <v>20</v>
      </c>
      <c r="D1412" t="s">
        <v>37</v>
      </c>
      <c r="E1412" t="s">
        <v>30</v>
      </c>
      <c r="F1412" t="s">
        <v>12</v>
      </c>
      <c r="G1412">
        <v>73659</v>
      </c>
      <c r="H1412" s="19">
        <f>INDEX(fact_spends__2!B1412:B5411,MATCH(dim_customers[[#This Row],[customer_id]],dim_customers[customer_id],0))</f>
        <v>208859</v>
      </c>
      <c r="I1412" s="16">
        <f>dim_customers[[#This Row],[avg_spend]]/(dim_customers[[#This Row],[avg_income]]*6)</f>
        <v>0.47258085683125395</v>
      </c>
    </row>
    <row r="1413" spans="1:9" x14ac:dyDescent="0.3">
      <c r="A1413" t="s">
        <v>1436</v>
      </c>
      <c r="B1413" t="s">
        <v>14</v>
      </c>
      <c r="C1413" t="s">
        <v>18</v>
      </c>
      <c r="D1413" t="s">
        <v>16</v>
      </c>
      <c r="E1413" t="s">
        <v>11</v>
      </c>
      <c r="F1413" t="s">
        <v>12</v>
      </c>
      <c r="G1413">
        <v>36670</v>
      </c>
      <c r="H1413" s="19">
        <f>INDEX(fact_spends__2!B1413:B5412,MATCH(dim_customers[[#This Row],[customer_id]],dim_customers[customer_id],0))</f>
        <v>90753</v>
      </c>
      <c r="I1413" s="16">
        <f>dim_customers[[#This Row],[avg_spend]]/(dim_customers[[#This Row],[avg_income]]*6)</f>
        <v>0.41247613853286064</v>
      </c>
    </row>
    <row r="1414" spans="1:9" x14ac:dyDescent="0.3">
      <c r="A1414" t="s">
        <v>1437</v>
      </c>
      <c r="B1414" t="s">
        <v>8</v>
      </c>
      <c r="C1414" t="s">
        <v>9</v>
      </c>
      <c r="D1414" t="s">
        <v>24</v>
      </c>
      <c r="E1414" t="s">
        <v>11</v>
      </c>
      <c r="F1414" t="s">
        <v>12</v>
      </c>
      <c r="G1414">
        <v>35865</v>
      </c>
      <c r="H1414" s="19">
        <f>INDEX(fact_spends__2!B1414:B5413,MATCH(dim_customers[[#This Row],[customer_id]],dim_customers[customer_id],0))</f>
        <v>244013</v>
      </c>
      <c r="I1414" s="16">
        <f>dim_customers[[#This Row],[avg_spend]]/(dim_customers[[#This Row],[avg_income]]*6)</f>
        <v>1.133942097681119</v>
      </c>
    </row>
    <row r="1415" spans="1:9" x14ac:dyDescent="0.3">
      <c r="A1415" t="s">
        <v>1438</v>
      </c>
      <c r="B1415" t="s">
        <v>32</v>
      </c>
      <c r="C1415" t="s">
        <v>18</v>
      </c>
      <c r="D1415" t="s">
        <v>16</v>
      </c>
      <c r="E1415" t="s">
        <v>11</v>
      </c>
      <c r="F1415" t="s">
        <v>12</v>
      </c>
      <c r="G1415">
        <v>40405</v>
      </c>
      <c r="H1415" s="19">
        <f>INDEX(fact_spends__2!B1415:B5414,MATCH(dim_customers[[#This Row],[customer_id]],dim_customers[customer_id],0))</f>
        <v>108971</v>
      </c>
      <c r="I1415" s="16">
        <f>dim_customers[[#This Row],[avg_spend]]/(dim_customers[[#This Row],[avg_income]]*6)</f>
        <v>0.44949469950088683</v>
      </c>
    </row>
    <row r="1416" spans="1:9" x14ac:dyDescent="0.3">
      <c r="A1416" t="s">
        <v>1439</v>
      </c>
      <c r="B1416" t="s">
        <v>8</v>
      </c>
      <c r="C1416" t="s">
        <v>18</v>
      </c>
      <c r="D1416" t="s">
        <v>16</v>
      </c>
      <c r="E1416" t="s">
        <v>11</v>
      </c>
      <c r="F1416" t="s">
        <v>12</v>
      </c>
      <c r="G1416">
        <v>43126</v>
      </c>
      <c r="H1416" s="19">
        <f>INDEX(fact_spends__2!B1416:B5415,MATCH(dim_customers[[#This Row],[customer_id]],dim_customers[customer_id],0))</f>
        <v>81498</v>
      </c>
      <c r="I1416" s="16">
        <f>dim_customers[[#This Row],[avg_spend]]/(dim_customers[[#This Row],[avg_income]]*6)</f>
        <v>0.31496081250289848</v>
      </c>
    </row>
    <row r="1417" spans="1:9" x14ac:dyDescent="0.3">
      <c r="A1417" t="s">
        <v>1440</v>
      </c>
      <c r="B1417" t="s">
        <v>8</v>
      </c>
      <c r="C1417" t="s">
        <v>15</v>
      </c>
      <c r="D1417" t="s">
        <v>37</v>
      </c>
      <c r="E1417" t="s">
        <v>11</v>
      </c>
      <c r="F1417" t="s">
        <v>12</v>
      </c>
      <c r="G1417">
        <v>71015</v>
      </c>
      <c r="H1417" s="19">
        <f>INDEX(fact_spends__2!B1417:B5416,MATCH(dim_customers[[#This Row],[customer_id]],dim_customers[customer_id],0))</f>
        <v>68915</v>
      </c>
      <c r="I1417" s="16">
        <f>dim_customers[[#This Row],[avg_spend]]/(dim_customers[[#This Row],[avg_income]]*6)</f>
        <v>0.16173813044192542</v>
      </c>
    </row>
    <row r="1418" spans="1:9" x14ac:dyDescent="0.3">
      <c r="A1418" t="s">
        <v>1441</v>
      </c>
      <c r="B1418" t="s">
        <v>14</v>
      </c>
      <c r="C1418" t="s">
        <v>9</v>
      </c>
      <c r="D1418" t="s">
        <v>21</v>
      </c>
      <c r="E1418" t="s">
        <v>30</v>
      </c>
      <c r="F1418" t="s">
        <v>25</v>
      </c>
      <c r="G1418">
        <v>52573</v>
      </c>
      <c r="H1418" s="19">
        <f>INDEX(fact_spends__2!B1418:B5417,MATCH(dim_customers[[#This Row],[customer_id]],dim_customers[customer_id],0))</f>
        <v>213639</v>
      </c>
      <c r="I1418" s="16">
        <f>dim_customers[[#This Row],[avg_spend]]/(dim_customers[[#This Row],[avg_income]]*6)</f>
        <v>0.67727730964563559</v>
      </c>
    </row>
    <row r="1419" spans="1:9" x14ac:dyDescent="0.3">
      <c r="A1419" t="s">
        <v>1442</v>
      </c>
      <c r="B1419" t="s">
        <v>14</v>
      </c>
      <c r="C1419" t="s">
        <v>15</v>
      </c>
      <c r="D1419" t="s">
        <v>10</v>
      </c>
      <c r="E1419" t="s">
        <v>11</v>
      </c>
      <c r="F1419" t="s">
        <v>12</v>
      </c>
      <c r="G1419">
        <v>61231</v>
      </c>
      <c r="H1419" s="19">
        <f>INDEX(fact_spends__2!B1419:B5418,MATCH(dim_customers[[#This Row],[customer_id]],dim_customers[customer_id],0))</f>
        <v>133975</v>
      </c>
      <c r="I1419" s="16">
        <f>dim_customers[[#This Row],[avg_spend]]/(dim_customers[[#This Row],[avg_income]]*6)</f>
        <v>0.36467094554501261</v>
      </c>
    </row>
    <row r="1420" spans="1:9" x14ac:dyDescent="0.3">
      <c r="A1420" t="s">
        <v>1443</v>
      </c>
      <c r="B1420" t="s">
        <v>32</v>
      </c>
      <c r="C1420" t="s">
        <v>9</v>
      </c>
      <c r="D1420" t="s">
        <v>10</v>
      </c>
      <c r="E1420" t="s">
        <v>30</v>
      </c>
      <c r="F1420" t="s">
        <v>12</v>
      </c>
      <c r="G1420">
        <v>71133</v>
      </c>
      <c r="H1420" s="19">
        <f>INDEX(fact_spends__2!B1420:B5419,MATCH(dim_customers[[#This Row],[customer_id]],dim_customers[customer_id],0))</f>
        <v>83266</v>
      </c>
      <c r="I1420" s="16">
        <f>dim_customers[[#This Row],[avg_spend]]/(dim_customers[[#This Row],[avg_income]]*6)</f>
        <v>0.19509463493268478</v>
      </c>
    </row>
    <row r="1421" spans="1:9" x14ac:dyDescent="0.3">
      <c r="A1421" t="s">
        <v>1444</v>
      </c>
      <c r="B1421" t="s">
        <v>32</v>
      </c>
      <c r="C1421" t="s">
        <v>34</v>
      </c>
      <c r="D1421" t="s">
        <v>10</v>
      </c>
      <c r="E1421" t="s">
        <v>30</v>
      </c>
      <c r="F1421" t="s">
        <v>12</v>
      </c>
      <c r="G1421">
        <v>66998</v>
      </c>
      <c r="H1421" s="19">
        <f>INDEX(fact_spends__2!B1421:B5420,MATCH(dim_customers[[#This Row],[customer_id]],dim_customers[customer_id],0))</f>
        <v>176168</v>
      </c>
      <c r="I1421" s="16">
        <f>dim_customers[[#This Row],[avg_spend]]/(dim_customers[[#This Row],[avg_income]]*6)</f>
        <v>0.43824193757027574</v>
      </c>
    </row>
    <row r="1422" spans="1:9" x14ac:dyDescent="0.3">
      <c r="A1422" t="s">
        <v>1445</v>
      </c>
      <c r="B1422" t="s">
        <v>14</v>
      </c>
      <c r="C1422" t="s">
        <v>20</v>
      </c>
      <c r="D1422" t="s">
        <v>24</v>
      </c>
      <c r="E1422" t="s">
        <v>11</v>
      </c>
      <c r="F1422" t="s">
        <v>12</v>
      </c>
      <c r="G1422">
        <v>35908</v>
      </c>
      <c r="H1422" s="19">
        <f>INDEX(fact_spends__2!B1422:B5421,MATCH(dim_customers[[#This Row],[customer_id]],dim_customers[customer_id],0))</f>
        <v>67689</v>
      </c>
      <c r="I1422" s="16">
        <f>dim_customers[[#This Row],[avg_spend]]/(dim_customers[[#This Row],[avg_income]]*6)</f>
        <v>0.31417789907541493</v>
      </c>
    </row>
    <row r="1423" spans="1:9" x14ac:dyDescent="0.3">
      <c r="A1423" t="s">
        <v>1446</v>
      </c>
      <c r="B1423" t="s">
        <v>14</v>
      </c>
      <c r="C1423" t="s">
        <v>15</v>
      </c>
      <c r="D1423" t="s">
        <v>37</v>
      </c>
      <c r="E1423" t="s">
        <v>11</v>
      </c>
      <c r="F1423" t="s">
        <v>12</v>
      </c>
      <c r="G1423">
        <v>69362</v>
      </c>
      <c r="H1423" s="19">
        <f>INDEX(fact_spends__2!B1423:B5422,MATCH(dim_customers[[#This Row],[customer_id]],dim_customers[customer_id],0))</f>
        <v>267996</v>
      </c>
      <c r="I1423" s="16">
        <f>dim_customers[[#This Row],[avg_spend]]/(dim_customers[[#This Row],[avg_income]]*6)</f>
        <v>0.64395490326115168</v>
      </c>
    </row>
    <row r="1424" spans="1:9" x14ac:dyDescent="0.3">
      <c r="A1424" t="s">
        <v>1447</v>
      </c>
      <c r="B1424" t="s">
        <v>14</v>
      </c>
      <c r="C1424" t="s">
        <v>9</v>
      </c>
      <c r="D1424" t="s">
        <v>10</v>
      </c>
      <c r="E1424" t="s">
        <v>11</v>
      </c>
      <c r="F1424" t="s">
        <v>12</v>
      </c>
      <c r="G1424">
        <v>58485</v>
      </c>
      <c r="H1424" s="19">
        <f>INDEX(fact_spends__2!B1424:B5423,MATCH(dim_customers[[#This Row],[customer_id]],dim_customers[customer_id],0))</f>
        <v>121162</v>
      </c>
      <c r="I1424" s="16">
        <f>dim_customers[[#This Row],[avg_spend]]/(dim_customers[[#This Row],[avg_income]]*6)</f>
        <v>0.34527941637456899</v>
      </c>
    </row>
    <row r="1425" spans="1:9" x14ac:dyDescent="0.3">
      <c r="A1425" t="s">
        <v>1448</v>
      </c>
      <c r="B1425" t="s">
        <v>14</v>
      </c>
      <c r="C1425" t="s">
        <v>20</v>
      </c>
      <c r="D1425" t="s">
        <v>10</v>
      </c>
      <c r="E1425" t="s">
        <v>30</v>
      </c>
      <c r="F1425" t="s">
        <v>12</v>
      </c>
      <c r="G1425">
        <v>61489</v>
      </c>
      <c r="H1425" s="19">
        <f>INDEX(fact_spends__2!B1425:B5424,MATCH(dim_customers[[#This Row],[customer_id]],dim_customers[customer_id],0))</f>
        <v>117579</v>
      </c>
      <c r="I1425" s="16">
        <f>dim_customers[[#This Row],[avg_spend]]/(dim_customers[[#This Row],[avg_income]]*6)</f>
        <v>0.31869927954593502</v>
      </c>
    </row>
    <row r="1426" spans="1:9" x14ac:dyDescent="0.3">
      <c r="A1426" t="s">
        <v>1449</v>
      </c>
      <c r="B1426" t="s">
        <v>14</v>
      </c>
      <c r="C1426" t="s">
        <v>20</v>
      </c>
      <c r="D1426" t="s">
        <v>37</v>
      </c>
      <c r="E1426" t="s">
        <v>11</v>
      </c>
      <c r="F1426" t="s">
        <v>12</v>
      </c>
      <c r="G1426">
        <v>68810</v>
      </c>
      <c r="H1426" s="19">
        <f>INDEX(fact_spends__2!B1426:B5425,MATCH(dim_customers[[#This Row],[customer_id]],dim_customers[customer_id],0))</f>
        <v>129620</v>
      </c>
      <c r="I1426" s="16">
        <f>dim_customers[[#This Row],[avg_spend]]/(dim_customers[[#This Row],[avg_income]]*6)</f>
        <v>0.31395630480065884</v>
      </c>
    </row>
    <row r="1427" spans="1:9" x14ac:dyDescent="0.3">
      <c r="A1427" t="s">
        <v>1450</v>
      </c>
      <c r="B1427" t="s">
        <v>32</v>
      </c>
      <c r="C1427" t="s">
        <v>20</v>
      </c>
      <c r="D1427" t="s">
        <v>24</v>
      </c>
      <c r="E1427" t="s">
        <v>11</v>
      </c>
      <c r="F1427" t="s">
        <v>12</v>
      </c>
      <c r="G1427">
        <v>38406</v>
      </c>
      <c r="H1427" s="19">
        <f>INDEX(fact_spends__2!B1427:B5426,MATCH(dim_customers[[#This Row],[customer_id]],dim_customers[customer_id],0))</f>
        <v>202143</v>
      </c>
      <c r="I1427" s="16">
        <f>dim_customers[[#This Row],[avg_spend]]/(dim_customers[[#This Row],[avg_income]]*6)</f>
        <v>0.87721970525438731</v>
      </c>
    </row>
    <row r="1428" spans="1:9" x14ac:dyDescent="0.3">
      <c r="A1428" t="s">
        <v>1451</v>
      </c>
      <c r="B1428" t="s">
        <v>32</v>
      </c>
      <c r="C1428" t="s">
        <v>34</v>
      </c>
      <c r="D1428" t="s">
        <v>10</v>
      </c>
      <c r="E1428" t="s">
        <v>30</v>
      </c>
      <c r="F1428" t="s">
        <v>12</v>
      </c>
      <c r="G1428">
        <v>65716</v>
      </c>
      <c r="H1428" s="19">
        <f>INDEX(fact_spends__2!B1428:B5427,MATCH(dim_customers[[#This Row],[customer_id]],dim_customers[customer_id],0))</f>
        <v>75296</v>
      </c>
      <c r="I1428" s="16">
        <f>dim_customers[[#This Row],[avg_spend]]/(dim_customers[[#This Row],[avg_income]]*6)</f>
        <v>0.19096313429504738</v>
      </c>
    </row>
    <row r="1429" spans="1:9" x14ac:dyDescent="0.3">
      <c r="A1429" t="s">
        <v>1452</v>
      </c>
      <c r="B1429" t="s">
        <v>23</v>
      </c>
      <c r="C1429" t="s">
        <v>20</v>
      </c>
      <c r="D1429" t="s">
        <v>10</v>
      </c>
      <c r="E1429" t="s">
        <v>11</v>
      </c>
      <c r="F1429" t="s">
        <v>25</v>
      </c>
      <c r="G1429">
        <v>47333</v>
      </c>
      <c r="H1429" s="19">
        <f>INDEX(fact_spends__2!B1429:B5428,MATCH(dim_customers[[#This Row],[customer_id]],dim_customers[customer_id],0))</f>
        <v>122707</v>
      </c>
      <c r="I1429" s="16">
        <f>dim_customers[[#This Row],[avg_spend]]/(dim_customers[[#This Row],[avg_income]]*6)</f>
        <v>0.43206994415453631</v>
      </c>
    </row>
    <row r="1430" spans="1:9" x14ac:dyDescent="0.3">
      <c r="A1430" t="s">
        <v>1453</v>
      </c>
      <c r="B1430" t="s">
        <v>32</v>
      </c>
      <c r="C1430" t="s">
        <v>15</v>
      </c>
      <c r="D1430" t="s">
        <v>37</v>
      </c>
      <c r="E1430" t="s">
        <v>11</v>
      </c>
      <c r="F1430" t="s">
        <v>12</v>
      </c>
      <c r="G1430">
        <v>75973</v>
      </c>
      <c r="H1430" s="19">
        <f>INDEX(fact_spends__2!B1430:B5429,MATCH(dim_customers[[#This Row],[customer_id]],dim_customers[customer_id],0))</f>
        <v>86735</v>
      </c>
      <c r="I1430" s="16">
        <f>dim_customers[[#This Row],[avg_spend]]/(dim_customers[[#This Row],[avg_income]]*6)</f>
        <v>0.19027593136158022</v>
      </c>
    </row>
    <row r="1431" spans="1:9" x14ac:dyDescent="0.3">
      <c r="A1431" t="s">
        <v>1454</v>
      </c>
      <c r="B1431" t="s">
        <v>32</v>
      </c>
      <c r="C1431" t="s">
        <v>20</v>
      </c>
      <c r="D1431" t="s">
        <v>16</v>
      </c>
      <c r="E1431" t="s">
        <v>11</v>
      </c>
      <c r="F1431" t="s">
        <v>12</v>
      </c>
      <c r="G1431">
        <v>41235</v>
      </c>
      <c r="H1431" s="19">
        <f>INDEX(fact_spends__2!B1431:B5430,MATCH(dim_customers[[#This Row],[customer_id]],dim_customers[customer_id],0))</f>
        <v>129384</v>
      </c>
      <c r="I1431" s="16">
        <f>dim_customers[[#This Row],[avg_spend]]/(dim_customers[[#This Row],[avg_income]]*6)</f>
        <v>0.52295380138232084</v>
      </c>
    </row>
    <row r="1432" spans="1:9" x14ac:dyDescent="0.3">
      <c r="A1432" t="s">
        <v>1455</v>
      </c>
      <c r="B1432" t="s">
        <v>32</v>
      </c>
      <c r="C1432" t="s">
        <v>9</v>
      </c>
      <c r="D1432" t="s">
        <v>10</v>
      </c>
      <c r="E1432" t="s">
        <v>11</v>
      </c>
      <c r="F1432" t="s">
        <v>12</v>
      </c>
      <c r="G1432">
        <v>67073</v>
      </c>
      <c r="H1432" s="19">
        <f>INDEX(fact_spends__2!B1432:B5431,MATCH(dim_customers[[#This Row],[customer_id]],dim_customers[customer_id],0))</f>
        <v>187691</v>
      </c>
      <c r="I1432" s="16">
        <f>dim_customers[[#This Row],[avg_spend]]/(dim_customers[[#This Row],[avg_income]]*6)</f>
        <v>0.4663848841312202</v>
      </c>
    </row>
    <row r="1433" spans="1:9" x14ac:dyDescent="0.3">
      <c r="A1433" t="s">
        <v>1456</v>
      </c>
      <c r="B1433" t="s">
        <v>23</v>
      </c>
      <c r="C1433" t="s">
        <v>34</v>
      </c>
      <c r="D1433" t="s">
        <v>21</v>
      </c>
      <c r="E1433" t="s">
        <v>11</v>
      </c>
      <c r="F1433" t="s">
        <v>25</v>
      </c>
      <c r="G1433">
        <v>38673</v>
      </c>
      <c r="H1433" s="19">
        <f>INDEX(fact_spends__2!B1433:B5432,MATCH(dim_customers[[#This Row],[customer_id]],dim_customers[customer_id],0))</f>
        <v>91300</v>
      </c>
      <c r="I1433" s="16">
        <f>dim_customers[[#This Row],[avg_spend]]/(dim_customers[[#This Row],[avg_income]]*6)</f>
        <v>0.39347003508046097</v>
      </c>
    </row>
    <row r="1434" spans="1:9" x14ac:dyDescent="0.3">
      <c r="A1434" t="s">
        <v>1457</v>
      </c>
      <c r="B1434" t="s">
        <v>14</v>
      </c>
      <c r="C1434" t="s">
        <v>15</v>
      </c>
      <c r="D1434" t="s">
        <v>24</v>
      </c>
      <c r="E1434" t="s">
        <v>11</v>
      </c>
      <c r="F1434" t="s">
        <v>12</v>
      </c>
      <c r="G1434">
        <v>33248</v>
      </c>
      <c r="H1434" s="19">
        <f>INDEX(fact_spends__2!B1434:B5433,MATCH(dim_customers[[#This Row],[customer_id]],dim_customers[customer_id],0))</f>
        <v>173329</v>
      </c>
      <c r="I1434" s="16">
        <f>dim_customers[[#This Row],[avg_spend]]/(dim_customers[[#This Row],[avg_income]]*6)</f>
        <v>0.86886930542188001</v>
      </c>
    </row>
    <row r="1435" spans="1:9" x14ac:dyDescent="0.3">
      <c r="A1435" t="s">
        <v>1458</v>
      </c>
      <c r="B1435" t="s">
        <v>14</v>
      </c>
      <c r="C1435" t="s">
        <v>34</v>
      </c>
      <c r="D1435" t="s">
        <v>10</v>
      </c>
      <c r="E1435" t="s">
        <v>30</v>
      </c>
      <c r="F1435" t="s">
        <v>12</v>
      </c>
      <c r="G1435">
        <v>62104</v>
      </c>
      <c r="H1435" s="19">
        <f>INDEX(fact_spends__2!B1435:B5434,MATCH(dim_customers[[#This Row],[customer_id]],dim_customers[customer_id],0))</f>
        <v>190912</v>
      </c>
      <c r="I1435" s="16">
        <f>dim_customers[[#This Row],[avg_spend]]/(dim_customers[[#This Row],[avg_income]]*6)</f>
        <v>0.51234488385074495</v>
      </c>
    </row>
    <row r="1436" spans="1:9" x14ac:dyDescent="0.3">
      <c r="A1436" t="s">
        <v>1459</v>
      </c>
      <c r="B1436" t="s">
        <v>14</v>
      </c>
      <c r="C1436" t="s">
        <v>34</v>
      </c>
      <c r="D1436" t="s">
        <v>16</v>
      </c>
      <c r="E1436" t="s">
        <v>11</v>
      </c>
      <c r="F1436" t="s">
        <v>12</v>
      </c>
      <c r="G1436">
        <v>38976</v>
      </c>
      <c r="H1436" s="19">
        <f>INDEX(fact_spends__2!B1436:B5435,MATCH(dim_customers[[#This Row],[customer_id]],dim_customers[customer_id],0))</f>
        <v>90520</v>
      </c>
      <c r="I1436" s="16">
        <f>dim_customers[[#This Row],[avg_spend]]/(dim_customers[[#This Row],[avg_income]]*6)</f>
        <v>0.38707580733442803</v>
      </c>
    </row>
    <row r="1437" spans="1:9" x14ac:dyDescent="0.3">
      <c r="A1437" t="s">
        <v>1460</v>
      </c>
      <c r="B1437" t="s">
        <v>8</v>
      </c>
      <c r="C1437" t="s">
        <v>9</v>
      </c>
      <c r="D1437" t="s">
        <v>10</v>
      </c>
      <c r="E1437" t="s">
        <v>30</v>
      </c>
      <c r="F1437" t="s">
        <v>12</v>
      </c>
      <c r="G1437">
        <v>74819</v>
      </c>
      <c r="H1437" s="19">
        <f>INDEX(fact_spends__2!B1437:B5436,MATCH(dim_customers[[#This Row],[customer_id]],dim_customers[customer_id],0))</f>
        <v>208440</v>
      </c>
      <c r="I1437" s="16">
        <f>dim_customers[[#This Row],[avg_spend]]/(dim_customers[[#This Row],[avg_income]]*6)</f>
        <v>0.46432056028548896</v>
      </c>
    </row>
    <row r="1438" spans="1:9" x14ac:dyDescent="0.3">
      <c r="A1438" t="s">
        <v>1461</v>
      </c>
      <c r="B1438" t="s">
        <v>32</v>
      </c>
      <c r="C1438" t="s">
        <v>9</v>
      </c>
      <c r="D1438" t="s">
        <v>10</v>
      </c>
      <c r="E1438" t="s">
        <v>11</v>
      </c>
      <c r="F1438" t="s">
        <v>12</v>
      </c>
      <c r="G1438">
        <v>68384</v>
      </c>
      <c r="H1438" s="19">
        <f>INDEX(fact_spends__2!B1438:B5437,MATCH(dim_customers[[#This Row],[customer_id]],dim_customers[customer_id],0))</f>
        <v>76213</v>
      </c>
      <c r="I1438" s="16">
        <f>dim_customers[[#This Row],[avg_spend]]/(dim_customers[[#This Row],[avg_income]]*6)</f>
        <v>0.18574764077367026</v>
      </c>
    </row>
    <row r="1439" spans="1:9" x14ac:dyDescent="0.3">
      <c r="A1439" t="s">
        <v>1462</v>
      </c>
      <c r="B1439" t="s">
        <v>32</v>
      </c>
      <c r="C1439" t="s">
        <v>34</v>
      </c>
      <c r="D1439" t="s">
        <v>24</v>
      </c>
      <c r="E1439" t="s">
        <v>11</v>
      </c>
      <c r="F1439" t="s">
        <v>12</v>
      </c>
      <c r="G1439">
        <v>36153</v>
      </c>
      <c r="H1439" s="19">
        <f>INDEX(fact_spends__2!B1439:B5438,MATCH(dim_customers[[#This Row],[customer_id]],dim_customers[customer_id],0))</f>
        <v>170514</v>
      </c>
      <c r="I1439" s="16">
        <f>dim_customers[[#This Row],[avg_spend]]/(dim_customers[[#This Row],[avg_income]]*6)</f>
        <v>0.78607584432827149</v>
      </c>
    </row>
    <row r="1440" spans="1:9" x14ac:dyDescent="0.3">
      <c r="A1440" t="s">
        <v>1463</v>
      </c>
      <c r="B1440" t="s">
        <v>14</v>
      </c>
      <c r="C1440" t="s">
        <v>34</v>
      </c>
      <c r="D1440" t="s">
        <v>37</v>
      </c>
      <c r="E1440" t="s">
        <v>11</v>
      </c>
      <c r="F1440" t="s">
        <v>12</v>
      </c>
      <c r="G1440">
        <v>66559</v>
      </c>
      <c r="H1440" s="19">
        <f>INDEX(fact_spends__2!B1440:B5439,MATCH(dim_customers[[#This Row],[customer_id]],dim_customers[customer_id],0))</f>
        <v>170904</v>
      </c>
      <c r="I1440" s="16">
        <f>dim_customers[[#This Row],[avg_spend]]/(dim_customers[[#This Row],[avg_income]]*6)</f>
        <v>0.42795114109286497</v>
      </c>
    </row>
    <row r="1441" spans="1:9" x14ac:dyDescent="0.3">
      <c r="A1441" t="s">
        <v>1464</v>
      </c>
      <c r="B1441" t="s">
        <v>14</v>
      </c>
      <c r="C1441" t="s">
        <v>15</v>
      </c>
      <c r="D1441" t="s">
        <v>16</v>
      </c>
      <c r="E1441" t="s">
        <v>11</v>
      </c>
      <c r="F1441" t="s">
        <v>12</v>
      </c>
      <c r="G1441">
        <v>41112</v>
      </c>
      <c r="H1441" s="19">
        <f>INDEX(fact_spends__2!B1441:B5440,MATCH(dim_customers[[#This Row],[customer_id]],dim_customers[customer_id],0))</f>
        <v>63737</v>
      </c>
      <c r="I1441" s="16">
        <f>dim_customers[[#This Row],[avg_spend]]/(dim_customers[[#This Row],[avg_income]]*6)</f>
        <v>0.25838765648310308</v>
      </c>
    </row>
    <row r="1442" spans="1:9" x14ac:dyDescent="0.3">
      <c r="A1442" t="s">
        <v>1465</v>
      </c>
      <c r="B1442" t="s">
        <v>32</v>
      </c>
      <c r="C1442" t="s">
        <v>34</v>
      </c>
      <c r="D1442" t="s">
        <v>10</v>
      </c>
      <c r="E1442" t="s">
        <v>30</v>
      </c>
      <c r="F1442" t="s">
        <v>12</v>
      </c>
      <c r="G1442">
        <v>63698</v>
      </c>
      <c r="H1442" s="19">
        <f>INDEX(fact_spends__2!B1442:B5441,MATCH(dim_customers[[#This Row],[customer_id]],dim_customers[customer_id],0))</f>
        <v>115177</v>
      </c>
      <c r="I1442" s="16">
        <f>dim_customers[[#This Row],[avg_spend]]/(dim_customers[[#This Row],[avg_income]]*6)</f>
        <v>0.30136215684427559</v>
      </c>
    </row>
    <row r="1443" spans="1:9" x14ac:dyDescent="0.3">
      <c r="A1443" t="s">
        <v>1466</v>
      </c>
      <c r="B1443" t="s">
        <v>8</v>
      </c>
      <c r="C1443" t="s">
        <v>34</v>
      </c>
      <c r="D1443" t="s">
        <v>10</v>
      </c>
      <c r="E1443" t="s">
        <v>11</v>
      </c>
      <c r="F1443" t="s">
        <v>12</v>
      </c>
      <c r="G1443">
        <v>73460</v>
      </c>
      <c r="H1443" s="19">
        <f>INDEX(fact_spends__2!B1443:B5442,MATCH(dim_customers[[#This Row],[customer_id]],dim_customers[customer_id],0))</f>
        <v>45942</v>
      </c>
      <c r="I1443" s="16">
        <f>dim_customers[[#This Row],[avg_spend]]/(dim_customers[[#This Row],[avg_income]]*6)</f>
        <v>0.10423359651511026</v>
      </c>
    </row>
    <row r="1444" spans="1:9" x14ac:dyDescent="0.3">
      <c r="A1444" t="s">
        <v>1467</v>
      </c>
      <c r="B1444" t="s">
        <v>23</v>
      </c>
      <c r="C1444" t="s">
        <v>9</v>
      </c>
      <c r="D1444" t="s">
        <v>37</v>
      </c>
      <c r="E1444" t="s">
        <v>11</v>
      </c>
      <c r="F1444" t="s">
        <v>25</v>
      </c>
      <c r="G1444">
        <v>52954</v>
      </c>
      <c r="H1444" s="19">
        <f>INDEX(fact_spends__2!B1444:B5443,MATCH(dim_customers[[#This Row],[customer_id]],dim_customers[customer_id],0))</f>
        <v>68231</v>
      </c>
      <c r="I1444" s="16">
        <f>dim_customers[[#This Row],[avg_spend]]/(dim_customers[[#This Row],[avg_income]]*6)</f>
        <v>0.21474927924865606</v>
      </c>
    </row>
    <row r="1445" spans="1:9" x14ac:dyDescent="0.3">
      <c r="A1445" t="s">
        <v>1468</v>
      </c>
      <c r="B1445" t="s">
        <v>23</v>
      </c>
      <c r="C1445" t="s">
        <v>9</v>
      </c>
      <c r="D1445" t="s">
        <v>10</v>
      </c>
      <c r="E1445" t="s">
        <v>11</v>
      </c>
      <c r="F1445" t="s">
        <v>25</v>
      </c>
      <c r="G1445">
        <v>48883</v>
      </c>
      <c r="H1445" s="19">
        <f>INDEX(fact_spends__2!B1445:B5444,MATCH(dim_customers[[#This Row],[customer_id]],dim_customers[customer_id],0))</f>
        <v>48068</v>
      </c>
      <c r="I1445" s="16">
        <f>dim_customers[[#This Row],[avg_spend]]/(dim_customers[[#This Row],[avg_income]]*6)</f>
        <v>0.16388792286343581</v>
      </c>
    </row>
    <row r="1446" spans="1:9" x14ac:dyDescent="0.3">
      <c r="A1446" t="s">
        <v>1469</v>
      </c>
      <c r="B1446" t="s">
        <v>8</v>
      </c>
      <c r="C1446" t="s">
        <v>9</v>
      </c>
      <c r="D1446" t="s">
        <v>24</v>
      </c>
      <c r="E1446" t="s">
        <v>30</v>
      </c>
      <c r="F1446" t="s">
        <v>12</v>
      </c>
      <c r="G1446">
        <v>37754</v>
      </c>
      <c r="H1446" s="19">
        <f>INDEX(fact_spends__2!B1446:B5445,MATCH(dim_customers[[#This Row],[customer_id]],dim_customers[customer_id],0))</f>
        <v>298645</v>
      </c>
      <c r="I1446" s="16">
        <f>dim_customers[[#This Row],[avg_spend]]/(dim_customers[[#This Row],[avg_income]]*6)</f>
        <v>1.3183812752732602</v>
      </c>
    </row>
    <row r="1447" spans="1:9" x14ac:dyDescent="0.3">
      <c r="A1447" t="s">
        <v>1470</v>
      </c>
      <c r="B1447" t="s">
        <v>14</v>
      </c>
      <c r="C1447" t="s">
        <v>9</v>
      </c>
      <c r="D1447" t="s">
        <v>37</v>
      </c>
      <c r="E1447" t="s">
        <v>30</v>
      </c>
      <c r="F1447" t="s">
        <v>12</v>
      </c>
      <c r="G1447">
        <v>70198</v>
      </c>
      <c r="H1447" s="19">
        <f>INDEX(fact_spends__2!B1447:B5446,MATCH(dim_customers[[#This Row],[customer_id]],dim_customers[customer_id],0))</f>
        <v>81403</v>
      </c>
      <c r="I1447" s="16">
        <f>dim_customers[[#This Row],[avg_spend]]/(dim_customers[[#This Row],[avg_income]]*6)</f>
        <v>0.19326998869863338</v>
      </c>
    </row>
    <row r="1448" spans="1:9" x14ac:dyDescent="0.3">
      <c r="A1448" t="s">
        <v>1471</v>
      </c>
      <c r="B1448" t="s">
        <v>23</v>
      </c>
      <c r="C1448" t="s">
        <v>9</v>
      </c>
      <c r="D1448" t="s">
        <v>10</v>
      </c>
      <c r="E1448" t="s">
        <v>30</v>
      </c>
      <c r="F1448" t="s">
        <v>25</v>
      </c>
      <c r="G1448">
        <v>49544</v>
      </c>
      <c r="H1448" s="19">
        <f>INDEX(fact_spends__2!B1448:B5447,MATCH(dim_customers[[#This Row],[customer_id]],dim_customers[customer_id],0))</f>
        <v>142159</v>
      </c>
      <c r="I1448" s="16">
        <f>dim_customers[[#This Row],[avg_spend]]/(dim_customers[[#This Row],[avg_income]]*6)</f>
        <v>0.47822474298939666</v>
      </c>
    </row>
    <row r="1449" spans="1:9" x14ac:dyDescent="0.3">
      <c r="A1449" t="s">
        <v>1472</v>
      </c>
      <c r="B1449" t="s">
        <v>14</v>
      </c>
      <c r="C1449" t="s">
        <v>20</v>
      </c>
      <c r="D1449" t="s">
        <v>37</v>
      </c>
      <c r="E1449" t="s">
        <v>11</v>
      </c>
      <c r="F1449" t="s">
        <v>12</v>
      </c>
      <c r="G1449">
        <v>68262</v>
      </c>
      <c r="H1449" s="19">
        <f>INDEX(fact_spends__2!B1449:B5448,MATCH(dim_customers[[#This Row],[customer_id]],dim_customers[customer_id],0))</f>
        <v>186562</v>
      </c>
      <c r="I1449" s="16">
        <f>dim_customers[[#This Row],[avg_spend]]/(dim_customers[[#This Row],[avg_income]]*6)</f>
        <v>0.45550477083394375</v>
      </c>
    </row>
    <row r="1450" spans="1:9" x14ac:dyDescent="0.3">
      <c r="A1450" t="s">
        <v>1473</v>
      </c>
      <c r="B1450" t="s">
        <v>14</v>
      </c>
      <c r="C1450" t="s">
        <v>20</v>
      </c>
      <c r="D1450" t="s">
        <v>16</v>
      </c>
      <c r="E1450" t="s">
        <v>11</v>
      </c>
      <c r="F1450" t="s">
        <v>25</v>
      </c>
      <c r="G1450">
        <v>39553</v>
      </c>
      <c r="H1450" s="19">
        <f>INDEX(fact_spends__2!B1450:B5449,MATCH(dim_customers[[#This Row],[customer_id]],dim_customers[customer_id],0))</f>
        <v>117303</v>
      </c>
      <c r="I1450" s="16">
        <f>dim_customers[[#This Row],[avg_spend]]/(dim_customers[[#This Row],[avg_income]]*6)</f>
        <v>0.49428614770055368</v>
      </c>
    </row>
    <row r="1451" spans="1:9" x14ac:dyDescent="0.3">
      <c r="A1451" t="s">
        <v>1474</v>
      </c>
      <c r="B1451" t="s">
        <v>32</v>
      </c>
      <c r="C1451" t="s">
        <v>18</v>
      </c>
      <c r="D1451" t="s">
        <v>10</v>
      </c>
      <c r="E1451" t="s">
        <v>30</v>
      </c>
      <c r="F1451" t="s">
        <v>12</v>
      </c>
      <c r="G1451">
        <v>64123</v>
      </c>
      <c r="H1451" s="19">
        <f>INDEX(fact_spends__2!B1451:B5450,MATCH(dim_customers[[#This Row],[customer_id]],dim_customers[customer_id],0))</f>
        <v>137596</v>
      </c>
      <c r="I1451" s="16">
        <f>dim_customers[[#This Row],[avg_spend]]/(dim_customers[[#This Row],[avg_income]]*6)</f>
        <v>0.35763558577525484</v>
      </c>
    </row>
    <row r="1452" spans="1:9" x14ac:dyDescent="0.3">
      <c r="A1452" t="s">
        <v>1475</v>
      </c>
      <c r="B1452" t="s">
        <v>32</v>
      </c>
      <c r="C1452" t="s">
        <v>18</v>
      </c>
      <c r="D1452" t="s">
        <v>24</v>
      </c>
      <c r="E1452" t="s">
        <v>11</v>
      </c>
      <c r="F1452" t="s">
        <v>12</v>
      </c>
      <c r="G1452">
        <v>35465</v>
      </c>
      <c r="H1452" s="19">
        <f>INDEX(fact_spends__2!B1452:B5451,MATCH(dim_customers[[#This Row],[customer_id]],dim_customers[customer_id],0))</f>
        <v>219376</v>
      </c>
      <c r="I1452" s="16">
        <f>dim_customers[[#This Row],[avg_spend]]/(dim_customers[[#This Row],[avg_income]]*6)</f>
        <v>1.0309507025706095</v>
      </c>
    </row>
    <row r="1453" spans="1:9" x14ac:dyDescent="0.3">
      <c r="A1453" t="s">
        <v>1476</v>
      </c>
      <c r="B1453" t="s">
        <v>32</v>
      </c>
      <c r="C1453" t="s">
        <v>20</v>
      </c>
      <c r="D1453" t="s">
        <v>10</v>
      </c>
      <c r="E1453" t="s">
        <v>30</v>
      </c>
      <c r="F1453" t="s">
        <v>12</v>
      </c>
      <c r="G1453">
        <v>69809</v>
      </c>
      <c r="H1453" s="19">
        <f>INDEX(fact_spends__2!B1453:B5452,MATCH(dim_customers[[#This Row],[customer_id]],dim_customers[customer_id],0))</f>
        <v>71109</v>
      </c>
      <c r="I1453" s="16">
        <f>dim_customers[[#This Row],[avg_spend]]/(dim_customers[[#This Row],[avg_income]]*6)</f>
        <v>0.16977037344754975</v>
      </c>
    </row>
    <row r="1454" spans="1:9" x14ac:dyDescent="0.3">
      <c r="A1454" t="s">
        <v>1477</v>
      </c>
      <c r="B1454" t="s">
        <v>14</v>
      </c>
      <c r="C1454" t="s">
        <v>9</v>
      </c>
      <c r="D1454" t="s">
        <v>24</v>
      </c>
      <c r="E1454" t="s">
        <v>11</v>
      </c>
      <c r="F1454" t="s">
        <v>12</v>
      </c>
      <c r="G1454">
        <v>37275</v>
      </c>
      <c r="H1454" s="19">
        <f>INDEX(fact_spends__2!B1454:B5453,MATCH(dim_customers[[#This Row],[customer_id]],dim_customers[customer_id],0))</f>
        <v>107354</v>
      </c>
      <c r="I1454" s="16">
        <f>dim_customers[[#This Row],[avg_spend]]/(dim_customers[[#This Row],[avg_income]]*6)</f>
        <v>0.48000894254415383</v>
      </c>
    </row>
    <row r="1455" spans="1:9" x14ac:dyDescent="0.3">
      <c r="A1455" t="s">
        <v>1478</v>
      </c>
      <c r="B1455" t="s">
        <v>14</v>
      </c>
      <c r="C1455" t="s">
        <v>34</v>
      </c>
      <c r="D1455" t="s">
        <v>24</v>
      </c>
      <c r="E1455" t="s">
        <v>11</v>
      </c>
      <c r="F1455" t="s">
        <v>25</v>
      </c>
      <c r="G1455">
        <v>35381</v>
      </c>
      <c r="H1455" s="19">
        <f>INDEX(fact_spends__2!B1455:B5454,MATCH(dim_customers[[#This Row],[customer_id]],dim_customers[customer_id],0))</f>
        <v>79738</v>
      </c>
      <c r="I1455" s="16">
        <f>dim_customers[[#This Row],[avg_spend]]/(dim_customers[[#This Row],[avg_income]]*6)</f>
        <v>0.37561591437965763</v>
      </c>
    </row>
    <row r="1456" spans="1:9" x14ac:dyDescent="0.3">
      <c r="A1456" t="s">
        <v>1479</v>
      </c>
      <c r="B1456" t="s">
        <v>14</v>
      </c>
      <c r="C1456" t="s">
        <v>9</v>
      </c>
      <c r="D1456" t="s">
        <v>24</v>
      </c>
      <c r="E1456" t="s">
        <v>11</v>
      </c>
      <c r="F1456" t="s">
        <v>12</v>
      </c>
      <c r="G1456">
        <v>34984</v>
      </c>
      <c r="H1456" s="19">
        <f>INDEX(fact_spends__2!B1456:B5455,MATCH(dim_customers[[#This Row],[customer_id]],dim_customers[customer_id],0))</f>
        <v>143912</v>
      </c>
      <c r="I1456" s="16">
        <f>dim_customers[[#This Row],[avg_spend]]/(dim_customers[[#This Row],[avg_income]]*6)</f>
        <v>0.68560865919658509</v>
      </c>
    </row>
    <row r="1457" spans="1:9" x14ac:dyDescent="0.3">
      <c r="A1457" t="s">
        <v>1480</v>
      </c>
      <c r="B1457" t="s">
        <v>14</v>
      </c>
      <c r="C1457" t="s">
        <v>9</v>
      </c>
      <c r="D1457" t="s">
        <v>37</v>
      </c>
      <c r="E1457" t="s">
        <v>30</v>
      </c>
      <c r="F1457" t="s">
        <v>12</v>
      </c>
      <c r="G1457">
        <v>63783</v>
      </c>
      <c r="H1457" s="19">
        <f>INDEX(fact_spends__2!B1457:B5456,MATCH(dim_customers[[#This Row],[customer_id]],dim_customers[customer_id],0))</f>
        <v>93486</v>
      </c>
      <c r="I1457" s="16">
        <f>dim_customers[[#This Row],[avg_spend]]/(dim_customers[[#This Row],[avg_income]]*6)</f>
        <v>0.24428139159337128</v>
      </c>
    </row>
    <row r="1458" spans="1:9" x14ac:dyDescent="0.3">
      <c r="A1458" t="s">
        <v>1481</v>
      </c>
      <c r="B1458" t="s">
        <v>32</v>
      </c>
      <c r="C1458" t="s">
        <v>34</v>
      </c>
      <c r="D1458" t="s">
        <v>37</v>
      </c>
      <c r="E1458" t="s">
        <v>11</v>
      </c>
      <c r="F1458" t="s">
        <v>12</v>
      </c>
      <c r="G1458">
        <v>71233</v>
      </c>
      <c r="H1458" s="19">
        <f>INDEX(fact_spends__2!B1458:B5457,MATCH(dim_customers[[#This Row],[customer_id]],dim_customers[customer_id],0))</f>
        <v>109803</v>
      </c>
      <c r="I1458" s="16">
        <f>dim_customers[[#This Row],[avg_spend]]/(dim_customers[[#This Row],[avg_income]]*6)</f>
        <v>0.25691042073196413</v>
      </c>
    </row>
    <row r="1459" spans="1:9" x14ac:dyDescent="0.3">
      <c r="A1459" t="s">
        <v>1482</v>
      </c>
      <c r="B1459" t="s">
        <v>32</v>
      </c>
      <c r="C1459" t="s">
        <v>15</v>
      </c>
      <c r="D1459" t="s">
        <v>24</v>
      </c>
      <c r="E1459" t="s">
        <v>11</v>
      </c>
      <c r="F1459" t="s">
        <v>12</v>
      </c>
      <c r="G1459">
        <v>36263</v>
      </c>
      <c r="H1459" s="19">
        <f>INDEX(fact_spends__2!B1459:B5458,MATCH(dim_customers[[#This Row],[customer_id]],dim_customers[customer_id],0))</f>
        <v>104056</v>
      </c>
      <c r="I1459" s="16">
        <f>dim_customers[[#This Row],[avg_spend]]/(dim_customers[[#This Row],[avg_income]]*6)</f>
        <v>0.47824688157810075</v>
      </c>
    </row>
    <row r="1460" spans="1:9" x14ac:dyDescent="0.3">
      <c r="A1460" t="s">
        <v>1483</v>
      </c>
      <c r="B1460" t="s">
        <v>32</v>
      </c>
      <c r="C1460" t="s">
        <v>34</v>
      </c>
      <c r="D1460" t="s">
        <v>37</v>
      </c>
      <c r="E1460" t="s">
        <v>11</v>
      </c>
      <c r="F1460" t="s">
        <v>12</v>
      </c>
      <c r="G1460">
        <v>70346</v>
      </c>
      <c r="H1460" s="19">
        <f>INDEX(fact_spends__2!B1460:B5459,MATCH(dim_customers[[#This Row],[customer_id]],dim_customers[customer_id],0))</f>
        <v>108229</v>
      </c>
      <c r="I1460" s="16">
        <f>dim_customers[[#This Row],[avg_spend]]/(dim_customers[[#This Row],[avg_income]]*6)</f>
        <v>0.25642064462324321</v>
      </c>
    </row>
    <row r="1461" spans="1:9" x14ac:dyDescent="0.3">
      <c r="A1461" t="s">
        <v>1484</v>
      </c>
      <c r="B1461" t="s">
        <v>32</v>
      </c>
      <c r="C1461" t="s">
        <v>34</v>
      </c>
      <c r="D1461" t="s">
        <v>37</v>
      </c>
      <c r="E1461" t="s">
        <v>11</v>
      </c>
      <c r="F1461" t="s">
        <v>12</v>
      </c>
      <c r="G1461">
        <v>74404</v>
      </c>
      <c r="H1461" s="19">
        <f>INDEX(fact_spends__2!B1461:B5460,MATCH(dim_customers[[#This Row],[customer_id]],dim_customers[customer_id],0))</f>
        <v>156115</v>
      </c>
      <c r="I1461" s="16">
        <f>dim_customers[[#This Row],[avg_spend]]/(dim_customers[[#This Row],[avg_income]]*6)</f>
        <v>0.34970118094009284</v>
      </c>
    </row>
    <row r="1462" spans="1:9" x14ac:dyDescent="0.3">
      <c r="A1462" t="s">
        <v>1485</v>
      </c>
      <c r="B1462" t="s">
        <v>14</v>
      </c>
      <c r="C1462" t="s">
        <v>15</v>
      </c>
      <c r="D1462" t="s">
        <v>37</v>
      </c>
      <c r="E1462" t="s">
        <v>11</v>
      </c>
      <c r="F1462" t="s">
        <v>12</v>
      </c>
      <c r="G1462">
        <v>70810</v>
      </c>
      <c r="H1462" s="19">
        <f>INDEX(fact_spends__2!B1462:B5461,MATCH(dim_customers[[#This Row],[customer_id]],dim_customers[customer_id],0))</f>
        <v>85347</v>
      </c>
      <c r="I1462" s="16">
        <f>dim_customers[[#This Row],[avg_spend]]/(dim_customers[[#This Row],[avg_income]]*6)</f>
        <v>0.20088264369439346</v>
      </c>
    </row>
    <row r="1463" spans="1:9" x14ac:dyDescent="0.3">
      <c r="A1463" t="s">
        <v>1486</v>
      </c>
      <c r="B1463" t="s">
        <v>32</v>
      </c>
      <c r="C1463" t="s">
        <v>18</v>
      </c>
      <c r="D1463" t="s">
        <v>37</v>
      </c>
      <c r="E1463" t="s">
        <v>30</v>
      </c>
      <c r="F1463" t="s">
        <v>12</v>
      </c>
      <c r="G1463">
        <v>70907</v>
      </c>
      <c r="H1463" s="19">
        <f>INDEX(fact_spends__2!B1463:B5462,MATCH(dim_customers[[#This Row],[customer_id]],dim_customers[customer_id],0))</f>
        <v>120677</v>
      </c>
      <c r="I1463" s="16">
        <f>dim_customers[[#This Row],[avg_spend]]/(dim_customers[[#This Row],[avg_income]]*6)</f>
        <v>0.28365088543209183</v>
      </c>
    </row>
    <row r="1464" spans="1:9" x14ac:dyDescent="0.3">
      <c r="A1464" t="s">
        <v>1487</v>
      </c>
      <c r="B1464" t="s">
        <v>14</v>
      </c>
      <c r="C1464" t="s">
        <v>34</v>
      </c>
      <c r="D1464" t="s">
        <v>10</v>
      </c>
      <c r="E1464" t="s">
        <v>30</v>
      </c>
      <c r="F1464" t="s">
        <v>12</v>
      </c>
      <c r="G1464">
        <v>62337</v>
      </c>
      <c r="H1464" s="19">
        <f>INDEX(fact_spends__2!B1464:B5463,MATCH(dim_customers[[#This Row],[customer_id]],dim_customers[customer_id],0))</f>
        <v>59297</v>
      </c>
      <c r="I1464" s="16">
        <f>dim_customers[[#This Row],[avg_spend]]/(dim_customers[[#This Row],[avg_income]]*6)</f>
        <v>0.15853880253033245</v>
      </c>
    </row>
    <row r="1465" spans="1:9" x14ac:dyDescent="0.3">
      <c r="A1465" t="s">
        <v>1488</v>
      </c>
      <c r="B1465" t="s">
        <v>14</v>
      </c>
      <c r="C1465" t="s">
        <v>20</v>
      </c>
      <c r="D1465" t="s">
        <v>10</v>
      </c>
      <c r="E1465" t="s">
        <v>11</v>
      </c>
      <c r="F1465" t="s">
        <v>12</v>
      </c>
      <c r="G1465">
        <v>62990</v>
      </c>
      <c r="H1465" s="19">
        <f>INDEX(fact_spends__2!B1465:B5464,MATCH(dim_customers[[#This Row],[customer_id]],dim_customers[customer_id],0))</f>
        <v>64024</v>
      </c>
      <c r="I1465" s="16">
        <f>dim_customers[[#This Row],[avg_spend]]/(dim_customers[[#This Row],[avg_income]]*6)</f>
        <v>0.16940255066941842</v>
      </c>
    </row>
    <row r="1466" spans="1:9" x14ac:dyDescent="0.3">
      <c r="A1466" t="s">
        <v>1489</v>
      </c>
      <c r="B1466" t="s">
        <v>14</v>
      </c>
      <c r="C1466" t="s">
        <v>15</v>
      </c>
      <c r="D1466" t="s">
        <v>10</v>
      </c>
      <c r="E1466" t="s">
        <v>30</v>
      </c>
      <c r="F1466" t="s">
        <v>12</v>
      </c>
      <c r="G1466">
        <v>61744</v>
      </c>
      <c r="H1466" s="19">
        <f>INDEX(fact_spends__2!B1466:B5465,MATCH(dim_customers[[#This Row],[customer_id]],dim_customers[customer_id],0))</f>
        <v>161894</v>
      </c>
      <c r="I1466" s="16">
        <f>dim_customers[[#This Row],[avg_spend]]/(dim_customers[[#This Row],[avg_income]]*6)</f>
        <v>0.43700332555929861</v>
      </c>
    </row>
    <row r="1467" spans="1:9" x14ac:dyDescent="0.3">
      <c r="A1467" t="s">
        <v>1490</v>
      </c>
      <c r="B1467" t="s">
        <v>23</v>
      </c>
      <c r="C1467" t="s">
        <v>9</v>
      </c>
      <c r="D1467" t="s">
        <v>16</v>
      </c>
      <c r="E1467" t="s">
        <v>11</v>
      </c>
      <c r="F1467" t="s">
        <v>25</v>
      </c>
      <c r="G1467">
        <v>29585</v>
      </c>
      <c r="H1467" s="19">
        <f>INDEX(fact_spends__2!B1467:B5466,MATCH(dim_customers[[#This Row],[customer_id]],dim_customers[customer_id],0))</f>
        <v>124592</v>
      </c>
      <c r="I1467" s="16">
        <f>dim_customers[[#This Row],[avg_spend]]/(dim_customers[[#This Row],[avg_income]]*6)</f>
        <v>0.70188721762154249</v>
      </c>
    </row>
    <row r="1468" spans="1:9" x14ac:dyDescent="0.3">
      <c r="A1468" t="s">
        <v>1491</v>
      </c>
      <c r="B1468" t="s">
        <v>14</v>
      </c>
      <c r="C1468" t="s">
        <v>34</v>
      </c>
      <c r="D1468" t="s">
        <v>16</v>
      </c>
      <c r="E1468" t="s">
        <v>11</v>
      </c>
      <c r="F1468" t="s">
        <v>12</v>
      </c>
      <c r="G1468">
        <v>37806</v>
      </c>
      <c r="H1468" s="19">
        <f>INDEX(fact_spends__2!B1468:B5467,MATCH(dim_customers[[#This Row],[customer_id]],dim_customers[customer_id],0))</f>
        <v>102477</v>
      </c>
      <c r="I1468" s="16">
        <f>dim_customers[[#This Row],[avg_spend]]/(dim_customers[[#This Row],[avg_income]]*6)</f>
        <v>0.45176691530444901</v>
      </c>
    </row>
    <row r="1469" spans="1:9" x14ac:dyDescent="0.3">
      <c r="A1469" t="s">
        <v>1492</v>
      </c>
      <c r="B1469" t="s">
        <v>8</v>
      </c>
      <c r="C1469" t="s">
        <v>9</v>
      </c>
      <c r="D1469" t="s">
        <v>24</v>
      </c>
      <c r="E1469" t="s">
        <v>11</v>
      </c>
      <c r="F1469" t="s">
        <v>12</v>
      </c>
      <c r="G1469">
        <v>39938</v>
      </c>
      <c r="H1469" s="19">
        <f>INDEX(fact_spends__2!B1469:B5468,MATCH(dim_customers[[#This Row],[customer_id]],dim_customers[customer_id],0))</f>
        <v>115101</v>
      </c>
      <c r="I1469" s="16">
        <f>dim_customers[[#This Row],[avg_spend]]/(dim_customers[[#This Row],[avg_income]]*6)</f>
        <v>0.48033201462266512</v>
      </c>
    </row>
    <row r="1470" spans="1:9" x14ac:dyDescent="0.3">
      <c r="A1470" t="s">
        <v>1493</v>
      </c>
      <c r="B1470" t="s">
        <v>8</v>
      </c>
      <c r="C1470" t="s">
        <v>20</v>
      </c>
      <c r="D1470" t="s">
        <v>37</v>
      </c>
      <c r="E1470" t="s">
        <v>11</v>
      </c>
      <c r="F1470" t="s">
        <v>12</v>
      </c>
      <c r="G1470">
        <v>79778</v>
      </c>
      <c r="H1470" s="19">
        <f>INDEX(fact_spends__2!B1470:B5469,MATCH(dim_customers[[#This Row],[customer_id]],dim_customers[customer_id],0))</f>
        <v>162340</v>
      </c>
      <c r="I1470" s="16">
        <f>dim_customers[[#This Row],[avg_spend]]/(dim_customers[[#This Row],[avg_income]]*6)</f>
        <v>0.33914947312124477</v>
      </c>
    </row>
    <row r="1471" spans="1:9" x14ac:dyDescent="0.3">
      <c r="A1471" t="s">
        <v>1494</v>
      </c>
      <c r="B1471" t="s">
        <v>8</v>
      </c>
      <c r="C1471" t="s">
        <v>15</v>
      </c>
      <c r="D1471" t="s">
        <v>37</v>
      </c>
      <c r="E1471" t="s">
        <v>11</v>
      </c>
      <c r="F1471" t="s">
        <v>12</v>
      </c>
      <c r="G1471">
        <v>77762</v>
      </c>
      <c r="H1471" s="19">
        <f>INDEX(fact_spends__2!B1471:B5470,MATCH(dim_customers[[#This Row],[customer_id]],dim_customers[customer_id],0))</f>
        <v>124667</v>
      </c>
      <c r="I1471" s="16">
        <f>dim_customers[[#This Row],[avg_spend]]/(dim_customers[[#This Row],[avg_income]]*6)</f>
        <v>0.26719777440566517</v>
      </c>
    </row>
    <row r="1472" spans="1:9" x14ac:dyDescent="0.3">
      <c r="A1472" t="s">
        <v>1495</v>
      </c>
      <c r="B1472" t="s">
        <v>23</v>
      </c>
      <c r="C1472" t="s">
        <v>18</v>
      </c>
      <c r="D1472" t="s">
        <v>21</v>
      </c>
      <c r="E1472" t="s">
        <v>11</v>
      </c>
      <c r="F1472" t="s">
        <v>25</v>
      </c>
      <c r="G1472">
        <v>39778</v>
      </c>
      <c r="H1472" s="19">
        <f>INDEX(fact_spends__2!B1472:B5471,MATCH(dim_customers[[#This Row],[customer_id]],dim_customers[customer_id],0))</f>
        <v>116091</v>
      </c>
      <c r="I1472" s="16">
        <f>dim_customers[[#This Row],[avg_spend]]/(dim_customers[[#This Row],[avg_income]]*6)</f>
        <v>0.48641208708331241</v>
      </c>
    </row>
    <row r="1473" spans="1:9" x14ac:dyDescent="0.3">
      <c r="A1473" t="s">
        <v>1496</v>
      </c>
      <c r="B1473" t="s">
        <v>14</v>
      </c>
      <c r="C1473" t="s">
        <v>34</v>
      </c>
      <c r="D1473" t="s">
        <v>10</v>
      </c>
      <c r="E1473" t="s">
        <v>11</v>
      </c>
      <c r="F1473" t="s">
        <v>12</v>
      </c>
      <c r="G1473">
        <v>61554</v>
      </c>
      <c r="H1473" s="19">
        <f>INDEX(fact_spends__2!B1473:B5472,MATCH(dim_customers[[#This Row],[customer_id]],dim_customers[customer_id],0))</f>
        <v>125759</v>
      </c>
      <c r="I1473" s="16">
        <f>dim_customers[[#This Row],[avg_spend]]/(dim_customers[[#This Row],[avg_income]]*6)</f>
        <v>0.34051131256024519</v>
      </c>
    </row>
    <row r="1474" spans="1:9" x14ac:dyDescent="0.3">
      <c r="A1474" t="s">
        <v>1497</v>
      </c>
      <c r="B1474" t="s">
        <v>14</v>
      </c>
      <c r="C1474" t="s">
        <v>18</v>
      </c>
      <c r="D1474" t="s">
        <v>37</v>
      </c>
      <c r="E1474" t="s">
        <v>11</v>
      </c>
      <c r="F1474" t="s">
        <v>25</v>
      </c>
      <c r="G1474">
        <v>72958</v>
      </c>
      <c r="H1474" s="19">
        <f>INDEX(fact_spends__2!B1474:B5473,MATCH(dim_customers[[#This Row],[customer_id]],dim_customers[customer_id],0))</f>
        <v>104314</v>
      </c>
      <c r="I1474" s="16">
        <f>dim_customers[[#This Row],[avg_spend]]/(dim_customers[[#This Row],[avg_income]]*6)</f>
        <v>0.23829691968895347</v>
      </c>
    </row>
    <row r="1475" spans="1:9" x14ac:dyDescent="0.3">
      <c r="A1475" t="s">
        <v>1498</v>
      </c>
      <c r="B1475" t="s">
        <v>14</v>
      </c>
      <c r="C1475" t="s">
        <v>20</v>
      </c>
      <c r="D1475" t="s">
        <v>10</v>
      </c>
      <c r="E1475" t="s">
        <v>11</v>
      </c>
      <c r="F1475" t="s">
        <v>12</v>
      </c>
      <c r="G1475">
        <v>61364</v>
      </c>
      <c r="H1475" s="19">
        <f>INDEX(fact_spends__2!B1475:B5474,MATCH(dim_customers[[#This Row],[customer_id]],dim_customers[customer_id],0))</f>
        <v>95140</v>
      </c>
      <c r="I1475" s="16">
        <f>dim_customers[[#This Row],[avg_spend]]/(dim_customers[[#This Row],[avg_income]]*6)</f>
        <v>0.25840340699215608</v>
      </c>
    </row>
    <row r="1476" spans="1:9" x14ac:dyDescent="0.3">
      <c r="A1476" t="s">
        <v>1499</v>
      </c>
      <c r="B1476" t="s">
        <v>32</v>
      </c>
      <c r="C1476" t="s">
        <v>20</v>
      </c>
      <c r="D1476" t="s">
        <v>24</v>
      </c>
      <c r="E1476" t="s">
        <v>30</v>
      </c>
      <c r="F1476" t="s">
        <v>12</v>
      </c>
      <c r="G1476">
        <v>38770</v>
      </c>
      <c r="H1476" s="19">
        <f>INDEX(fact_spends__2!B1476:B5475,MATCH(dim_customers[[#This Row],[customer_id]],dim_customers[customer_id],0))</f>
        <v>172521</v>
      </c>
      <c r="I1476" s="16">
        <f>dim_customers[[#This Row],[avg_spend]]/(dim_customers[[#This Row],[avg_income]]*6)</f>
        <v>0.74164302295589368</v>
      </c>
    </row>
    <row r="1477" spans="1:9" x14ac:dyDescent="0.3">
      <c r="A1477" t="s">
        <v>1500</v>
      </c>
      <c r="B1477" t="s">
        <v>23</v>
      </c>
      <c r="C1477" t="s">
        <v>9</v>
      </c>
      <c r="D1477" t="s">
        <v>16</v>
      </c>
      <c r="E1477" t="s">
        <v>30</v>
      </c>
      <c r="F1477" t="s">
        <v>12</v>
      </c>
      <c r="G1477">
        <v>30085</v>
      </c>
      <c r="H1477" s="19">
        <f>INDEX(fact_spends__2!B1477:B5476,MATCH(dim_customers[[#This Row],[customer_id]],dim_customers[customer_id],0))</f>
        <v>78462</v>
      </c>
      <c r="I1477" s="16">
        <f>dim_customers[[#This Row],[avg_spend]]/(dim_customers[[#This Row],[avg_income]]*6)</f>
        <v>0.43466843942163869</v>
      </c>
    </row>
    <row r="1478" spans="1:9" x14ac:dyDescent="0.3">
      <c r="A1478" t="s">
        <v>1501</v>
      </c>
      <c r="B1478" t="s">
        <v>14</v>
      </c>
      <c r="C1478" t="s">
        <v>15</v>
      </c>
      <c r="D1478" t="s">
        <v>24</v>
      </c>
      <c r="E1478" t="s">
        <v>30</v>
      </c>
      <c r="F1478" t="s">
        <v>12</v>
      </c>
      <c r="G1478">
        <v>36801</v>
      </c>
      <c r="H1478" s="19">
        <f>INDEX(fact_spends__2!B1478:B5477,MATCH(dim_customers[[#This Row],[customer_id]],dim_customers[customer_id],0))</f>
        <v>183719</v>
      </c>
      <c r="I1478" s="16">
        <f>dim_customers[[#This Row],[avg_spend]]/(dim_customers[[#This Row],[avg_income]]*6)</f>
        <v>0.83203807867539836</v>
      </c>
    </row>
    <row r="1479" spans="1:9" x14ac:dyDescent="0.3">
      <c r="A1479" t="s">
        <v>1502</v>
      </c>
      <c r="B1479" t="s">
        <v>32</v>
      </c>
      <c r="C1479" t="s">
        <v>34</v>
      </c>
      <c r="D1479" t="s">
        <v>37</v>
      </c>
      <c r="E1479" t="s">
        <v>30</v>
      </c>
      <c r="F1479" t="s">
        <v>12</v>
      </c>
      <c r="G1479">
        <v>72782</v>
      </c>
      <c r="H1479" s="19">
        <f>INDEX(fact_spends__2!B1479:B5478,MATCH(dim_customers[[#This Row],[customer_id]],dim_customers[customer_id],0))</f>
        <v>135675</v>
      </c>
      <c r="I1479" s="16">
        <f>dim_customers[[#This Row],[avg_spend]]/(dim_customers[[#This Row],[avg_income]]*6)</f>
        <v>0.31068808221813088</v>
      </c>
    </row>
    <row r="1480" spans="1:9" x14ac:dyDescent="0.3">
      <c r="A1480" t="s">
        <v>1503</v>
      </c>
      <c r="B1480" t="s">
        <v>8</v>
      </c>
      <c r="C1480" t="s">
        <v>20</v>
      </c>
      <c r="D1480" t="s">
        <v>16</v>
      </c>
      <c r="E1480" t="s">
        <v>11</v>
      </c>
      <c r="F1480" t="s">
        <v>12</v>
      </c>
      <c r="G1480">
        <v>46653</v>
      </c>
      <c r="H1480" s="19">
        <f>INDEX(fact_spends__2!B1480:B5479,MATCH(dim_customers[[#This Row],[customer_id]],dim_customers[customer_id],0))</f>
        <v>125054</v>
      </c>
      <c r="I1480" s="16">
        <f>dim_customers[[#This Row],[avg_spend]]/(dim_customers[[#This Row],[avg_income]]*6)</f>
        <v>0.44675226316278338</v>
      </c>
    </row>
    <row r="1481" spans="1:9" x14ac:dyDescent="0.3">
      <c r="A1481" t="s">
        <v>1504</v>
      </c>
      <c r="B1481" t="s">
        <v>8</v>
      </c>
      <c r="C1481" t="s">
        <v>15</v>
      </c>
      <c r="D1481" t="s">
        <v>10</v>
      </c>
      <c r="E1481" t="s">
        <v>11</v>
      </c>
      <c r="F1481" t="s">
        <v>12</v>
      </c>
      <c r="G1481">
        <v>75349</v>
      </c>
      <c r="H1481" s="19">
        <f>INDEX(fact_spends__2!B1481:B5480,MATCH(dim_customers[[#This Row],[customer_id]],dim_customers[customer_id],0))</f>
        <v>83799</v>
      </c>
      <c r="I1481" s="16">
        <f>dim_customers[[#This Row],[avg_spend]]/(dim_customers[[#This Row],[avg_income]]*6)</f>
        <v>0.18535746990670082</v>
      </c>
    </row>
    <row r="1482" spans="1:9" x14ac:dyDescent="0.3">
      <c r="A1482" t="s">
        <v>1505</v>
      </c>
      <c r="B1482" t="s">
        <v>8</v>
      </c>
      <c r="C1482" t="s">
        <v>9</v>
      </c>
      <c r="D1482" t="s">
        <v>21</v>
      </c>
      <c r="E1482" t="s">
        <v>11</v>
      </c>
      <c r="F1482" t="s">
        <v>12</v>
      </c>
      <c r="G1482">
        <v>58771</v>
      </c>
      <c r="H1482" s="19">
        <f>INDEX(fact_spends__2!B1482:B5481,MATCH(dim_customers[[#This Row],[customer_id]],dim_customers[customer_id],0))</f>
        <v>91336</v>
      </c>
      <c r="I1482" s="16">
        <f>dim_customers[[#This Row],[avg_spend]]/(dim_customers[[#This Row],[avg_income]]*6)</f>
        <v>0.25901663518855672</v>
      </c>
    </row>
    <row r="1483" spans="1:9" x14ac:dyDescent="0.3">
      <c r="A1483" t="s">
        <v>1506</v>
      </c>
      <c r="B1483" t="s">
        <v>14</v>
      </c>
      <c r="C1483" t="s">
        <v>9</v>
      </c>
      <c r="D1483" t="s">
        <v>10</v>
      </c>
      <c r="E1483" t="s">
        <v>30</v>
      </c>
      <c r="F1483" t="s">
        <v>12</v>
      </c>
      <c r="G1483">
        <v>63027</v>
      </c>
      <c r="H1483" s="19">
        <f>INDEX(fact_spends__2!B1483:B5482,MATCH(dim_customers[[#This Row],[customer_id]],dim_customers[customer_id],0))</f>
        <v>104312</v>
      </c>
      <c r="I1483" s="16">
        <f>dim_customers[[#This Row],[avg_spend]]/(dim_customers[[#This Row],[avg_income]]*6)</f>
        <v>0.27583945504836549</v>
      </c>
    </row>
    <row r="1484" spans="1:9" x14ac:dyDescent="0.3">
      <c r="A1484" t="s">
        <v>1507</v>
      </c>
      <c r="B1484" t="s">
        <v>32</v>
      </c>
      <c r="C1484" t="s">
        <v>18</v>
      </c>
      <c r="D1484" t="s">
        <v>21</v>
      </c>
      <c r="E1484" t="s">
        <v>30</v>
      </c>
      <c r="F1484" t="s">
        <v>12</v>
      </c>
      <c r="G1484">
        <v>56882</v>
      </c>
      <c r="H1484" s="19">
        <f>INDEX(fact_spends__2!B1484:B5483,MATCH(dim_customers[[#This Row],[customer_id]],dim_customers[customer_id],0))</f>
        <v>140914</v>
      </c>
      <c r="I1484" s="16">
        <f>dim_customers[[#This Row],[avg_spend]]/(dim_customers[[#This Row],[avg_income]]*6)</f>
        <v>0.41288398204470073</v>
      </c>
    </row>
    <row r="1485" spans="1:9" x14ac:dyDescent="0.3">
      <c r="A1485" t="s">
        <v>1508</v>
      </c>
      <c r="B1485" t="s">
        <v>23</v>
      </c>
      <c r="C1485" t="s">
        <v>15</v>
      </c>
      <c r="D1485" t="s">
        <v>16</v>
      </c>
      <c r="E1485" t="s">
        <v>11</v>
      </c>
      <c r="F1485" t="s">
        <v>12</v>
      </c>
      <c r="G1485">
        <v>28672</v>
      </c>
      <c r="H1485" s="19">
        <f>INDEX(fact_spends__2!B1485:B5484,MATCH(dim_customers[[#This Row],[customer_id]],dim_customers[customer_id],0))</f>
        <v>107464</v>
      </c>
      <c r="I1485" s="16">
        <f>dim_customers[[#This Row],[avg_spend]]/(dim_customers[[#This Row],[avg_income]]*6)</f>
        <v>0.62467447916666663</v>
      </c>
    </row>
    <row r="1486" spans="1:9" x14ac:dyDescent="0.3">
      <c r="A1486" t="s">
        <v>1509</v>
      </c>
      <c r="B1486" t="s">
        <v>14</v>
      </c>
      <c r="C1486" t="s">
        <v>18</v>
      </c>
      <c r="D1486" t="s">
        <v>10</v>
      </c>
      <c r="E1486" t="s">
        <v>30</v>
      </c>
      <c r="F1486" t="s">
        <v>12</v>
      </c>
      <c r="G1486">
        <v>62153</v>
      </c>
      <c r="H1486" s="19">
        <f>INDEX(fact_spends__2!B1486:B5485,MATCH(dim_customers[[#This Row],[customer_id]],dim_customers[customer_id],0))</f>
        <v>108370</v>
      </c>
      <c r="I1486" s="16">
        <f>dim_customers[[#This Row],[avg_spend]]/(dim_customers[[#This Row],[avg_income]]*6)</f>
        <v>0.290600078301396</v>
      </c>
    </row>
    <row r="1487" spans="1:9" x14ac:dyDescent="0.3">
      <c r="A1487" t="s">
        <v>1510</v>
      </c>
      <c r="B1487" t="s">
        <v>14</v>
      </c>
      <c r="C1487" t="s">
        <v>34</v>
      </c>
      <c r="D1487" t="s">
        <v>16</v>
      </c>
      <c r="E1487" t="s">
        <v>30</v>
      </c>
      <c r="F1487" t="s">
        <v>12</v>
      </c>
      <c r="G1487">
        <v>36326</v>
      </c>
      <c r="H1487" s="19">
        <f>INDEX(fact_spends__2!B1487:B5486,MATCH(dim_customers[[#This Row],[customer_id]],dim_customers[customer_id],0))</f>
        <v>151702</v>
      </c>
      <c r="I1487" s="16">
        <f>dim_customers[[#This Row],[avg_spend]]/(dim_customers[[#This Row],[avg_income]]*6)</f>
        <v>0.69602121529115968</v>
      </c>
    </row>
    <row r="1488" spans="1:9" x14ac:dyDescent="0.3">
      <c r="A1488" t="s">
        <v>1511</v>
      </c>
      <c r="B1488" t="s">
        <v>32</v>
      </c>
      <c r="C1488" t="s">
        <v>9</v>
      </c>
      <c r="D1488" t="s">
        <v>24</v>
      </c>
      <c r="E1488" t="s">
        <v>11</v>
      </c>
      <c r="F1488" t="s">
        <v>12</v>
      </c>
      <c r="G1488">
        <v>35961</v>
      </c>
      <c r="H1488" s="19">
        <f>INDEX(fact_spends__2!B1488:B5487,MATCH(dim_customers[[#This Row],[customer_id]],dim_customers[customer_id],0))</f>
        <v>69392</v>
      </c>
      <c r="I1488" s="16">
        <f>dim_customers[[#This Row],[avg_spend]]/(dim_customers[[#This Row],[avg_income]]*6)</f>
        <v>0.32160766756578885</v>
      </c>
    </row>
    <row r="1489" spans="1:9" x14ac:dyDescent="0.3">
      <c r="A1489" t="s">
        <v>1512</v>
      </c>
      <c r="B1489" t="s">
        <v>23</v>
      </c>
      <c r="C1489" t="s">
        <v>18</v>
      </c>
      <c r="D1489" t="s">
        <v>16</v>
      </c>
      <c r="E1489" t="s">
        <v>11</v>
      </c>
      <c r="F1489" t="s">
        <v>25</v>
      </c>
      <c r="G1489">
        <v>31128</v>
      </c>
      <c r="H1489" s="19">
        <f>INDEX(fact_spends__2!B1489:B5488,MATCH(dim_customers[[#This Row],[customer_id]],dim_customers[customer_id],0))</f>
        <v>107528</v>
      </c>
      <c r="I1489" s="16">
        <f>dim_customers[[#This Row],[avg_spend]]/(dim_customers[[#This Row],[avg_income]]*6)</f>
        <v>0.57573031782746509</v>
      </c>
    </row>
    <row r="1490" spans="1:9" x14ac:dyDescent="0.3">
      <c r="A1490" t="s">
        <v>1513</v>
      </c>
      <c r="B1490" t="s">
        <v>14</v>
      </c>
      <c r="C1490" t="s">
        <v>9</v>
      </c>
      <c r="D1490" t="s">
        <v>24</v>
      </c>
      <c r="E1490" t="s">
        <v>11</v>
      </c>
      <c r="F1490" t="s">
        <v>12</v>
      </c>
      <c r="G1490">
        <v>34802</v>
      </c>
      <c r="H1490" s="19">
        <f>INDEX(fact_spends__2!B1490:B5489,MATCH(dim_customers[[#This Row],[customer_id]],dim_customers[customer_id],0))</f>
        <v>68047</v>
      </c>
      <c r="I1490" s="16">
        <f>dim_customers[[#This Row],[avg_spend]]/(dim_customers[[#This Row],[avg_income]]*6)</f>
        <v>0.32587686531425397</v>
      </c>
    </row>
    <row r="1491" spans="1:9" x14ac:dyDescent="0.3">
      <c r="A1491" t="s">
        <v>1514</v>
      </c>
      <c r="B1491" t="s">
        <v>14</v>
      </c>
      <c r="C1491" t="s">
        <v>9</v>
      </c>
      <c r="D1491" t="s">
        <v>24</v>
      </c>
      <c r="E1491" t="s">
        <v>11</v>
      </c>
      <c r="F1491" t="s">
        <v>12</v>
      </c>
      <c r="G1491">
        <v>33436</v>
      </c>
      <c r="H1491" s="19">
        <f>INDEX(fact_spends__2!B1491:B5490,MATCH(dim_customers[[#This Row],[customer_id]],dim_customers[customer_id],0))</f>
        <v>81840</v>
      </c>
      <c r="I1491" s="16">
        <f>dim_customers[[#This Row],[avg_spend]]/(dim_customers[[#This Row],[avg_income]]*6)</f>
        <v>0.40794353391554011</v>
      </c>
    </row>
    <row r="1492" spans="1:9" x14ac:dyDescent="0.3">
      <c r="A1492" t="s">
        <v>1515</v>
      </c>
      <c r="B1492" t="s">
        <v>14</v>
      </c>
      <c r="C1492" t="s">
        <v>34</v>
      </c>
      <c r="D1492" t="s">
        <v>24</v>
      </c>
      <c r="E1492" t="s">
        <v>11</v>
      </c>
      <c r="F1492" t="s">
        <v>12</v>
      </c>
      <c r="G1492">
        <v>33357</v>
      </c>
      <c r="H1492" s="19">
        <f>INDEX(fact_spends__2!B1492:B5491,MATCH(dim_customers[[#This Row],[customer_id]],dim_customers[customer_id],0))</f>
        <v>212788</v>
      </c>
      <c r="I1492" s="16">
        <f>dim_customers[[#This Row],[avg_spend]]/(dim_customers[[#This Row],[avg_income]]*6)</f>
        <v>1.0631851385516284</v>
      </c>
    </row>
    <row r="1493" spans="1:9" x14ac:dyDescent="0.3">
      <c r="A1493" t="s">
        <v>1516</v>
      </c>
      <c r="B1493" t="s">
        <v>8</v>
      </c>
      <c r="C1493" t="s">
        <v>9</v>
      </c>
      <c r="D1493" t="s">
        <v>37</v>
      </c>
      <c r="E1493" t="s">
        <v>11</v>
      </c>
      <c r="F1493" t="s">
        <v>12</v>
      </c>
      <c r="G1493">
        <v>76940</v>
      </c>
      <c r="H1493" s="19">
        <f>INDEX(fact_spends__2!B1493:B5492,MATCH(dim_customers[[#This Row],[customer_id]],dim_customers[customer_id],0))</f>
        <v>53546</v>
      </c>
      <c r="I1493" s="16">
        <f>dim_customers[[#This Row],[avg_spend]]/(dim_customers[[#This Row],[avg_income]]*6)</f>
        <v>0.11599081535395546</v>
      </c>
    </row>
    <row r="1494" spans="1:9" x14ac:dyDescent="0.3">
      <c r="A1494" t="s">
        <v>1517</v>
      </c>
      <c r="B1494" t="s">
        <v>14</v>
      </c>
      <c r="C1494" t="s">
        <v>18</v>
      </c>
      <c r="D1494" t="s">
        <v>10</v>
      </c>
      <c r="E1494" t="s">
        <v>30</v>
      </c>
      <c r="F1494" t="s">
        <v>12</v>
      </c>
      <c r="G1494">
        <v>60692</v>
      </c>
      <c r="H1494" s="19">
        <f>INDEX(fact_spends__2!B1494:B5493,MATCH(dim_customers[[#This Row],[customer_id]],dim_customers[customer_id],0))</f>
        <v>88158</v>
      </c>
      <c r="I1494" s="16">
        <f>dim_customers[[#This Row],[avg_spend]]/(dim_customers[[#This Row],[avg_income]]*6)</f>
        <v>0.24209121465761549</v>
      </c>
    </row>
    <row r="1495" spans="1:9" x14ac:dyDescent="0.3">
      <c r="A1495" t="s">
        <v>1518</v>
      </c>
      <c r="B1495" t="s">
        <v>14</v>
      </c>
      <c r="C1495" t="s">
        <v>18</v>
      </c>
      <c r="D1495" t="s">
        <v>24</v>
      </c>
      <c r="E1495" t="s">
        <v>11</v>
      </c>
      <c r="F1495" t="s">
        <v>12</v>
      </c>
      <c r="G1495">
        <v>33745</v>
      </c>
      <c r="H1495" s="19">
        <f>INDEX(fact_spends__2!B1495:B5494,MATCH(dim_customers[[#This Row],[customer_id]],dim_customers[customer_id],0))</f>
        <v>99146</v>
      </c>
      <c r="I1495" s="16">
        <f>dim_customers[[#This Row],[avg_spend]]/(dim_customers[[#This Row],[avg_income]]*6)</f>
        <v>0.48968242208722279</v>
      </c>
    </row>
    <row r="1496" spans="1:9" x14ac:dyDescent="0.3">
      <c r="A1496" t="s">
        <v>1519</v>
      </c>
      <c r="B1496" t="s">
        <v>23</v>
      </c>
      <c r="C1496" t="s">
        <v>18</v>
      </c>
      <c r="D1496" t="s">
        <v>24</v>
      </c>
      <c r="E1496" t="s">
        <v>30</v>
      </c>
      <c r="F1496" t="s">
        <v>25</v>
      </c>
      <c r="G1496">
        <v>28009</v>
      </c>
      <c r="H1496" s="19">
        <f>INDEX(fact_spends__2!B1496:B5495,MATCH(dim_customers[[#This Row],[customer_id]],dim_customers[customer_id],0))</f>
        <v>294628</v>
      </c>
      <c r="I1496" s="16">
        <f>dim_customers[[#This Row],[avg_spend]]/(dim_customers[[#This Row],[avg_income]]*6)</f>
        <v>1.7531745748390399</v>
      </c>
    </row>
    <row r="1497" spans="1:9" x14ac:dyDescent="0.3">
      <c r="A1497" t="s">
        <v>1520</v>
      </c>
      <c r="B1497" t="s">
        <v>14</v>
      </c>
      <c r="C1497" t="s">
        <v>20</v>
      </c>
      <c r="D1497" t="s">
        <v>10</v>
      </c>
      <c r="E1497" t="s">
        <v>11</v>
      </c>
      <c r="F1497" t="s">
        <v>25</v>
      </c>
      <c r="G1497">
        <v>61221</v>
      </c>
      <c r="H1497" s="19">
        <f>INDEX(fact_spends__2!B1497:B5496,MATCH(dim_customers[[#This Row],[customer_id]],dim_customers[customer_id],0))</f>
        <v>113552</v>
      </c>
      <c r="I1497" s="16">
        <f>dim_customers[[#This Row],[avg_spend]]/(dim_customers[[#This Row],[avg_income]]*6)</f>
        <v>0.30913139826747904</v>
      </c>
    </row>
    <row r="1498" spans="1:9" x14ac:dyDescent="0.3">
      <c r="A1498" t="s">
        <v>1521</v>
      </c>
      <c r="B1498" t="s">
        <v>8</v>
      </c>
      <c r="C1498" t="s">
        <v>18</v>
      </c>
      <c r="D1498" t="s">
        <v>24</v>
      </c>
      <c r="E1498" t="s">
        <v>11</v>
      </c>
      <c r="F1498" t="s">
        <v>12</v>
      </c>
      <c r="G1498">
        <v>43204</v>
      </c>
      <c r="H1498" s="19">
        <f>INDEX(fact_spends__2!B1498:B5497,MATCH(dim_customers[[#This Row],[customer_id]],dim_customers[customer_id],0))</f>
        <v>87424</v>
      </c>
      <c r="I1498" s="16">
        <f>dim_customers[[#This Row],[avg_spend]]/(dim_customers[[#This Row],[avg_income]]*6)</f>
        <v>0.33725272351325497</v>
      </c>
    </row>
    <row r="1499" spans="1:9" x14ac:dyDescent="0.3">
      <c r="A1499" t="s">
        <v>1522</v>
      </c>
      <c r="B1499" t="s">
        <v>23</v>
      </c>
      <c r="C1499" t="s">
        <v>20</v>
      </c>
      <c r="D1499" t="s">
        <v>10</v>
      </c>
      <c r="E1499" t="s">
        <v>11</v>
      </c>
      <c r="F1499" t="s">
        <v>25</v>
      </c>
      <c r="G1499">
        <v>46616</v>
      </c>
      <c r="H1499" s="19">
        <f>INDEX(fact_spends__2!B1499:B5498,MATCH(dim_customers[[#This Row],[customer_id]],dim_customers[customer_id],0))</f>
        <v>165495</v>
      </c>
      <c r="I1499" s="16">
        <f>dim_customers[[#This Row],[avg_spend]]/(dim_customers[[#This Row],[avg_income]]*6)</f>
        <v>0.59169598421142955</v>
      </c>
    </row>
    <row r="1500" spans="1:9" x14ac:dyDescent="0.3">
      <c r="A1500" t="s">
        <v>1523</v>
      </c>
      <c r="B1500" t="s">
        <v>32</v>
      </c>
      <c r="C1500" t="s">
        <v>9</v>
      </c>
      <c r="D1500" t="s">
        <v>24</v>
      </c>
      <c r="E1500" t="s">
        <v>30</v>
      </c>
      <c r="F1500" t="s">
        <v>12</v>
      </c>
      <c r="G1500">
        <v>36124</v>
      </c>
      <c r="H1500" s="19">
        <f>INDEX(fact_spends__2!B1500:B5499,MATCH(dim_customers[[#This Row],[customer_id]],dim_customers[customer_id],0))</f>
        <v>73561</v>
      </c>
      <c r="I1500" s="16">
        <f>dim_customers[[#This Row],[avg_spend]]/(dim_customers[[#This Row],[avg_income]]*6)</f>
        <v>0.33939117115121986</v>
      </c>
    </row>
    <row r="1501" spans="1:9" x14ac:dyDescent="0.3">
      <c r="A1501" t="s">
        <v>1524</v>
      </c>
      <c r="B1501" t="s">
        <v>8</v>
      </c>
      <c r="C1501" t="s">
        <v>34</v>
      </c>
      <c r="D1501" t="s">
        <v>37</v>
      </c>
      <c r="E1501" t="s">
        <v>11</v>
      </c>
      <c r="F1501" t="s">
        <v>12</v>
      </c>
      <c r="G1501">
        <v>77507</v>
      </c>
      <c r="H1501" s="19">
        <f>INDEX(fact_spends__2!B1501:B5500,MATCH(dim_customers[[#This Row],[customer_id]],dim_customers[customer_id],0))</f>
        <v>153342</v>
      </c>
      <c r="I1501" s="16">
        <f>dim_customers[[#This Row],[avg_spend]]/(dim_customers[[#This Row],[avg_income]]*6)</f>
        <v>0.3297379591520766</v>
      </c>
    </row>
    <row r="1502" spans="1:9" x14ac:dyDescent="0.3">
      <c r="A1502" t="s">
        <v>1525</v>
      </c>
      <c r="B1502" t="s">
        <v>32</v>
      </c>
      <c r="C1502" t="s">
        <v>34</v>
      </c>
      <c r="D1502" t="s">
        <v>24</v>
      </c>
      <c r="E1502" t="s">
        <v>11</v>
      </c>
      <c r="F1502" t="s">
        <v>12</v>
      </c>
      <c r="G1502">
        <v>36628</v>
      </c>
      <c r="H1502" s="19">
        <f>INDEX(fact_spends__2!B1502:B5501,MATCH(dim_customers[[#This Row],[customer_id]],dim_customers[customer_id],0))</f>
        <v>222067</v>
      </c>
      <c r="I1502" s="16">
        <f>dim_customers[[#This Row],[avg_spend]]/(dim_customers[[#This Row],[avg_income]]*6)</f>
        <v>1.0104610316333589</v>
      </c>
    </row>
    <row r="1503" spans="1:9" x14ac:dyDescent="0.3">
      <c r="A1503" t="s">
        <v>1526</v>
      </c>
      <c r="B1503" t="s">
        <v>32</v>
      </c>
      <c r="C1503" t="s">
        <v>15</v>
      </c>
      <c r="D1503" t="s">
        <v>16</v>
      </c>
      <c r="E1503" t="s">
        <v>11</v>
      </c>
      <c r="F1503" t="s">
        <v>12</v>
      </c>
      <c r="G1503">
        <v>45001</v>
      </c>
      <c r="H1503" s="19">
        <f>INDEX(fact_spends__2!B1503:B5502,MATCH(dim_customers[[#This Row],[customer_id]],dim_customers[customer_id],0))</f>
        <v>93151</v>
      </c>
      <c r="I1503" s="16">
        <f>dim_customers[[#This Row],[avg_spend]]/(dim_customers[[#This Row],[avg_income]]*6)</f>
        <v>0.34499603712510091</v>
      </c>
    </row>
    <row r="1504" spans="1:9" x14ac:dyDescent="0.3">
      <c r="A1504" t="s">
        <v>1527</v>
      </c>
      <c r="B1504" t="s">
        <v>32</v>
      </c>
      <c r="C1504" t="s">
        <v>34</v>
      </c>
      <c r="D1504" t="s">
        <v>10</v>
      </c>
      <c r="E1504" t="s">
        <v>11</v>
      </c>
      <c r="F1504" t="s">
        <v>12</v>
      </c>
      <c r="G1504">
        <v>67770</v>
      </c>
      <c r="H1504" s="19">
        <f>INDEX(fact_spends__2!B1504:B5503,MATCH(dim_customers[[#This Row],[customer_id]],dim_customers[customer_id],0))</f>
        <v>105340</v>
      </c>
      <c r="I1504" s="16">
        <f>dim_customers[[#This Row],[avg_spend]]/(dim_customers[[#This Row],[avg_income]]*6)</f>
        <v>0.25906251537061631</v>
      </c>
    </row>
    <row r="1505" spans="1:9" x14ac:dyDescent="0.3">
      <c r="A1505" t="s">
        <v>1528</v>
      </c>
      <c r="B1505" t="s">
        <v>14</v>
      </c>
      <c r="C1505" t="s">
        <v>20</v>
      </c>
      <c r="D1505" t="s">
        <v>10</v>
      </c>
      <c r="E1505" t="s">
        <v>11</v>
      </c>
      <c r="F1505" t="s">
        <v>25</v>
      </c>
      <c r="G1505">
        <v>61170</v>
      </c>
      <c r="H1505" s="19">
        <f>INDEX(fact_spends__2!B1505:B5504,MATCH(dim_customers[[#This Row],[customer_id]],dim_customers[customer_id],0))</f>
        <v>117268</v>
      </c>
      <c r="I1505" s="16">
        <f>dim_customers[[#This Row],[avg_spend]]/(dim_customers[[#This Row],[avg_income]]*6)</f>
        <v>0.31951392294697839</v>
      </c>
    </row>
    <row r="1506" spans="1:9" x14ac:dyDescent="0.3">
      <c r="A1506" t="s">
        <v>1529</v>
      </c>
      <c r="B1506" t="s">
        <v>23</v>
      </c>
      <c r="C1506" t="s">
        <v>15</v>
      </c>
      <c r="D1506" t="s">
        <v>16</v>
      </c>
      <c r="E1506" t="s">
        <v>11</v>
      </c>
      <c r="F1506" t="s">
        <v>25</v>
      </c>
      <c r="G1506">
        <v>29731</v>
      </c>
      <c r="H1506" s="19">
        <f>INDEX(fact_spends__2!B1506:B5505,MATCH(dim_customers[[#This Row],[customer_id]],dim_customers[customer_id],0))</f>
        <v>96626</v>
      </c>
      <c r="I1506" s="16">
        <f>dim_customers[[#This Row],[avg_spend]]/(dim_customers[[#This Row],[avg_income]]*6)</f>
        <v>0.5416680681219378</v>
      </c>
    </row>
    <row r="1507" spans="1:9" x14ac:dyDescent="0.3">
      <c r="A1507" t="s">
        <v>1530</v>
      </c>
      <c r="B1507" t="s">
        <v>32</v>
      </c>
      <c r="C1507" t="s">
        <v>18</v>
      </c>
      <c r="D1507" t="s">
        <v>37</v>
      </c>
      <c r="E1507" t="s">
        <v>11</v>
      </c>
      <c r="F1507" t="s">
        <v>12</v>
      </c>
      <c r="G1507">
        <v>74507</v>
      </c>
      <c r="H1507" s="19">
        <f>INDEX(fact_spends__2!B1507:B5506,MATCH(dim_customers[[#This Row],[customer_id]],dim_customers[customer_id],0))</f>
        <v>89768</v>
      </c>
      <c r="I1507" s="16">
        <f>dim_customers[[#This Row],[avg_spend]]/(dim_customers[[#This Row],[avg_income]]*6)</f>
        <v>0.20080439869184552</v>
      </c>
    </row>
    <row r="1508" spans="1:9" x14ac:dyDescent="0.3">
      <c r="A1508" t="s">
        <v>1531</v>
      </c>
      <c r="B1508" t="s">
        <v>14</v>
      </c>
      <c r="C1508" t="s">
        <v>9</v>
      </c>
      <c r="D1508" t="s">
        <v>21</v>
      </c>
      <c r="E1508" t="s">
        <v>30</v>
      </c>
      <c r="F1508" t="s">
        <v>12</v>
      </c>
      <c r="G1508">
        <v>50339</v>
      </c>
      <c r="H1508" s="19">
        <f>INDEX(fact_spends__2!B1508:B5507,MATCH(dim_customers[[#This Row],[customer_id]],dim_customers[customer_id],0))</f>
        <v>208884</v>
      </c>
      <c r="I1508" s="16">
        <f>dim_customers[[#This Row],[avg_spend]]/(dim_customers[[#This Row],[avg_income]]*6)</f>
        <v>0.69159101293231884</v>
      </c>
    </row>
    <row r="1509" spans="1:9" x14ac:dyDescent="0.3">
      <c r="A1509" t="s">
        <v>1532</v>
      </c>
      <c r="B1509" t="s">
        <v>23</v>
      </c>
      <c r="C1509" t="s">
        <v>9</v>
      </c>
      <c r="D1509" t="s">
        <v>10</v>
      </c>
      <c r="E1509" t="s">
        <v>11</v>
      </c>
      <c r="F1509" t="s">
        <v>25</v>
      </c>
      <c r="G1509">
        <v>50208</v>
      </c>
      <c r="H1509" s="19">
        <f>INDEX(fact_spends__2!B1509:B5508,MATCH(dim_customers[[#This Row],[customer_id]],dim_customers[customer_id],0))</f>
        <v>220831</v>
      </c>
      <c r="I1509" s="16">
        <f>dim_customers[[#This Row],[avg_spend]]/(dim_customers[[#This Row],[avg_income]]*6)</f>
        <v>0.73305382940301678</v>
      </c>
    </row>
    <row r="1510" spans="1:9" x14ac:dyDescent="0.3">
      <c r="A1510" t="s">
        <v>1533</v>
      </c>
      <c r="B1510" t="s">
        <v>23</v>
      </c>
      <c r="C1510" t="s">
        <v>15</v>
      </c>
      <c r="D1510" t="s">
        <v>10</v>
      </c>
      <c r="E1510" t="s">
        <v>30</v>
      </c>
      <c r="F1510" t="s">
        <v>25</v>
      </c>
      <c r="G1510">
        <v>47599</v>
      </c>
      <c r="H1510" s="19">
        <f>INDEX(fact_spends__2!B1510:B5509,MATCH(dim_customers[[#This Row],[customer_id]],dim_customers[customer_id],0))</f>
        <v>193354</v>
      </c>
      <c r="I1510" s="16">
        <f>dim_customers[[#This Row],[avg_spend]]/(dim_customers[[#This Row],[avg_income]]*6)</f>
        <v>0.67702402711541554</v>
      </c>
    </row>
    <row r="1511" spans="1:9" x14ac:dyDescent="0.3">
      <c r="A1511" t="s">
        <v>1534</v>
      </c>
      <c r="B1511" t="s">
        <v>8</v>
      </c>
      <c r="C1511" t="s">
        <v>9</v>
      </c>
      <c r="D1511" t="s">
        <v>24</v>
      </c>
      <c r="E1511" t="s">
        <v>11</v>
      </c>
      <c r="F1511" t="s">
        <v>12</v>
      </c>
      <c r="G1511">
        <v>36811</v>
      </c>
      <c r="H1511" s="19">
        <f>INDEX(fact_spends__2!B1511:B5510,MATCH(dim_customers[[#This Row],[customer_id]],dim_customers[customer_id],0))</f>
        <v>138933</v>
      </c>
      <c r="I1511" s="16">
        <f>dim_customers[[#This Row],[avg_spend]]/(dim_customers[[#This Row],[avg_income]]*6)</f>
        <v>0.62903751595990332</v>
      </c>
    </row>
    <row r="1512" spans="1:9" x14ac:dyDescent="0.3">
      <c r="A1512" t="s">
        <v>1535</v>
      </c>
      <c r="B1512" t="s">
        <v>14</v>
      </c>
      <c r="C1512" t="s">
        <v>34</v>
      </c>
      <c r="D1512" t="s">
        <v>24</v>
      </c>
      <c r="E1512" t="s">
        <v>30</v>
      </c>
      <c r="F1512" t="s">
        <v>25</v>
      </c>
      <c r="G1512">
        <v>33920</v>
      </c>
      <c r="H1512" s="19">
        <f>INDEX(fact_spends__2!B1512:B5511,MATCH(dim_customers[[#This Row],[customer_id]],dim_customers[customer_id],0))</f>
        <v>120003</v>
      </c>
      <c r="I1512" s="16">
        <f>dim_customers[[#This Row],[avg_spend]]/(dim_customers[[#This Row],[avg_income]]*6)</f>
        <v>0.58963738207547167</v>
      </c>
    </row>
    <row r="1513" spans="1:9" x14ac:dyDescent="0.3">
      <c r="A1513" t="s">
        <v>1536</v>
      </c>
      <c r="B1513" t="s">
        <v>8</v>
      </c>
      <c r="C1513" t="s">
        <v>18</v>
      </c>
      <c r="D1513" t="s">
        <v>37</v>
      </c>
      <c r="E1513" t="s">
        <v>11</v>
      </c>
      <c r="F1513" t="s">
        <v>12</v>
      </c>
      <c r="G1513">
        <v>75711</v>
      </c>
      <c r="H1513" s="19">
        <f>INDEX(fact_spends__2!B1513:B5512,MATCH(dim_customers[[#This Row],[customer_id]],dim_customers[customer_id],0))</f>
        <v>171227</v>
      </c>
      <c r="I1513" s="16">
        <f>dim_customers[[#This Row],[avg_spend]]/(dim_customers[[#This Row],[avg_income]]*6)</f>
        <v>0.37693113726318939</v>
      </c>
    </row>
    <row r="1514" spans="1:9" x14ac:dyDescent="0.3">
      <c r="A1514" t="s">
        <v>1537</v>
      </c>
      <c r="B1514" t="s">
        <v>14</v>
      </c>
      <c r="C1514" t="s">
        <v>18</v>
      </c>
      <c r="D1514" t="s">
        <v>10</v>
      </c>
      <c r="E1514" t="s">
        <v>11</v>
      </c>
      <c r="F1514" t="s">
        <v>12</v>
      </c>
      <c r="G1514">
        <v>62389</v>
      </c>
      <c r="H1514" s="19">
        <f>INDEX(fact_spends__2!B1514:B5513,MATCH(dim_customers[[#This Row],[customer_id]],dim_customers[customer_id],0))</f>
        <v>123111</v>
      </c>
      <c r="I1514" s="16">
        <f>dim_customers[[#This Row],[avg_spend]]/(dim_customers[[#This Row],[avg_income]]*6)</f>
        <v>0.32888009104169003</v>
      </c>
    </row>
    <row r="1515" spans="1:9" x14ac:dyDescent="0.3">
      <c r="A1515" t="s">
        <v>1538</v>
      </c>
      <c r="B1515" t="s">
        <v>32</v>
      </c>
      <c r="C1515" t="s">
        <v>15</v>
      </c>
      <c r="D1515" t="s">
        <v>16</v>
      </c>
      <c r="E1515" t="s">
        <v>11</v>
      </c>
      <c r="F1515" t="s">
        <v>12</v>
      </c>
      <c r="G1515">
        <v>41328</v>
      </c>
      <c r="H1515" s="19">
        <f>INDEX(fact_spends__2!B1515:B5514,MATCH(dim_customers[[#This Row],[customer_id]],dim_customers[customer_id],0))</f>
        <v>98709</v>
      </c>
      <c r="I1515" s="16">
        <f>dim_customers[[#This Row],[avg_spend]]/(dim_customers[[#This Row],[avg_income]]*6)</f>
        <v>0.39807152535811074</v>
      </c>
    </row>
    <row r="1516" spans="1:9" x14ac:dyDescent="0.3">
      <c r="A1516" t="s">
        <v>1539</v>
      </c>
      <c r="B1516" t="s">
        <v>14</v>
      </c>
      <c r="C1516" t="s">
        <v>34</v>
      </c>
      <c r="D1516" t="s">
        <v>21</v>
      </c>
      <c r="E1516" t="s">
        <v>30</v>
      </c>
      <c r="F1516" t="s">
        <v>12</v>
      </c>
      <c r="G1516">
        <v>54445</v>
      </c>
      <c r="H1516" s="19">
        <f>INDEX(fact_spends__2!B1516:B5515,MATCH(dim_customers[[#This Row],[customer_id]],dim_customers[customer_id],0))</f>
        <v>144154</v>
      </c>
      <c r="I1516" s="16">
        <f>dim_customers[[#This Row],[avg_spend]]/(dim_customers[[#This Row],[avg_income]]*6)</f>
        <v>0.44128325221171211</v>
      </c>
    </row>
    <row r="1517" spans="1:9" x14ac:dyDescent="0.3">
      <c r="A1517" t="s">
        <v>1540</v>
      </c>
      <c r="B1517" t="s">
        <v>32</v>
      </c>
      <c r="C1517" t="s">
        <v>34</v>
      </c>
      <c r="D1517" t="s">
        <v>21</v>
      </c>
      <c r="E1517" t="s">
        <v>30</v>
      </c>
      <c r="F1517" t="s">
        <v>12</v>
      </c>
      <c r="G1517">
        <v>54961</v>
      </c>
      <c r="H1517" s="19">
        <f>INDEX(fact_spends__2!B1517:B5516,MATCH(dim_customers[[#This Row],[customer_id]],dim_customers[customer_id],0))</f>
        <v>181960</v>
      </c>
      <c r="I1517" s="16">
        <f>dim_customers[[#This Row],[avg_spend]]/(dim_customers[[#This Row],[avg_income]]*6)</f>
        <v>0.55178520526676489</v>
      </c>
    </row>
    <row r="1518" spans="1:9" x14ac:dyDescent="0.3">
      <c r="A1518" t="s">
        <v>1541</v>
      </c>
      <c r="B1518" t="s">
        <v>14</v>
      </c>
      <c r="C1518" t="s">
        <v>20</v>
      </c>
      <c r="D1518" t="s">
        <v>10</v>
      </c>
      <c r="E1518" t="s">
        <v>11</v>
      </c>
      <c r="F1518" t="s">
        <v>12</v>
      </c>
      <c r="G1518">
        <v>62189</v>
      </c>
      <c r="H1518" s="19">
        <f>INDEX(fact_spends__2!B1518:B5517,MATCH(dim_customers[[#This Row],[customer_id]],dim_customers[customer_id],0))</f>
        <v>164665</v>
      </c>
      <c r="I1518" s="16">
        <f>dim_customers[[#This Row],[avg_spend]]/(dim_customers[[#This Row],[avg_income]]*6)</f>
        <v>0.44130258834627772</v>
      </c>
    </row>
    <row r="1519" spans="1:9" x14ac:dyDescent="0.3">
      <c r="A1519" t="s">
        <v>1542</v>
      </c>
      <c r="B1519" t="s">
        <v>14</v>
      </c>
      <c r="C1519" t="s">
        <v>20</v>
      </c>
      <c r="D1519" t="s">
        <v>10</v>
      </c>
      <c r="E1519" t="s">
        <v>30</v>
      </c>
      <c r="F1519" t="s">
        <v>12</v>
      </c>
      <c r="G1519">
        <v>63747</v>
      </c>
      <c r="H1519" s="19">
        <f>INDEX(fact_spends__2!B1519:B5518,MATCH(dim_customers[[#This Row],[customer_id]],dim_customers[customer_id],0))</f>
        <v>118916</v>
      </c>
      <c r="I1519" s="16">
        <f>dim_customers[[#This Row],[avg_spend]]/(dim_customers[[#This Row],[avg_income]]*6)</f>
        <v>0.31090613414487478</v>
      </c>
    </row>
    <row r="1520" spans="1:9" x14ac:dyDescent="0.3">
      <c r="A1520" t="s">
        <v>1543</v>
      </c>
      <c r="B1520" t="s">
        <v>32</v>
      </c>
      <c r="C1520" t="s">
        <v>20</v>
      </c>
      <c r="D1520" t="s">
        <v>10</v>
      </c>
      <c r="E1520" t="s">
        <v>11</v>
      </c>
      <c r="F1520" t="s">
        <v>12</v>
      </c>
      <c r="G1520">
        <v>68289</v>
      </c>
      <c r="H1520" s="19">
        <f>INDEX(fact_spends__2!B1520:B5519,MATCH(dim_customers[[#This Row],[customer_id]],dim_customers[customer_id],0))</f>
        <v>93823</v>
      </c>
      <c r="I1520" s="16">
        <f>dim_customers[[#This Row],[avg_spend]]/(dim_customers[[#This Row],[avg_income]]*6)</f>
        <v>0.22898514646087462</v>
      </c>
    </row>
    <row r="1521" spans="1:9" x14ac:dyDescent="0.3">
      <c r="A1521" t="s">
        <v>1544</v>
      </c>
      <c r="B1521" t="s">
        <v>32</v>
      </c>
      <c r="C1521" t="s">
        <v>9</v>
      </c>
      <c r="D1521" t="s">
        <v>37</v>
      </c>
      <c r="E1521" t="s">
        <v>30</v>
      </c>
      <c r="F1521" t="s">
        <v>12</v>
      </c>
      <c r="G1521">
        <v>77528</v>
      </c>
      <c r="H1521" s="19">
        <f>INDEX(fact_spends__2!B1521:B5520,MATCH(dim_customers[[#This Row],[customer_id]],dim_customers[customer_id],0))</f>
        <v>78480</v>
      </c>
      <c r="I1521" s="16">
        <f>dim_customers[[#This Row],[avg_spend]]/(dim_customers[[#This Row],[avg_income]]*6)</f>
        <v>0.16871323908781344</v>
      </c>
    </row>
    <row r="1522" spans="1:9" x14ac:dyDescent="0.3">
      <c r="A1522" t="s">
        <v>1545</v>
      </c>
      <c r="B1522" t="s">
        <v>14</v>
      </c>
      <c r="C1522" t="s">
        <v>18</v>
      </c>
      <c r="D1522" t="s">
        <v>16</v>
      </c>
      <c r="E1522" t="s">
        <v>30</v>
      </c>
      <c r="F1522" t="s">
        <v>12</v>
      </c>
      <c r="G1522">
        <v>39718</v>
      </c>
      <c r="H1522" s="19">
        <f>INDEX(fact_spends__2!B1522:B5521,MATCH(dim_customers[[#This Row],[customer_id]],dim_customers[customer_id],0))</f>
        <v>102816</v>
      </c>
      <c r="I1522" s="16">
        <f>dim_customers[[#This Row],[avg_spend]]/(dim_customers[[#This Row],[avg_income]]*6)</f>
        <v>0.43144166372929149</v>
      </c>
    </row>
    <row r="1523" spans="1:9" x14ac:dyDescent="0.3">
      <c r="A1523" t="s">
        <v>1546</v>
      </c>
      <c r="B1523" t="s">
        <v>32</v>
      </c>
      <c r="C1523" t="s">
        <v>34</v>
      </c>
      <c r="D1523" t="s">
        <v>37</v>
      </c>
      <c r="E1523" t="s">
        <v>11</v>
      </c>
      <c r="F1523" t="s">
        <v>12</v>
      </c>
      <c r="G1523">
        <v>77300</v>
      </c>
      <c r="H1523" s="19">
        <f>INDEX(fact_spends__2!B1523:B5522,MATCH(dim_customers[[#This Row],[customer_id]],dim_customers[customer_id],0))</f>
        <v>287577</v>
      </c>
      <c r="I1523" s="16">
        <f>dim_customers[[#This Row],[avg_spend]]/(dim_customers[[#This Row],[avg_income]]*6)</f>
        <v>0.62004527813712806</v>
      </c>
    </row>
    <row r="1524" spans="1:9" x14ac:dyDescent="0.3">
      <c r="A1524" t="s">
        <v>1547</v>
      </c>
      <c r="B1524" t="s">
        <v>32</v>
      </c>
      <c r="C1524" t="s">
        <v>15</v>
      </c>
      <c r="D1524" t="s">
        <v>21</v>
      </c>
      <c r="E1524" t="s">
        <v>11</v>
      </c>
      <c r="F1524" t="s">
        <v>25</v>
      </c>
      <c r="G1524">
        <v>52996</v>
      </c>
      <c r="H1524" s="19">
        <f>INDEX(fact_spends__2!B1524:B5523,MATCH(dim_customers[[#This Row],[customer_id]],dim_customers[customer_id],0))</f>
        <v>122373</v>
      </c>
      <c r="I1524" s="16">
        <f>dim_customers[[#This Row],[avg_spend]]/(dim_customers[[#This Row],[avg_income]]*6)</f>
        <v>0.38484979998490454</v>
      </c>
    </row>
    <row r="1525" spans="1:9" x14ac:dyDescent="0.3">
      <c r="A1525" t="s">
        <v>1548</v>
      </c>
      <c r="B1525" t="s">
        <v>14</v>
      </c>
      <c r="C1525" t="s">
        <v>9</v>
      </c>
      <c r="D1525" t="s">
        <v>16</v>
      </c>
      <c r="E1525" t="s">
        <v>30</v>
      </c>
      <c r="F1525" t="s">
        <v>12</v>
      </c>
      <c r="G1525">
        <v>38966</v>
      </c>
      <c r="H1525" s="19">
        <f>INDEX(fact_spends__2!B1525:B5524,MATCH(dim_customers[[#This Row],[customer_id]],dim_customers[customer_id],0))</f>
        <v>82901</v>
      </c>
      <c r="I1525" s="16">
        <f>dim_customers[[#This Row],[avg_spend]]/(dim_customers[[#This Row],[avg_income]]*6)</f>
        <v>0.35458690482300809</v>
      </c>
    </row>
    <row r="1526" spans="1:9" x14ac:dyDescent="0.3">
      <c r="A1526" t="s">
        <v>1549</v>
      </c>
      <c r="B1526" t="s">
        <v>14</v>
      </c>
      <c r="C1526" t="s">
        <v>18</v>
      </c>
      <c r="D1526" t="s">
        <v>21</v>
      </c>
      <c r="E1526" t="s">
        <v>30</v>
      </c>
      <c r="F1526" t="s">
        <v>12</v>
      </c>
      <c r="G1526">
        <v>52770</v>
      </c>
      <c r="H1526" s="19">
        <f>INDEX(fact_spends__2!B1526:B5525,MATCH(dim_customers[[#This Row],[customer_id]],dim_customers[customer_id],0))</f>
        <v>125750</v>
      </c>
      <c r="I1526" s="16">
        <f>dim_customers[[#This Row],[avg_spend]]/(dim_customers[[#This Row],[avg_income]]*6)</f>
        <v>0.39716379255890344</v>
      </c>
    </row>
    <row r="1527" spans="1:9" x14ac:dyDescent="0.3">
      <c r="A1527" t="s">
        <v>1550</v>
      </c>
      <c r="B1527" t="s">
        <v>14</v>
      </c>
      <c r="C1527" t="s">
        <v>9</v>
      </c>
      <c r="D1527" t="s">
        <v>16</v>
      </c>
      <c r="E1527" t="s">
        <v>11</v>
      </c>
      <c r="F1527" t="s">
        <v>25</v>
      </c>
      <c r="G1527">
        <v>40850</v>
      </c>
      <c r="H1527" s="19">
        <f>INDEX(fact_spends__2!B1527:B5526,MATCH(dim_customers[[#This Row],[customer_id]],dim_customers[customer_id],0))</f>
        <v>100072</v>
      </c>
      <c r="I1527" s="16">
        <f>dim_customers[[#This Row],[avg_spend]]/(dim_customers[[#This Row],[avg_income]]*6)</f>
        <v>0.40829049367605058</v>
      </c>
    </row>
    <row r="1528" spans="1:9" x14ac:dyDescent="0.3">
      <c r="A1528" t="s">
        <v>1551</v>
      </c>
      <c r="B1528" t="s">
        <v>14</v>
      </c>
      <c r="C1528" t="s">
        <v>9</v>
      </c>
      <c r="D1528" t="s">
        <v>10</v>
      </c>
      <c r="E1528" t="s">
        <v>30</v>
      </c>
      <c r="F1528" t="s">
        <v>25</v>
      </c>
      <c r="G1528">
        <v>59606</v>
      </c>
      <c r="H1528" s="19">
        <f>INDEX(fact_spends__2!B1528:B5527,MATCH(dim_customers[[#This Row],[customer_id]],dim_customers[customer_id],0))</f>
        <v>79397</v>
      </c>
      <c r="I1528" s="16">
        <f>dim_customers[[#This Row],[avg_spend]]/(dim_customers[[#This Row],[avg_income]]*6)</f>
        <v>0.22200505541947679</v>
      </c>
    </row>
    <row r="1529" spans="1:9" x14ac:dyDescent="0.3">
      <c r="A1529" t="s">
        <v>1552</v>
      </c>
      <c r="B1529" t="s">
        <v>14</v>
      </c>
      <c r="C1529" t="s">
        <v>15</v>
      </c>
      <c r="D1529" t="s">
        <v>37</v>
      </c>
      <c r="E1529" t="s">
        <v>11</v>
      </c>
      <c r="F1529" t="s">
        <v>12</v>
      </c>
      <c r="G1529">
        <v>68384</v>
      </c>
      <c r="H1529" s="19">
        <f>INDEX(fact_spends__2!B1529:B5528,MATCH(dim_customers[[#This Row],[customer_id]],dim_customers[customer_id],0))</f>
        <v>89633</v>
      </c>
      <c r="I1529" s="16">
        <f>dim_customers[[#This Row],[avg_spend]]/(dim_customers[[#This Row],[avg_income]]*6)</f>
        <v>0.21845509670878177</v>
      </c>
    </row>
    <row r="1530" spans="1:9" x14ac:dyDescent="0.3">
      <c r="A1530" t="s">
        <v>1553</v>
      </c>
      <c r="B1530" t="s">
        <v>14</v>
      </c>
      <c r="C1530" t="s">
        <v>18</v>
      </c>
      <c r="D1530" t="s">
        <v>16</v>
      </c>
      <c r="E1530" t="s">
        <v>30</v>
      </c>
      <c r="F1530" t="s">
        <v>12</v>
      </c>
      <c r="G1530">
        <v>37886</v>
      </c>
      <c r="H1530" s="19">
        <f>INDEX(fact_spends__2!B1530:B5529,MATCH(dim_customers[[#This Row],[customer_id]],dim_customers[customer_id],0))</f>
        <v>81652</v>
      </c>
      <c r="I1530" s="16">
        <f>dim_customers[[#This Row],[avg_spend]]/(dim_customers[[#This Row],[avg_income]]*6)</f>
        <v>0.35920040824227067</v>
      </c>
    </row>
    <row r="1531" spans="1:9" x14ac:dyDescent="0.3">
      <c r="A1531" t="s">
        <v>1554</v>
      </c>
      <c r="B1531" t="s">
        <v>14</v>
      </c>
      <c r="C1531" t="s">
        <v>18</v>
      </c>
      <c r="D1531" t="s">
        <v>10</v>
      </c>
      <c r="E1531" t="s">
        <v>30</v>
      </c>
      <c r="F1531" t="s">
        <v>12</v>
      </c>
      <c r="G1531">
        <v>63050</v>
      </c>
      <c r="H1531" s="19">
        <f>INDEX(fact_spends__2!B1531:B5530,MATCH(dim_customers[[#This Row],[customer_id]],dim_customers[customer_id],0))</f>
        <v>135605</v>
      </c>
      <c r="I1531" s="16">
        <f>dim_customers[[#This Row],[avg_spend]]/(dim_customers[[#This Row],[avg_income]]*6)</f>
        <v>0.3584588950568332</v>
      </c>
    </row>
    <row r="1532" spans="1:9" x14ac:dyDescent="0.3">
      <c r="A1532" t="s">
        <v>1555</v>
      </c>
      <c r="B1532" t="s">
        <v>14</v>
      </c>
      <c r="C1532" t="s">
        <v>15</v>
      </c>
      <c r="D1532" t="s">
        <v>21</v>
      </c>
      <c r="E1532" t="s">
        <v>11</v>
      </c>
      <c r="F1532" t="s">
        <v>25</v>
      </c>
      <c r="G1532">
        <v>53656</v>
      </c>
      <c r="H1532" s="19">
        <f>INDEX(fact_spends__2!B1532:B5531,MATCH(dim_customers[[#This Row],[customer_id]],dim_customers[customer_id],0))</f>
        <v>137122</v>
      </c>
      <c r="I1532" s="16">
        <f>dim_customers[[#This Row],[avg_spend]]/(dim_customers[[#This Row],[avg_income]]*6)</f>
        <v>0.42592937726753144</v>
      </c>
    </row>
    <row r="1533" spans="1:9" x14ac:dyDescent="0.3">
      <c r="A1533" t="s">
        <v>1556</v>
      </c>
      <c r="B1533" t="s">
        <v>32</v>
      </c>
      <c r="C1533" t="s">
        <v>9</v>
      </c>
      <c r="D1533" t="s">
        <v>24</v>
      </c>
      <c r="E1533" t="s">
        <v>11</v>
      </c>
      <c r="F1533" t="s">
        <v>12</v>
      </c>
      <c r="G1533">
        <v>36012</v>
      </c>
      <c r="H1533" s="19">
        <f>INDEX(fact_spends__2!B1533:B5532,MATCH(dim_customers[[#This Row],[customer_id]],dim_customers[customer_id],0))</f>
        <v>119604</v>
      </c>
      <c r="I1533" s="16">
        <f>dim_customers[[#This Row],[avg_spend]]/(dim_customers[[#This Row],[avg_income]]*6)</f>
        <v>0.55353770965233806</v>
      </c>
    </row>
    <row r="1534" spans="1:9" x14ac:dyDescent="0.3">
      <c r="A1534" t="s">
        <v>1557</v>
      </c>
      <c r="B1534" t="s">
        <v>23</v>
      </c>
      <c r="C1534" t="s">
        <v>20</v>
      </c>
      <c r="D1534" t="s">
        <v>10</v>
      </c>
      <c r="E1534" t="s">
        <v>11</v>
      </c>
      <c r="F1534" t="s">
        <v>12</v>
      </c>
      <c r="G1534">
        <v>47406</v>
      </c>
      <c r="H1534" s="19">
        <f>INDEX(fact_spends__2!B1534:B5533,MATCH(dim_customers[[#This Row],[customer_id]],dim_customers[customer_id],0))</f>
        <v>182930</v>
      </c>
      <c r="I1534" s="16">
        <f>dim_customers[[#This Row],[avg_spend]]/(dim_customers[[#This Row],[avg_income]]*6)</f>
        <v>0.64313237424236036</v>
      </c>
    </row>
    <row r="1535" spans="1:9" x14ac:dyDescent="0.3">
      <c r="A1535" t="s">
        <v>1558</v>
      </c>
      <c r="B1535" t="s">
        <v>32</v>
      </c>
      <c r="C1535" t="s">
        <v>9</v>
      </c>
      <c r="D1535" t="s">
        <v>24</v>
      </c>
      <c r="E1535" t="s">
        <v>11</v>
      </c>
      <c r="F1535" t="s">
        <v>12</v>
      </c>
      <c r="G1535">
        <v>37145</v>
      </c>
      <c r="H1535" s="19">
        <f>INDEX(fact_spends__2!B1535:B5534,MATCH(dim_customers[[#This Row],[customer_id]],dim_customers[customer_id],0))</f>
        <v>213917</v>
      </c>
      <c r="I1535" s="16">
        <f>dim_customers[[#This Row],[avg_spend]]/(dim_customers[[#This Row],[avg_income]]*6)</f>
        <v>0.95982859963207245</v>
      </c>
    </row>
    <row r="1536" spans="1:9" x14ac:dyDescent="0.3">
      <c r="A1536" t="s">
        <v>1559</v>
      </c>
      <c r="B1536" t="s">
        <v>14</v>
      </c>
      <c r="C1536" t="s">
        <v>9</v>
      </c>
      <c r="D1536" t="s">
        <v>10</v>
      </c>
      <c r="E1536" t="s">
        <v>11</v>
      </c>
      <c r="F1536" t="s">
        <v>12</v>
      </c>
      <c r="G1536">
        <v>62194</v>
      </c>
      <c r="H1536" s="19">
        <f>INDEX(fact_spends__2!B1536:B5535,MATCH(dim_customers[[#This Row],[customer_id]],dim_customers[customer_id],0))</f>
        <v>194235</v>
      </c>
      <c r="I1536" s="16">
        <f>dim_customers[[#This Row],[avg_spend]]/(dim_customers[[#This Row],[avg_income]]*6)</f>
        <v>0.5205084091713027</v>
      </c>
    </row>
    <row r="1537" spans="1:9" x14ac:dyDescent="0.3">
      <c r="A1537" t="s">
        <v>1560</v>
      </c>
      <c r="B1537" t="s">
        <v>32</v>
      </c>
      <c r="C1537" t="s">
        <v>9</v>
      </c>
      <c r="D1537" t="s">
        <v>10</v>
      </c>
      <c r="E1537" t="s">
        <v>11</v>
      </c>
      <c r="F1537" t="s">
        <v>12</v>
      </c>
      <c r="G1537">
        <v>71356</v>
      </c>
      <c r="H1537" s="19">
        <f>INDEX(fact_spends__2!B1537:B5536,MATCH(dim_customers[[#This Row],[customer_id]],dim_customers[customer_id],0))</f>
        <v>76889</v>
      </c>
      <c r="I1537" s="16">
        <f>dim_customers[[#This Row],[avg_spend]]/(dim_customers[[#This Row],[avg_income]]*6)</f>
        <v>0.17959013023898948</v>
      </c>
    </row>
    <row r="1538" spans="1:9" x14ac:dyDescent="0.3">
      <c r="A1538" t="s">
        <v>1561</v>
      </c>
      <c r="B1538" t="s">
        <v>32</v>
      </c>
      <c r="C1538" t="s">
        <v>34</v>
      </c>
      <c r="D1538" t="s">
        <v>16</v>
      </c>
      <c r="E1538" t="s">
        <v>30</v>
      </c>
      <c r="F1538" t="s">
        <v>12</v>
      </c>
      <c r="G1538">
        <v>42988</v>
      </c>
      <c r="H1538" s="19">
        <f>INDEX(fact_spends__2!B1538:B5537,MATCH(dim_customers[[#This Row],[customer_id]],dim_customers[customer_id],0))</f>
        <v>116048</v>
      </c>
      <c r="I1538" s="16">
        <f>dim_customers[[#This Row],[avg_spend]]/(dim_customers[[#This Row],[avg_income]]*6)</f>
        <v>0.44992400980118485</v>
      </c>
    </row>
    <row r="1539" spans="1:9" x14ac:dyDescent="0.3">
      <c r="A1539" t="s">
        <v>1562</v>
      </c>
      <c r="B1539" t="s">
        <v>23</v>
      </c>
      <c r="C1539" t="s">
        <v>20</v>
      </c>
      <c r="D1539" t="s">
        <v>37</v>
      </c>
      <c r="E1539" t="s">
        <v>11</v>
      </c>
      <c r="F1539" t="s">
        <v>25</v>
      </c>
      <c r="G1539">
        <v>53283</v>
      </c>
      <c r="H1539" s="19">
        <f>INDEX(fact_spends__2!B1539:B5538,MATCH(dim_customers[[#This Row],[customer_id]],dim_customers[customer_id],0))</f>
        <v>110044</v>
      </c>
      <c r="I1539" s="16">
        <f>dim_customers[[#This Row],[avg_spend]]/(dim_customers[[#This Row],[avg_income]]*6)</f>
        <v>0.34421235040569537</v>
      </c>
    </row>
    <row r="1540" spans="1:9" x14ac:dyDescent="0.3">
      <c r="A1540" t="s">
        <v>1563</v>
      </c>
      <c r="B1540" t="s">
        <v>14</v>
      </c>
      <c r="C1540" t="s">
        <v>34</v>
      </c>
      <c r="D1540" t="s">
        <v>37</v>
      </c>
      <c r="E1540" t="s">
        <v>30</v>
      </c>
      <c r="F1540" t="s">
        <v>12</v>
      </c>
      <c r="G1540">
        <v>68874</v>
      </c>
      <c r="H1540" s="19">
        <f>INDEX(fact_spends__2!B1540:B5539,MATCH(dim_customers[[#This Row],[customer_id]],dim_customers[customer_id],0))</f>
        <v>98973</v>
      </c>
      <c r="I1540" s="16">
        <f>dim_customers[[#This Row],[avg_spend]]/(dim_customers[[#This Row],[avg_income]]*6)</f>
        <v>0.23950256991027094</v>
      </c>
    </row>
    <row r="1541" spans="1:9" x14ac:dyDescent="0.3">
      <c r="A1541" t="s">
        <v>1564</v>
      </c>
      <c r="B1541" t="s">
        <v>14</v>
      </c>
      <c r="C1541" t="s">
        <v>34</v>
      </c>
      <c r="D1541" t="s">
        <v>16</v>
      </c>
      <c r="E1541" t="s">
        <v>11</v>
      </c>
      <c r="F1541" t="s">
        <v>12</v>
      </c>
      <c r="G1541">
        <v>40322</v>
      </c>
      <c r="H1541" s="19">
        <f>INDEX(fact_spends__2!B1541:B5540,MATCH(dim_customers[[#This Row],[customer_id]],dim_customers[customer_id],0))</f>
        <v>210619</v>
      </c>
      <c r="I1541" s="16">
        <f>dim_customers[[#This Row],[avg_spend]]/(dim_customers[[#This Row],[avg_income]]*6)</f>
        <v>0.87057106955673491</v>
      </c>
    </row>
    <row r="1542" spans="1:9" x14ac:dyDescent="0.3">
      <c r="A1542" t="s">
        <v>1565</v>
      </c>
      <c r="B1542" t="s">
        <v>14</v>
      </c>
      <c r="C1542" t="s">
        <v>34</v>
      </c>
      <c r="D1542" t="s">
        <v>37</v>
      </c>
      <c r="E1542" t="s">
        <v>11</v>
      </c>
      <c r="F1542" t="s">
        <v>25</v>
      </c>
      <c r="G1542">
        <v>71604</v>
      </c>
      <c r="H1542" s="19">
        <f>INDEX(fact_spends__2!B1542:B5541,MATCH(dim_customers[[#This Row],[customer_id]],dim_customers[customer_id],0))</f>
        <v>207204</v>
      </c>
      <c r="I1542" s="16">
        <f>dim_customers[[#This Row],[avg_spend]]/(dim_customers[[#This Row],[avg_income]]*6)</f>
        <v>0.48229149209541367</v>
      </c>
    </row>
    <row r="1543" spans="1:9" x14ac:dyDescent="0.3">
      <c r="A1543" t="s">
        <v>1566</v>
      </c>
      <c r="B1543" t="s">
        <v>32</v>
      </c>
      <c r="C1543" t="s">
        <v>15</v>
      </c>
      <c r="D1543" t="s">
        <v>21</v>
      </c>
      <c r="E1543" t="s">
        <v>30</v>
      </c>
      <c r="F1543" t="s">
        <v>12</v>
      </c>
      <c r="G1543">
        <v>51642</v>
      </c>
      <c r="H1543" s="19">
        <f>INDEX(fact_spends__2!B1543:B5542,MATCH(dim_customers[[#This Row],[customer_id]],dim_customers[customer_id],0))</f>
        <v>173566</v>
      </c>
      <c r="I1543" s="16">
        <f>dim_customers[[#This Row],[avg_spend]]/(dim_customers[[#This Row],[avg_income]]*6)</f>
        <v>0.56015775273356316</v>
      </c>
    </row>
    <row r="1544" spans="1:9" x14ac:dyDescent="0.3">
      <c r="A1544" t="s">
        <v>1567</v>
      </c>
      <c r="B1544" t="s">
        <v>32</v>
      </c>
      <c r="C1544" t="s">
        <v>20</v>
      </c>
      <c r="D1544" t="s">
        <v>24</v>
      </c>
      <c r="E1544" t="s">
        <v>30</v>
      </c>
      <c r="F1544" t="s">
        <v>12</v>
      </c>
      <c r="G1544">
        <v>35164</v>
      </c>
      <c r="H1544" s="19">
        <f>INDEX(fact_spends__2!B1544:B5543,MATCH(dim_customers[[#This Row],[customer_id]],dim_customers[customer_id],0))</f>
        <v>122863</v>
      </c>
      <c r="I1544" s="16">
        <f>dim_customers[[#This Row],[avg_spend]]/(dim_customers[[#This Row],[avg_income]]*6)</f>
        <v>0.58233325749819886</v>
      </c>
    </row>
    <row r="1545" spans="1:9" x14ac:dyDescent="0.3">
      <c r="A1545" t="s">
        <v>1568</v>
      </c>
      <c r="B1545" t="s">
        <v>32</v>
      </c>
      <c r="C1545" t="s">
        <v>9</v>
      </c>
      <c r="D1545" t="s">
        <v>10</v>
      </c>
      <c r="E1545" t="s">
        <v>30</v>
      </c>
      <c r="F1545" t="s">
        <v>12</v>
      </c>
      <c r="G1545">
        <v>65449</v>
      </c>
      <c r="H1545" s="19">
        <f>INDEX(fact_spends__2!B1545:B5544,MATCH(dim_customers[[#This Row],[customer_id]],dim_customers[customer_id],0))</f>
        <v>252740</v>
      </c>
      <c r="I1545" s="16">
        <f>dim_customers[[#This Row],[avg_spend]]/(dim_customers[[#This Row],[avg_income]]*6)</f>
        <v>0.64360545361019017</v>
      </c>
    </row>
    <row r="1546" spans="1:9" x14ac:dyDescent="0.3">
      <c r="A1546" t="s">
        <v>1569</v>
      </c>
      <c r="B1546" t="s">
        <v>14</v>
      </c>
      <c r="C1546" t="s">
        <v>20</v>
      </c>
      <c r="D1546" t="s">
        <v>21</v>
      </c>
      <c r="E1546" t="s">
        <v>30</v>
      </c>
      <c r="F1546" t="s">
        <v>12</v>
      </c>
      <c r="G1546">
        <v>51021</v>
      </c>
      <c r="H1546" s="19">
        <f>INDEX(fact_spends__2!B1546:B5545,MATCH(dim_customers[[#This Row],[customer_id]],dim_customers[customer_id],0))</f>
        <v>199977</v>
      </c>
      <c r="I1546" s="16">
        <f>dim_customers[[#This Row],[avg_spend]]/(dim_customers[[#This Row],[avg_income]]*6)</f>
        <v>0.65325062229278141</v>
      </c>
    </row>
    <row r="1547" spans="1:9" x14ac:dyDescent="0.3">
      <c r="A1547" t="s">
        <v>1570</v>
      </c>
      <c r="B1547" t="s">
        <v>32</v>
      </c>
      <c r="C1547" t="s">
        <v>20</v>
      </c>
      <c r="D1547" t="s">
        <v>10</v>
      </c>
      <c r="E1547" t="s">
        <v>11</v>
      </c>
      <c r="F1547" t="s">
        <v>25</v>
      </c>
      <c r="G1547">
        <v>66449</v>
      </c>
      <c r="H1547" s="19">
        <f>INDEX(fact_spends__2!B1547:B5546,MATCH(dim_customers[[#This Row],[customer_id]],dim_customers[customer_id],0))</f>
        <v>60902</v>
      </c>
      <c r="I1547" s="16">
        <f>dim_customers[[#This Row],[avg_spend]]/(dim_customers[[#This Row],[avg_income]]*6)</f>
        <v>0.15275374096424826</v>
      </c>
    </row>
    <row r="1548" spans="1:9" x14ac:dyDescent="0.3">
      <c r="A1548" t="s">
        <v>1571</v>
      </c>
      <c r="B1548" t="s">
        <v>23</v>
      </c>
      <c r="C1548" t="s">
        <v>15</v>
      </c>
      <c r="D1548" t="s">
        <v>37</v>
      </c>
      <c r="E1548" t="s">
        <v>11</v>
      </c>
      <c r="F1548" t="s">
        <v>12</v>
      </c>
      <c r="G1548">
        <v>56388</v>
      </c>
      <c r="H1548" s="19">
        <f>INDEX(fact_spends__2!B1548:B5547,MATCH(dim_customers[[#This Row],[customer_id]],dim_customers[customer_id],0))</f>
        <v>185690</v>
      </c>
      <c r="I1548" s="16">
        <f>dim_customers[[#This Row],[avg_spend]]/(dim_customers[[#This Row],[avg_income]]*6)</f>
        <v>0.5488460901846729</v>
      </c>
    </row>
    <row r="1549" spans="1:9" x14ac:dyDescent="0.3">
      <c r="A1549" t="s">
        <v>1572</v>
      </c>
      <c r="B1549" t="s">
        <v>8</v>
      </c>
      <c r="C1549" t="s">
        <v>20</v>
      </c>
      <c r="D1549" t="s">
        <v>10</v>
      </c>
      <c r="E1549" t="s">
        <v>30</v>
      </c>
      <c r="F1549" t="s">
        <v>12</v>
      </c>
      <c r="G1549">
        <v>69111</v>
      </c>
      <c r="H1549" s="19">
        <f>INDEX(fact_spends__2!B1549:B5548,MATCH(dim_customers[[#This Row],[customer_id]],dim_customers[customer_id],0))</f>
        <v>253784</v>
      </c>
      <c r="I1549" s="16">
        <f>dim_customers[[#This Row],[avg_spend]]/(dim_customers[[#This Row],[avg_income]]*6)</f>
        <v>0.61202027655993019</v>
      </c>
    </row>
    <row r="1550" spans="1:9" x14ac:dyDescent="0.3">
      <c r="A1550" t="s">
        <v>1573</v>
      </c>
      <c r="B1550" t="s">
        <v>8</v>
      </c>
      <c r="C1550" t="s">
        <v>34</v>
      </c>
      <c r="D1550" t="s">
        <v>21</v>
      </c>
      <c r="E1550" t="s">
        <v>30</v>
      </c>
      <c r="F1550" t="s">
        <v>12</v>
      </c>
      <c r="G1550">
        <v>56032</v>
      </c>
      <c r="H1550" s="19">
        <f>INDEX(fact_spends__2!B1550:B5549,MATCH(dim_customers[[#This Row],[customer_id]],dim_customers[customer_id],0))</f>
        <v>95839</v>
      </c>
      <c r="I1550" s="16">
        <f>dim_customers[[#This Row],[avg_spend]]/(dim_customers[[#This Row],[avg_income]]*6)</f>
        <v>0.28507222063582716</v>
      </c>
    </row>
    <row r="1551" spans="1:9" x14ac:dyDescent="0.3">
      <c r="A1551" t="s">
        <v>1574</v>
      </c>
      <c r="B1551" t="s">
        <v>32</v>
      </c>
      <c r="C1551" t="s">
        <v>34</v>
      </c>
      <c r="D1551" t="s">
        <v>10</v>
      </c>
      <c r="E1551" t="s">
        <v>30</v>
      </c>
      <c r="F1551" t="s">
        <v>12</v>
      </c>
      <c r="G1551">
        <v>69283</v>
      </c>
      <c r="H1551" s="19">
        <f>INDEX(fact_spends__2!B1551:B5550,MATCH(dim_customers[[#This Row],[customer_id]],dim_customers[customer_id],0))</f>
        <v>141713</v>
      </c>
      <c r="I1551" s="16">
        <f>dim_customers[[#This Row],[avg_spend]]/(dim_customers[[#This Row],[avg_income]]*6)</f>
        <v>0.34090373299847487</v>
      </c>
    </row>
    <row r="1552" spans="1:9" x14ac:dyDescent="0.3">
      <c r="A1552" t="s">
        <v>1575</v>
      </c>
      <c r="B1552" t="s">
        <v>14</v>
      </c>
      <c r="C1552" t="s">
        <v>34</v>
      </c>
      <c r="D1552" t="s">
        <v>24</v>
      </c>
      <c r="E1552" t="s">
        <v>11</v>
      </c>
      <c r="F1552" t="s">
        <v>12</v>
      </c>
      <c r="G1552">
        <v>33828</v>
      </c>
      <c r="H1552" s="19">
        <f>INDEX(fact_spends__2!B1552:B5551,MATCH(dim_customers[[#This Row],[customer_id]],dim_customers[customer_id],0))</f>
        <v>91145</v>
      </c>
      <c r="I1552" s="16">
        <f>dim_customers[[#This Row],[avg_spend]]/(dim_customers[[#This Row],[avg_income]]*6)</f>
        <v>0.44906093571400418</v>
      </c>
    </row>
    <row r="1553" spans="1:9" x14ac:dyDescent="0.3">
      <c r="A1553" t="s">
        <v>1576</v>
      </c>
      <c r="B1553" t="s">
        <v>32</v>
      </c>
      <c r="C1553" t="s">
        <v>34</v>
      </c>
      <c r="D1553" t="s">
        <v>10</v>
      </c>
      <c r="E1553" t="s">
        <v>11</v>
      </c>
      <c r="F1553" t="s">
        <v>12</v>
      </c>
      <c r="G1553">
        <v>65601</v>
      </c>
      <c r="H1553" s="19">
        <f>INDEX(fact_spends__2!B1553:B5552,MATCH(dim_customers[[#This Row],[customer_id]],dim_customers[customer_id],0))</f>
        <v>109765</v>
      </c>
      <c r="I1553" s="16">
        <f>dim_customers[[#This Row],[avg_spend]]/(dim_customers[[#This Row],[avg_income]]*6)</f>
        <v>0.27887024079917483</v>
      </c>
    </row>
    <row r="1554" spans="1:9" x14ac:dyDescent="0.3">
      <c r="A1554" t="s">
        <v>1577</v>
      </c>
      <c r="B1554" t="s">
        <v>14</v>
      </c>
      <c r="C1554" t="s">
        <v>18</v>
      </c>
      <c r="D1554" t="s">
        <v>10</v>
      </c>
      <c r="E1554" t="s">
        <v>30</v>
      </c>
      <c r="F1554" t="s">
        <v>12</v>
      </c>
      <c r="G1554">
        <v>63038</v>
      </c>
      <c r="H1554" s="19">
        <f>INDEX(fact_spends__2!B1554:B5553,MATCH(dim_customers[[#This Row],[customer_id]],dim_customers[customer_id],0))</f>
        <v>112544</v>
      </c>
      <c r="I1554" s="16">
        <f>dim_customers[[#This Row],[avg_spend]]/(dim_customers[[#This Row],[avg_income]]*6)</f>
        <v>0.29755597153039964</v>
      </c>
    </row>
    <row r="1555" spans="1:9" x14ac:dyDescent="0.3">
      <c r="A1555" t="s">
        <v>1578</v>
      </c>
      <c r="B1555" t="s">
        <v>23</v>
      </c>
      <c r="C1555" t="s">
        <v>20</v>
      </c>
      <c r="D1555" t="s">
        <v>10</v>
      </c>
      <c r="E1555" t="s">
        <v>11</v>
      </c>
      <c r="F1555" t="s">
        <v>12</v>
      </c>
      <c r="G1555">
        <v>47945</v>
      </c>
      <c r="H1555" s="19">
        <f>INDEX(fact_spends__2!B1555:B5554,MATCH(dim_customers[[#This Row],[customer_id]],dim_customers[customer_id],0))</f>
        <v>153497</v>
      </c>
      <c r="I1555" s="16">
        <f>dim_customers[[#This Row],[avg_spend]]/(dim_customers[[#This Row],[avg_income]]*6)</f>
        <v>0.53358709632565093</v>
      </c>
    </row>
    <row r="1556" spans="1:9" x14ac:dyDescent="0.3">
      <c r="A1556" t="s">
        <v>1579</v>
      </c>
      <c r="B1556" t="s">
        <v>32</v>
      </c>
      <c r="C1556" t="s">
        <v>18</v>
      </c>
      <c r="D1556" t="s">
        <v>10</v>
      </c>
      <c r="E1556" t="s">
        <v>11</v>
      </c>
      <c r="F1556" t="s">
        <v>12</v>
      </c>
      <c r="G1556">
        <v>68827</v>
      </c>
      <c r="H1556" s="19">
        <f>INDEX(fact_spends__2!B1556:B5555,MATCH(dim_customers[[#This Row],[customer_id]],dim_customers[customer_id],0))</f>
        <v>63843</v>
      </c>
      <c r="I1556" s="16">
        <f>dim_customers[[#This Row],[avg_spend]]/(dim_customers[[#This Row],[avg_income]]*6)</f>
        <v>0.15459775960015693</v>
      </c>
    </row>
    <row r="1557" spans="1:9" x14ac:dyDescent="0.3">
      <c r="A1557" t="s">
        <v>1580</v>
      </c>
      <c r="B1557" t="s">
        <v>14</v>
      </c>
      <c r="C1557" t="s">
        <v>34</v>
      </c>
      <c r="D1557" t="s">
        <v>16</v>
      </c>
      <c r="E1557" t="s">
        <v>11</v>
      </c>
      <c r="F1557" t="s">
        <v>12</v>
      </c>
      <c r="G1557">
        <v>38478</v>
      </c>
      <c r="H1557" s="19">
        <f>INDEX(fact_spends__2!B1557:B5556,MATCH(dim_customers[[#This Row],[customer_id]],dim_customers[customer_id],0))</f>
        <v>116582</v>
      </c>
      <c r="I1557" s="16">
        <f>dim_customers[[#This Row],[avg_spend]]/(dim_customers[[#This Row],[avg_income]]*6)</f>
        <v>0.50497253842022283</v>
      </c>
    </row>
    <row r="1558" spans="1:9" x14ac:dyDescent="0.3">
      <c r="A1558" t="s">
        <v>1581</v>
      </c>
      <c r="B1558" t="s">
        <v>14</v>
      </c>
      <c r="C1558" t="s">
        <v>34</v>
      </c>
      <c r="D1558" t="s">
        <v>37</v>
      </c>
      <c r="E1558" t="s">
        <v>30</v>
      </c>
      <c r="F1558" t="s">
        <v>12</v>
      </c>
      <c r="G1558">
        <v>64247</v>
      </c>
      <c r="H1558" s="19">
        <f>INDEX(fact_spends__2!B1558:B5557,MATCH(dim_customers[[#This Row],[customer_id]],dim_customers[customer_id],0))</f>
        <v>85388</v>
      </c>
      <c r="I1558" s="16">
        <f>dim_customers[[#This Row],[avg_spend]]/(dim_customers[[#This Row],[avg_income]]*6)</f>
        <v>0.22150969435667553</v>
      </c>
    </row>
    <row r="1559" spans="1:9" x14ac:dyDescent="0.3">
      <c r="A1559" t="s">
        <v>1582</v>
      </c>
      <c r="B1559" t="s">
        <v>32</v>
      </c>
      <c r="C1559" t="s">
        <v>15</v>
      </c>
      <c r="D1559" t="s">
        <v>10</v>
      </c>
      <c r="E1559" t="s">
        <v>11</v>
      </c>
      <c r="F1559" t="s">
        <v>12</v>
      </c>
      <c r="G1559">
        <v>64644</v>
      </c>
      <c r="H1559" s="19">
        <f>INDEX(fact_spends__2!B1559:B5558,MATCH(dim_customers[[#This Row],[customer_id]],dim_customers[customer_id],0))</f>
        <v>127959</v>
      </c>
      <c r="I1559" s="16">
        <f>dim_customers[[#This Row],[avg_spend]]/(dim_customers[[#This Row],[avg_income]]*6)</f>
        <v>0.32990687457459317</v>
      </c>
    </row>
    <row r="1560" spans="1:9" x14ac:dyDescent="0.3">
      <c r="A1560" t="s">
        <v>1583</v>
      </c>
      <c r="B1560" t="s">
        <v>32</v>
      </c>
      <c r="C1560" t="s">
        <v>34</v>
      </c>
      <c r="D1560" t="s">
        <v>37</v>
      </c>
      <c r="E1560" t="s">
        <v>11</v>
      </c>
      <c r="F1560" t="s">
        <v>12</v>
      </c>
      <c r="G1560">
        <v>75421</v>
      </c>
      <c r="H1560" s="19">
        <f>INDEX(fact_spends__2!B1560:B5559,MATCH(dim_customers[[#This Row],[customer_id]],dim_customers[customer_id],0))</f>
        <v>68374</v>
      </c>
      <c r="I1560" s="16">
        <f>dim_customers[[#This Row],[avg_spend]]/(dim_customers[[#This Row],[avg_income]]*6)</f>
        <v>0.15109408078209871</v>
      </c>
    </row>
    <row r="1561" spans="1:9" x14ac:dyDescent="0.3">
      <c r="A1561" t="s">
        <v>1584</v>
      </c>
      <c r="B1561" t="s">
        <v>14</v>
      </c>
      <c r="C1561" t="s">
        <v>18</v>
      </c>
      <c r="D1561" t="s">
        <v>37</v>
      </c>
      <c r="E1561" t="s">
        <v>11</v>
      </c>
      <c r="F1561" t="s">
        <v>12</v>
      </c>
      <c r="G1561">
        <v>69043</v>
      </c>
      <c r="H1561" s="19">
        <f>INDEX(fact_spends__2!B1561:B5560,MATCH(dim_customers[[#This Row],[customer_id]],dim_customers[customer_id],0))</f>
        <v>123585</v>
      </c>
      <c r="I1561" s="16">
        <f>dim_customers[[#This Row],[avg_spend]]/(dim_customers[[#This Row],[avg_income]]*6)</f>
        <v>0.2983285778427936</v>
      </c>
    </row>
    <row r="1562" spans="1:9" x14ac:dyDescent="0.3">
      <c r="A1562" t="s">
        <v>1585</v>
      </c>
      <c r="B1562" t="s">
        <v>32</v>
      </c>
      <c r="C1562" t="s">
        <v>34</v>
      </c>
      <c r="D1562" t="s">
        <v>37</v>
      </c>
      <c r="E1562" t="s">
        <v>11</v>
      </c>
      <c r="F1562" t="s">
        <v>25</v>
      </c>
      <c r="G1562">
        <v>76411</v>
      </c>
      <c r="H1562" s="19">
        <f>INDEX(fact_spends__2!B1562:B5561,MATCH(dim_customers[[#This Row],[customer_id]],dim_customers[customer_id],0))</f>
        <v>243791</v>
      </c>
      <c r="I1562" s="16">
        <f>dim_customers[[#This Row],[avg_spend]]/(dim_customers[[#This Row],[avg_income]]*6)</f>
        <v>0.53175371783294723</v>
      </c>
    </row>
    <row r="1563" spans="1:9" x14ac:dyDescent="0.3">
      <c r="A1563" t="s">
        <v>1586</v>
      </c>
      <c r="B1563" t="s">
        <v>14</v>
      </c>
      <c r="C1563" t="s">
        <v>20</v>
      </c>
      <c r="D1563" t="s">
        <v>24</v>
      </c>
      <c r="E1563" t="s">
        <v>11</v>
      </c>
      <c r="F1563" t="s">
        <v>25</v>
      </c>
      <c r="G1563">
        <v>33660</v>
      </c>
      <c r="H1563" s="19">
        <f>INDEX(fact_spends__2!B1563:B5562,MATCH(dim_customers[[#This Row],[customer_id]],dim_customers[customer_id],0))</f>
        <v>143481</v>
      </c>
      <c r="I1563" s="16">
        <f>dim_customers[[#This Row],[avg_spend]]/(dim_customers[[#This Row],[avg_income]]*6)</f>
        <v>0.71044266191325012</v>
      </c>
    </row>
    <row r="1564" spans="1:9" x14ac:dyDescent="0.3">
      <c r="A1564" t="s">
        <v>1587</v>
      </c>
      <c r="B1564" t="s">
        <v>23</v>
      </c>
      <c r="C1564" t="s">
        <v>9</v>
      </c>
      <c r="D1564" t="s">
        <v>10</v>
      </c>
      <c r="E1564" t="s">
        <v>11</v>
      </c>
      <c r="F1564" t="s">
        <v>25</v>
      </c>
      <c r="G1564">
        <v>46358</v>
      </c>
      <c r="H1564" s="19">
        <f>INDEX(fact_spends__2!B1564:B5563,MATCH(dim_customers[[#This Row],[customer_id]],dim_customers[customer_id],0))</f>
        <v>97209</v>
      </c>
      <c r="I1564" s="16">
        <f>dim_customers[[#This Row],[avg_spend]]/(dim_customers[[#This Row],[avg_income]]*6)</f>
        <v>0.34948660425385047</v>
      </c>
    </row>
    <row r="1565" spans="1:9" x14ac:dyDescent="0.3">
      <c r="A1565" t="s">
        <v>1588</v>
      </c>
      <c r="B1565" t="s">
        <v>8</v>
      </c>
      <c r="C1565" t="s">
        <v>15</v>
      </c>
      <c r="D1565" t="s">
        <v>10</v>
      </c>
      <c r="E1565" t="s">
        <v>11</v>
      </c>
      <c r="F1565" t="s">
        <v>12</v>
      </c>
      <c r="G1565">
        <v>72667</v>
      </c>
      <c r="H1565" s="19">
        <f>INDEX(fact_spends__2!B1565:B5564,MATCH(dim_customers[[#This Row],[customer_id]],dim_customers[customer_id],0))</f>
        <v>106460</v>
      </c>
      <c r="I1565" s="16">
        <f>dim_customers[[#This Row],[avg_spend]]/(dim_customers[[#This Row],[avg_income]]*6)</f>
        <v>0.24417319186609235</v>
      </c>
    </row>
    <row r="1566" spans="1:9" x14ac:dyDescent="0.3">
      <c r="A1566" t="s">
        <v>1589</v>
      </c>
      <c r="B1566" t="s">
        <v>32</v>
      </c>
      <c r="C1566" t="s">
        <v>20</v>
      </c>
      <c r="D1566" t="s">
        <v>24</v>
      </c>
      <c r="E1566" t="s">
        <v>11</v>
      </c>
      <c r="F1566" t="s">
        <v>12</v>
      </c>
      <c r="G1566">
        <v>38353</v>
      </c>
      <c r="H1566" s="19">
        <f>INDEX(fact_spends__2!B1566:B5565,MATCH(dim_customers[[#This Row],[customer_id]],dim_customers[customer_id],0))</f>
        <v>57590</v>
      </c>
      <c r="I1566" s="16">
        <f>dim_customers[[#This Row],[avg_spend]]/(dim_customers[[#This Row],[avg_income]]*6)</f>
        <v>0.25026290859472095</v>
      </c>
    </row>
    <row r="1567" spans="1:9" x14ac:dyDescent="0.3">
      <c r="A1567" t="s">
        <v>1590</v>
      </c>
      <c r="B1567" t="s">
        <v>14</v>
      </c>
      <c r="C1567" t="s">
        <v>18</v>
      </c>
      <c r="D1567" t="s">
        <v>37</v>
      </c>
      <c r="E1567" t="s">
        <v>11</v>
      </c>
      <c r="F1567" t="s">
        <v>12</v>
      </c>
      <c r="G1567">
        <v>66492</v>
      </c>
      <c r="H1567" s="19">
        <f>INDEX(fact_spends__2!B1567:B5566,MATCH(dim_customers[[#This Row],[customer_id]],dim_customers[customer_id],0))</f>
        <v>167062</v>
      </c>
      <c r="I1567" s="16">
        <f>dim_customers[[#This Row],[avg_spend]]/(dim_customers[[#This Row],[avg_income]]*6)</f>
        <v>0.41875213058212518</v>
      </c>
    </row>
    <row r="1568" spans="1:9" x14ac:dyDescent="0.3">
      <c r="A1568" t="s">
        <v>1591</v>
      </c>
      <c r="B1568" t="s">
        <v>14</v>
      </c>
      <c r="C1568" t="s">
        <v>20</v>
      </c>
      <c r="D1568" t="s">
        <v>16</v>
      </c>
      <c r="E1568" t="s">
        <v>11</v>
      </c>
      <c r="F1568" t="s">
        <v>12</v>
      </c>
      <c r="G1568">
        <v>39893</v>
      </c>
      <c r="H1568" s="19">
        <f>INDEX(fact_spends__2!B1568:B5567,MATCH(dim_customers[[#This Row],[customer_id]],dim_customers[customer_id],0))</f>
        <v>64121</v>
      </c>
      <c r="I1568" s="16">
        <f>dim_customers[[#This Row],[avg_spend]]/(dim_customers[[#This Row],[avg_income]]*6)</f>
        <v>0.26788743221450712</v>
      </c>
    </row>
    <row r="1569" spans="1:9" x14ac:dyDescent="0.3">
      <c r="A1569" t="s">
        <v>1592</v>
      </c>
      <c r="B1569" t="s">
        <v>14</v>
      </c>
      <c r="C1569" t="s">
        <v>15</v>
      </c>
      <c r="D1569" t="s">
        <v>37</v>
      </c>
      <c r="E1569" t="s">
        <v>11</v>
      </c>
      <c r="F1569" t="s">
        <v>12</v>
      </c>
      <c r="G1569">
        <v>69912</v>
      </c>
      <c r="H1569" s="19">
        <f>INDEX(fact_spends__2!B1569:B5568,MATCH(dim_customers[[#This Row],[customer_id]],dim_customers[customer_id],0))</f>
        <v>100229</v>
      </c>
      <c r="I1569" s="16">
        <f>dim_customers[[#This Row],[avg_spend]]/(dim_customers[[#This Row],[avg_income]]*6)</f>
        <v>0.2389408589846283</v>
      </c>
    </row>
    <row r="1570" spans="1:9" x14ac:dyDescent="0.3">
      <c r="A1570" t="s">
        <v>1593</v>
      </c>
      <c r="B1570" t="s">
        <v>23</v>
      </c>
      <c r="C1570" t="s">
        <v>15</v>
      </c>
      <c r="D1570" t="s">
        <v>10</v>
      </c>
      <c r="E1570" t="s">
        <v>30</v>
      </c>
      <c r="F1570" t="s">
        <v>25</v>
      </c>
      <c r="G1570">
        <v>46345</v>
      </c>
      <c r="H1570" s="19">
        <f>INDEX(fact_spends__2!B1570:B5569,MATCH(dim_customers[[#This Row],[customer_id]],dim_customers[customer_id],0))</f>
        <v>69873</v>
      </c>
      <c r="I1570" s="16">
        <f>dim_customers[[#This Row],[avg_spend]]/(dim_customers[[#This Row],[avg_income]]*6)</f>
        <v>0.25127845506527136</v>
      </c>
    </row>
    <row r="1571" spans="1:9" x14ac:dyDescent="0.3">
      <c r="A1571" t="s">
        <v>1594</v>
      </c>
      <c r="B1571" t="s">
        <v>32</v>
      </c>
      <c r="C1571" t="s">
        <v>18</v>
      </c>
      <c r="D1571" t="s">
        <v>16</v>
      </c>
      <c r="E1571" t="s">
        <v>30</v>
      </c>
      <c r="F1571" t="s">
        <v>12</v>
      </c>
      <c r="G1571">
        <v>37610</v>
      </c>
      <c r="H1571" s="19">
        <f>INDEX(fact_spends__2!B1571:B5570,MATCH(dim_customers[[#This Row],[customer_id]],dim_customers[customer_id],0))</f>
        <v>143042</v>
      </c>
      <c r="I1571" s="16">
        <f>dim_customers[[#This Row],[avg_spend]]/(dim_customers[[#This Row],[avg_income]]*6)</f>
        <v>0.63388283257998757</v>
      </c>
    </row>
    <row r="1572" spans="1:9" x14ac:dyDescent="0.3">
      <c r="A1572" t="s">
        <v>1595</v>
      </c>
      <c r="B1572" t="s">
        <v>8</v>
      </c>
      <c r="C1572" t="s">
        <v>20</v>
      </c>
      <c r="D1572" t="s">
        <v>16</v>
      </c>
      <c r="E1572" t="s">
        <v>30</v>
      </c>
      <c r="F1572" t="s">
        <v>12</v>
      </c>
      <c r="G1572">
        <v>45802</v>
      </c>
      <c r="H1572" s="19">
        <f>INDEX(fact_spends__2!B1572:B5571,MATCH(dim_customers[[#This Row],[customer_id]],dim_customers[customer_id],0))</f>
        <v>203692</v>
      </c>
      <c r="I1572" s="16">
        <f>dim_customers[[#This Row],[avg_spend]]/(dim_customers[[#This Row],[avg_income]]*6)</f>
        <v>0.74120489643829235</v>
      </c>
    </row>
    <row r="1573" spans="1:9" x14ac:dyDescent="0.3">
      <c r="A1573" t="s">
        <v>1596</v>
      </c>
      <c r="B1573" t="s">
        <v>23</v>
      </c>
      <c r="C1573" t="s">
        <v>34</v>
      </c>
      <c r="D1573" t="s">
        <v>16</v>
      </c>
      <c r="E1573" t="s">
        <v>30</v>
      </c>
      <c r="F1573" t="s">
        <v>12</v>
      </c>
      <c r="G1573">
        <v>32134</v>
      </c>
      <c r="H1573" s="19">
        <f>INDEX(fact_spends__2!B1573:B5572,MATCH(dim_customers[[#This Row],[customer_id]],dim_customers[customer_id],0))</f>
        <v>168757</v>
      </c>
      <c r="I1573" s="16">
        <f>dim_customers[[#This Row],[avg_spend]]/(dim_customers[[#This Row],[avg_income]]*6)</f>
        <v>0.87527748386962922</v>
      </c>
    </row>
    <row r="1574" spans="1:9" x14ac:dyDescent="0.3">
      <c r="A1574" t="s">
        <v>1597</v>
      </c>
      <c r="B1574" t="s">
        <v>14</v>
      </c>
      <c r="C1574" t="s">
        <v>18</v>
      </c>
      <c r="D1574" t="s">
        <v>21</v>
      </c>
      <c r="E1574" t="s">
        <v>30</v>
      </c>
      <c r="F1574" t="s">
        <v>12</v>
      </c>
      <c r="G1574">
        <v>53555</v>
      </c>
      <c r="H1574" s="19">
        <f>INDEX(fact_spends__2!B1574:B5573,MATCH(dim_customers[[#This Row],[customer_id]],dim_customers[customer_id],0))</f>
        <v>126052</v>
      </c>
      <c r="I1574" s="16">
        <f>dim_customers[[#This Row],[avg_spend]]/(dim_customers[[#This Row],[avg_income]]*6)</f>
        <v>0.39228207761491302</v>
      </c>
    </row>
    <row r="1575" spans="1:9" x14ac:dyDescent="0.3">
      <c r="A1575" t="s">
        <v>1598</v>
      </c>
      <c r="B1575" t="s">
        <v>23</v>
      </c>
      <c r="C1575" t="s">
        <v>9</v>
      </c>
      <c r="D1575" t="s">
        <v>16</v>
      </c>
      <c r="E1575" t="s">
        <v>11</v>
      </c>
      <c r="F1575" t="s">
        <v>25</v>
      </c>
      <c r="G1575">
        <v>28685</v>
      </c>
      <c r="H1575" s="19">
        <f>INDEX(fact_spends__2!B1575:B5574,MATCH(dim_customers[[#This Row],[customer_id]],dim_customers[customer_id],0))</f>
        <v>100345</v>
      </c>
      <c r="I1575" s="16">
        <f>dim_customers[[#This Row],[avg_spend]]/(dim_customers[[#This Row],[avg_income]]*6)</f>
        <v>0.58302829585730054</v>
      </c>
    </row>
    <row r="1576" spans="1:9" x14ac:dyDescent="0.3">
      <c r="A1576" t="s">
        <v>1599</v>
      </c>
      <c r="B1576" t="s">
        <v>32</v>
      </c>
      <c r="C1576" t="s">
        <v>9</v>
      </c>
      <c r="D1576" t="s">
        <v>24</v>
      </c>
      <c r="E1576" t="s">
        <v>11</v>
      </c>
      <c r="F1576" t="s">
        <v>12</v>
      </c>
      <c r="G1576">
        <v>35217</v>
      </c>
      <c r="H1576" s="19">
        <f>INDEX(fact_spends__2!B1576:B5575,MATCH(dim_customers[[#This Row],[customer_id]],dim_customers[customer_id],0))</f>
        <v>89243</v>
      </c>
      <c r="I1576" s="16">
        <f>dim_customers[[#This Row],[avg_spend]]/(dim_customers[[#This Row],[avg_income]]*6)</f>
        <v>0.42234810839462</v>
      </c>
    </row>
    <row r="1577" spans="1:9" x14ac:dyDescent="0.3">
      <c r="A1577" t="s">
        <v>1600</v>
      </c>
      <c r="B1577" t="s">
        <v>14</v>
      </c>
      <c r="C1577" t="s">
        <v>18</v>
      </c>
      <c r="D1577" t="s">
        <v>10</v>
      </c>
      <c r="E1577" t="s">
        <v>11</v>
      </c>
      <c r="F1577" t="s">
        <v>12</v>
      </c>
      <c r="G1577">
        <v>60008</v>
      </c>
      <c r="H1577" s="19">
        <f>INDEX(fact_spends__2!B1577:B5576,MATCH(dim_customers[[#This Row],[customer_id]],dim_customers[customer_id],0))</f>
        <v>138059</v>
      </c>
      <c r="I1577" s="16">
        <f>dim_customers[[#This Row],[avg_spend]]/(dim_customers[[#This Row],[avg_income]]*6)</f>
        <v>0.38344609607607877</v>
      </c>
    </row>
    <row r="1578" spans="1:9" x14ac:dyDescent="0.3">
      <c r="A1578" t="s">
        <v>1601</v>
      </c>
      <c r="B1578" t="s">
        <v>8</v>
      </c>
      <c r="C1578" t="s">
        <v>34</v>
      </c>
      <c r="D1578" t="s">
        <v>10</v>
      </c>
      <c r="E1578" t="s">
        <v>11</v>
      </c>
      <c r="F1578" t="s">
        <v>12</v>
      </c>
      <c r="G1578">
        <v>74122</v>
      </c>
      <c r="H1578" s="19">
        <f>INDEX(fact_spends__2!B1578:B5577,MATCH(dim_customers[[#This Row],[customer_id]],dim_customers[customer_id],0))</f>
        <v>220791</v>
      </c>
      <c r="I1578" s="16">
        <f>dim_customers[[#This Row],[avg_spend]]/(dim_customers[[#This Row],[avg_income]]*6)</f>
        <v>0.49645854132376355</v>
      </c>
    </row>
    <row r="1579" spans="1:9" x14ac:dyDescent="0.3">
      <c r="A1579" t="s">
        <v>1602</v>
      </c>
      <c r="B1579" t="s">
        <v>14</v>
      </c>
      <c r="C1579" t="s">
        <v>34</v>
      </c>
      <c r="D1579" t="s">
        <v>10</v>
      </c>
      <c r="E1579" t="s">
        <v>30</v>
      </c>
      <c r="F1579" t="s">
        <v>12</v>
      </c>
      <c r="G1579">
        <v>63630</v>
      </c>
      <c r="H1579" s="19">
        <f>INDEX(fact_spends__2!B1579:B5578,MATCH(dim_customers[[#This Row],[customer_id]],dim_customers[customer_id],0))</f>
        <v>208646</v>
      </c>
      <c r="I1579" s="16">
        <f>dim_customers[[#This Row],[avg_spend]]/(dim_customers[[#This Row],[avg_income]]*6)</f>
        <v>0.54650846036984646</v>
      </c>
    </row>
    <row r="1580" spans="1:9" x14ac:dyDescent="0.3">
      <c r="A1580" t="s">
        <v>1603</v>
      </c>
      <c r="B1580" t="s">
        <v>14</v>
      </c>
      <c r="C1580" t="s">
        <v>15</v>
      </c>
      <c r="D1580" t="s">
        <v>10</v>
      </c>
      <c r="E1580" t="s">
        <v>11</v>
      </c>
      <c r="F1580" t="s">
        <v>12</v>
      </c>
      <c r="G1580">
        <v>59944</v>
      </c>
      <c r="H1580" s="19">
        <f>INDEX(fact_spends__2!B1580:B5579,MATCH(dim_customers[[#This Row],[customer_id]],dim_customers[customer_id],0))</f>
        <v>82981</v>
      </c>
      <c r="I1580" s="16">
        <f>dim_customers[[#This Row],[avg_spend]]/(dim_customers[[#This Row],[avg_income]]*6)</f>
        <v>0.23071811468481693</v>
      </c>
    </row>
    <row r="1581" spans="1:9" x14ac:dyDescent="0.3">
      <c r="A1581" t="s">
        <v>1604</v>
      </c>
      <c r="B1581" t="s">
        <v>23</v>
      </c>
      <c r="C1581" t="s">
        <v>34</v>
      </c>
      <c r="D1581" t="s">
        <v>24</v>
      </c>
      <c r="E1581" t="s">
        <v>30</v>
      </c>
      <c r="F1581" t="s">
        <v>25</v>
      </c>
      <c r="G1581">
        <v>27434</v>
      </c>
      <c r="H1581" s="19">
        <f>INDEX(fact_spends__2!B1581:B5580,MATCH(dim_customers[[#This Row],[customer_id]],dim_customers[customer_id],0))</f>
        <v>195258</v>
      </c>
      <c r="I1581" s="16">
        <f>dim_customers[[#This Row],[avg_spend]]/(dim_customers[[#This Row],[avg_income]]*6)</f>
        <v>1.1862287672231537</v>
      </c>
    </row>
    <row r="1582" spans="1:9" x14ac:dyDescent="0.3">
      <c r="A1582" t="s">
        <v>1605</v>
      </c>
      <c r="B1582" t="s">
        <v>32</v>
      </c>
      <c r="C1582" t="s">
        <v>18</v>
      </c>
      <c r="D1582" t="s">
        <v>10</v>
      </c>
      <c r="E1582" t="s">
        <v>11</v>
      </c>
      <c r="F1582" t="s">
        <v>12</v>
      </c>
      <c r="G1582">
        <v>63898</v>
      </c>
      <c r="H1582" s="19">
        <f>INDEX(fact_spends__2!B1582:B5581,MATCH(dim_customers[[#This Row],[customer_id]],dim_customers[customer_id],0))</f>
        <v>107955</v>
      </c>
      <c r="I1582" s="16">
        <f>dim_customers[[#This Row],[avg_spend]]/(dim_customers[[#This Row],[avg_income]]*6)</f>
        <v>0.28158158314814236</v>
      </c>
    </row>
    <row r="1583" spans="1:9" x14ac:dyDescent="0.3">
      <c r="A1583" t="s">
        <v>1606</v>
      </c>
      <c r="B1583" t="s">
        <v>8</v>
      </c>
      <c r="C1583" t="s">
        <v>34</v>
      </c>
      <c r="D1583" t="s">
        <v>24</v>
      </c>
      <c r="E1583" t="s">
        <v>11</v>
      </c>
      <c r="F1583" t="s">
        <v>25</v>
      </c>
      <c r="G1583">
        <v>36766</v>
      </c>
      <c r="H1583" s="19">
        <f>INDEX(fact_spends__2!B1583:B5582,MATCH(dim_customers[[#This Row],[customer_id]],dim_customers[customer_id],0))</f>
        <v>102131</v>
      </c>
      <c r="I1583" s="16">
        <f>dim_customers[[#This Row],[avg_spend]]/(dim_customers[[#This Row],[avg_income]]*6)</f>
        <v>0.46297756985620775</v>
      </c>
    </row>
    <row r="1584" spans="1:9" x14ac:dyDescent="0.3">
      <c r="A1584" t="s">
        <v>1607</v>
      </c>
      <c r="B1584" t="s">
        <v>14</v>
      </c>
      <c r="C1584" t="s">
        <v>18</v>
      </c>
      <c r="D1584" t="s">
        <v>16</v>
      </c>
      <c r="E1584" t="s">
        <v>30</v>
      </c>
      <c r="F1584" t="s">
        <v>12</v>
      </c>
      <c r="G1584">
        <v>37497</v>
      </c>
      <c r="H1584" s="19">
        <f>INDEX(fact_spends__2!B1584:B5583,MATCH(dim_customers[[#This Row],[customer_id]],dim_customers[customer_id],0))</f>
        <v>65079</v>
      </c>
      <c r="I1584" s="16">
        <f>dim_customers[[#This Row],[avg_spend]]/(dim_customers[[#This Row],[avg_income]]*6)</f>
        <v>0.28926314105128409</v>
      </c>
    </row>
    <row r="1585" spans="1:9" x14ac:dyDescent="0.3">
      <c r="A1585" t="s">
        <v>1608</v>
      </c>
      <c r="B1585" t="s">
        <v>23</v>
      </c>
      <c r="C1585" t="s">
        <v>18</v>
      </c>
      <c r="D1585" t="s">
        <v>10</v>
      </c>
      <c r="E1585" t="s">
        <v>30</v>
      </c>
      <c r="F1585" t="s">
        <v>25</v>
      </c>
      <c r="G1585">
        <v>49447</v>
      </c>
      <c r="H1585" s="19">
        <f>INDEX(fact_spends__2!B1585:B5584,MATCH(dim_customers[[#This Row],[customer_id]],dim_customers[customer_id],0))</f>
        <v>67255</v>
      </c>
      <c r="I1585" s="16">
        <f>dim_customers[[#This Row],[avg_spend]]/(dim_customers[[#This Row],[avg_income]]*6)</f>
        <v>0.22669053060178912</v>
      </c>
    </row>
    <row r="1586" spans="1:9" x14ac:dyDescent="0.3">
      <c r="A1586" t="s">
        <v>1609</v>
      </c>
      <c r="B1586" t="s">
        <v>8</v>
      </c>
      <c r="C1586" t="s">
        <v>34</v>
      </c>
      <c r="D1586" t="s">
        <v>24</v>
      </c>
      <c r="E1586" t="s">
        <v>11</v>
      </c>
      <c r="F1586" t="s">
        <v>12</v>
      </c>
      <c r="G1586">
        <v>40838</v>
      </c>
      <c r="H1586" s="19">
        <f>INDEX(fact_spends__2!B1586:B5585,MATCH(dim_customers[[#This Row],[customer_id]],dim_customers[customer_id],0))</f>
        <v>107371</v>
      </c>
      <c r="I1586" s="16">
        <f>dim_customers[[#This Row],[avg_spend]]/(dim_customers[[#This Row],[avg_income]]*6)</f>
        <v>0.4381988997175833</v>
      </c>
    </row>
    <row r="1587" spans="1:9" x14ac:dyDescent="0.3">
      <c r="A1587" t="s">
        <v>1610</v>
      </c>
      <c r="B1587" t="s">
        <v>32</v>
      </c>
      <c r="C1587" t="s">
        <v>9</v>
      </c>
      <c r="D1587" t="s">
        <v>24</v>
      </c>
      <c r="E1587" t="s">
        <v>11</v>
      </c>
      <c r="F1587" t="s">
        <v>12</v>
      </c>
      <c r="G1587">
        <v>36683</v>
      </c>
      <c r="H1587" s="19">
        <f>INDEX(fact_spends__2!B1587:B5586,MATCH(dim_customers[[#This Row],[customer_id]],dim_customers[customer_id],0))</f>
        <v>137498</v>
      </c>
      <c r="I1587" s="16">
        <f>dim_customers[[#This Row],[avg_spend]]/(dim_customers[[#This Row],[avg_income]]*6)</f>
        <v>0.62471262801115868</v>
      </c>
    </row>
    <row r="1588" spans="1:9" x14ac:dyDescent="0.3">
      <c r="A1588" t="s">
        <v>1611</v>
      </c>
      <c r="B1588" t="s">
        <v>32</v>
      </c>
      <c r="C1588" t="s">
        <v>18</v>
      </c>
      <c r="D1588" t="s">
        <v>21</v>
      </c>
      <c r="E1588" t="s">
        <v>30</v>
      </c>
      <c r="F1588" t="s">
        <v>12</v>
      </c>
      <c r="G1588">
        <v>53848</v>
      </c>
      <c r="H1588" s="19">
        <f>INDEX(fact_spends__2!B1588:B5587,MATCH(dim_customers[[#This Row],[customer_id]],dim_customers[customer_id],0))</f>
        <v>79983</v>
      </c>
      <c r="I1588" s="16">
        <f>dim_customers[[#This Row],[avg_spend]]/(dim_customers[[#This Row],[avg_income]]*6)</f>
        <v>0.24755794087059874</v>
      </c>
    </row>
    <row r="1589" spans="1:9" x14ac:dyDescent="0.3">
      <c r="A1589" t="s">
        <v>1612</v>
      </c>
      <c r="B1589" t="s">
        <v>8</v>
      </c>
      <c r="C1589" t="s">
        <v>20</v>
      </c>
      <c r="D1589" t="s">
        <v>24</v>
      </c>
      <c r="E1589" t="s">
        <v>30</v>
      </c>
      <c r="F1589" t="s">
        <v>12</v>
      </c>
      <c r="G1589">
        <v>41261</v>
      </c>
      <c r="H1589" s="19">
        <f>INDEX(fact_spends__2!B1589:B5588,MATCH(dim_customers[[#This Row],[customer_id]],dim_customers[customer_id],0))</f>
        <v>107536</v>
      </c>
      <c r="I1589" s="16">
        <f>dim_customers[[#This Row],[avg_spend]]/(dim_customers[[#This Row],[avg_income]]*6)</f>
        <v>0.43437305607393584</v>
      </c>
    </row>
    <row r="1590" spans="1:9" x14ac:dyDescent="0.3">
      <c r="A1590" t="s">
        <v>1613</v>
      </c>
      <c r="B1590" t="s">
        <v>32</v>
      </c>
      <c r="C1590" t="s">
        <v>18</v>
      </c>
      <c r="D1590" t="s">
        <v>10</v>
      </c>
      <c r="E1590" t="s">
        <v>30</v>
      </c>
      <c r="F1590" t="s">
        <v>12</v>
      </c>
      <c r="G1590">
        <v>70369</v>
      </c>
      <c r="H1590" s="19">
        <f>INDEX(fact_spends__2!B1590:B5589,MATCH(dim_customers[[#This Row],[customer_id]],dim_customers[customer_id],0))</f>
        <v>112907</v>
      </c>
      <c r="I1590" s="16">
        <f>dim_customers[[#This Row],[avg_spend]]/(dim_customers[[#This Row],[avg_income]]*6)</f>
        <v>0.26741652337440258</v>
      </c>
    </row>
    <row r="1591" spans="1:9" x14ac:dyDescent="0.3">
      <c r="A1591" t="s">
        <v>1614</v>
      </c>
      <c r="B1591" t="s">
        <v>23</v>
      </c>
      <c r="C1591" t="s">
        <v>34</v>
      </c>
      <c r="D1591" t="s">
        <v>16</v>
      </c>
      <c r="E1591" t="s">
        <v>30</v>
      </c>
      <c r="F1591" t="s">
        <v>25</v>
      </c>
      <c r="G1591">
        <v>27756</v>
      </c>
      <c r="H1591" s="19">
        <f>INDEX(fact_spends__2!B1591:B5590,MATCH(dim_customers[[#This Row],[customer_id]],dim_customers[customer_id],0))</f>
        <v>121348</v>
      </c>
      <c r="I1591" s="16">
        <f>dim_customers[[#This Row],[avg_spend]]/(dim_customers[[#This Row],[avg_income]]*6)</f>
        <v>0.72865926886679155</v>
      </c>
    </row>
    <row r="1592" spans="1:9" x14ac:dyDescent="0.3">
      <c r="A1592" t="s">
        <v>1615</v>
      </c>
      <c r="B1592" t="s">
        <v>32</v>
      </c>
      <c r="C1592" t="s">
        <v>20</v>
      </c>
      <c r="D1592" t="s">
        <v>10</v>
      </c>
      <c r="E1592" t="s">
        <v>11</v>
      </c>
      <c r="F1592" t="s">
        <v>12</v>
      </c>
      <c r="G1592">
        <v>64618</v>
      </c>
      <c r="H1592" s="19">
        <f>INDEX(fact_spends__2!B1592:B5591,MATCH(dim_customers[[#This Row],[customer_id]],dim_customers[customer_id],0))</f>
        <v>53616</v>
      </c>
      <c r="I1592" s="16">
        <f>dim_customers[[#This Row],[avg_spend]]/(dim_customers[[#This Row],[avg_income]]*6)</f>
        <v>0.13828964065740196</v>
      </c>
    </row>
    <row r="1593" spans="1:9" x14ac:dyDescent="0.3">
      <c r="A1593" t="s">
        <v>1616</v>
      </c>
      <c r="B1593" t="s">
        <v>23</v>
      </c>
      <c r="C1593" t="s">
        <v>15</v>
      </c>
      <c r="D1593" t="s">
        <v>10</v>
      </c>
      <c r="E1593" t="s">
        <v>30</v>
      </c>
      <c r="F1593" t="s">
        <v>12</v>
      </c>
      <c r="G1593">
        <v>49269</v>
      </c>
      <c r="H1593" s="19">
        <f>INDEX(fact_spends__2!B1593:B5592,MATCH(dim_customers[[#This Row],[customer_id]],dim_customers[customer_id],0))</f>
        <v>177937</v>
      </c>
      <c r="I1593" s="16">
        <f>dim_customers[[#This Row],[avg_spend]]/(dim_customers[[#This Row],[avg_income]]*6)</f>
        <v>0.60192345423423788</v>
      </c>
    </row>
    <row r="1594" spans="1:9" x14ac:dyDescent="0.3">
      <c r="A1594" t="s">
        <v>1617</v>
      </c>
      <c r="B1594" t="s">
        <v>14</v>
      </c>
      <c r="C1594" t="s">
        <v>18</v>
      </c>
      <c r="D1594" t="s">
        <v>16</v>
      </c>
      <c r="E1594" t="s">
        <v>30</v>
      </c>
      <c r="F1594" t="s">
        <v>12</v>
      </c>
      <c r="G1594">
        <v>38434</v>
      </c>
      <c r="H1594" s="19">
        <f>INDEX(fact_spends__2!B1594:B5593,MATCH(dim_customers[[#This Row],[customer_id]],dim_customers[customer_id],0))</f>
        <v>48780</v>
      </c>
      <c r="I1594" s="16">
        <f>dim_customers[[#This Row],[avg_spend]]/(dim_customers[[#This Row],[avg_income]]*6)</f>
        <v>0.21153145652287036</v>
      </c>
    </row>
    <row r="1595" spans="1:9" x14ac:dyDescent="0.3">
      <c r="A1595" t="s">
        <v>1618</v>
      </c>
      <c r="B1595" t="s">
        <v>32</v>
      </c>
      <c r="C1595" t="s">
        <v>34</v>
      </c>
      <c r="D1595" t="s">
        <v>24</v>
      </c>
      <c r="E1595" t="s">
        <v>11</v>
      </c>
      <c r="F1595" t="s">
        <v>12</v>
      </c>
      <c r="G1595">
        <v>36870</v>
      </c>
      <c r="H1595" s="19">
        <f>INDEX(fact_spends__2!B1595:B5594,MATCH(dim_customers[[#This Row],[customer_id]],dim_customers[customer_id],0))</f>
        <v>171064</v>
      </c>
      <c r="I1595" s="16">
        <f>dim_customers[[#This Row],[avg_spend]]/(dim_customers[[#This Row],[avg_income]]*6)</f>
        <v>0.77327547238043581</v>
      </c>
    </row>
    <row r="1596" spans="1:9" x14ac:dyDescent="0.3">
      <c r="A1596" t="s">
        <v>1619</v>
      </c>
      <c r="B1596" t="s">
        <v>32</v>
      </c>
      <c r="C1596" t="s">
        <v>18</v>
      </c>
      <c r="D1596" t="s">
        <v>24</v>
      </c>
      <c r="E1596" t="s">
        <v>11</v>
      </c>
      <c r="F1596" t="s">
        <v>12</v>
      </c>
      <c r="G1596">
        <v>38989</v>
      </c>
      <c r="H1596" s="19">
        <f>INDEX(fact_spends__2!B1596:B5595,MATCH(dim_customers[[#This Row],[customer_id]],dim_customers[customer_id],0))</f>
        <v>127986</v>
      </c>
      <c r="I1596" s="16">
        <f>dim_customers[[#This Row],[avg_spend]]/(dim_customers[[#This Row],[avg_income]]*6)</f>
        <v>0.54710302905947827</v>
      </c>
    </row>
    <row r="1597" spans="1:9" x14ac:dyDescent="0.3">
      <c r="A1597" t="s">
        <v>1620</v>
      </c>
      <c r="B1597" t="s">
        <v>8</v>
      </c>
      <c r="C1597" t="s">
        <v>34</v>
      </c>
      <c r="D1597" t="s">
        <v>16</v>
      </c>
      <c r="E1597" t="s">
        <v>11</v>
      </c>
      <c r="F1597" t="s">
        <v>12</v>
      </c>
      <c r="G1597">
        <v>44513</v>
      </c>
      <c r="H1597" s="19">
        <f>INDEX(fact_spends__2!B1597:B5596,MATCH(dim_customers[[#This Row],[customer_id]],dim_customers[customer_id],0))</f>
        <v>100804</v>
      </c>
      <c r="I1597" s="16">
        <f>dim_customers[[#This Row],[avg_spend]]/(dim_customers[[#This Row],[avg_income]]*6)</f>
        <v>0.37743280989074351</v>
      </c>
    </row>
    <row r="1598" spans="1:9" x14ac:dyDescent="0.3">
      <c r="A1598" t="s">
        <v>1621</v>
      </c>
      <c r="B1598" t="s">
        <v>14</v>
      </c>
      <c r="C1598" t="s">
        <v>34</v>
      </c>
      <c r="D1598" t="s">
        <v>10</v>
      </c>
      <c r="E1598" t="s">
        <v>11</v>
      </c>
      <c r="F1598" t="s">
        <v>12</v>
      </c>
      <c r="G1598">
        <v>59519</v>
      </c>
      <c r="H1598" s="19">
        <f>INDEX(fact_spends__2!B1598:B5597,MATCH(dim_customers[[#This Row],[customer_id]],dim_customers[customer_id],0))</f>
        <v>105034</v>
      </c>
      <c r="I1598" s="16">
        <f>dim_customers[[#This Row],[avg_spend]]/(dim_customers[[#This Row],[avg_income]]*6)</f>
        <v>0.29411896481235683</v>
      </c>
    </row>
    <row r="1599" spans="1:9" x14ac:dyDescent="0.3">
      <c r="A1599" t="s">
        <v>1622</v>
      </c>
      <c r="B1599" t="s">
        <v>23</v>
      </c>
      <c r="C1599" t="s">
        <v>15</v>
      </c>
      <c r="D1599" t="s">
        <v>24</v>
      </c>
      <c r="E1599" t="s">
        <v>11</v>
      </c>
      <c r="F1599" t="s">
        <v>25</v>
      </c>
      <c r="G1599">
        <v>28427</v>
      </c>
      <c r="H1599" s="19">
        <f>INDEX(fact_spends__2!B1599:B5598,MATCH(dim_customers[[#This Row],[customer_id]],dim_customers[customer_id],0))</f>
        <v>74695</v>
      </c>
      <c r="I1599" s="16">
        <f>dim_customers[[#This Row],[avg_spend]]/(dim_customers[[#This Row],[avg_income]]*6)</f>
        <v>0.43793459269942897</v>
      </c>
    </row>
    <row r="1600" spans="1:9" x14ac:dyDescent="0.3">
      <c r="A1600" t="s">
        <v>1623</v>
      </c>
      <c r="B1600" t="s">
        <v>8</v>
      </c>
      <c r="C1600" t="s">
        <v>18</v>
      </c>
      <c r="D1600" t="s">
        <v>37</v>
      </c>
      <c r="E1600" t="s">
        <v>11</v>
      </c>
      <c r="F1600" t="s">
        <v>12</v>
      </c>
      <c r="G1600">
        <v>77937</v>
      </c>
      <c r="H1600" s="19">
        <f>INDEX(fact_spends__2!B1600:B5599,MATCH(dim_customers[[#This Row],[customer_id]],dim_customers[customer_id],0))</f>
        <v>204220</v>
      </c>
      <c r="I1600" s="16">
        <f>dim_customers[[#This Row],[avg_spend]]/(dim_customers[[#This Row],[avg_income]]*6)</f>
        <v>0.43672025695968109</v>
      </c>
    </row>
    <row r="1601" spans="1:9" x14ac:dyDescent="0.3">
      <c r="A1601" t="s">
        <v>1624</v>
      </c>
      <c r="B1601" t="s">
        <v>8</v>
      </c>
      <c r="C1601" t="s">
        <v>34</v>
      </c>
      <c r="D1601" t="s">
        <v>16</v>
      </c>
      <c r="E1601" t="s">
        <v>11</v>
      </c>
      <c r="F1601" t="s">
        <v>12</v>
      </c>
      <c r="G1601">
        <v>44191</v>
      </c>
      <c r="H1601" s="19">
        <f>INDEX(fact_spends__2!B1601:B5600,MATCH(dim_customers[[#This Row],[customer_id]],dim_customers[customer_id],0))</f>
        <v>135501</v>
      </c>
      <c r="I1601" s="16">
        <f>dim_customers[[#This Row],[avg_spend]]/(dim_customers[[#This Row],[avg_income]]*6)</f>
        <v>0.51104297255097186</v>
      </c>
    </row>
    <row r="1602" spans="1:9" x14ac:dyDescent="0.3">
      <c r="A1602" t="s">
        <v>1625</v>
      </c>
      <c r="B1602" t="s">
        <v>14</v>
      </c>
      <c r="C1602" t="s">
        <v>20</v>
      </c>
      <c r="D1602" t="s">
        <v>16</v>
      </c>
      <c r="E1602" t="s">
        <v>11</v>
      </c>
      <c r="F1602" t="s">
        <v>12</v>
      </c>
      <c r="G1602">
        <v>36443</v>
      </c>
      <c r="H1602" s="19">
        <f>INDEX(fact_spends__2!B1602:B5601,MATCH(dim_customers[[#This Row],[customer_id]],dim_customers[customer_id],0))</f>
        <v>157098</v>
      </c>
      <c r="I1602" s="16">
        <f>dim_customers[[#This Row],[avg_spend]]/(dim_customers[[#This Row],[avg_income]]*6)</f>
        <v>0.7184644513349614</v>
      </c>
    </row>
    <row r="1603" spans="1:9" x14ac:dyDescent="0.3">
      <c r="A1603" t="s">
        <v>1626</v>
      </c>
      <c r="B1603" t="s">
        <v>14</v>
      </c>
      <c r="C1603" t="s">
        <v>34</v>
      </c>
      <c r="D1603" t="s">
        <v>16</v>
      </c>
      <c r="E1603" t="s">
        <v>11</v>
      </c>
      <c r="F1603" t="s">
        <v>12</v>
      </c>
      <c r="G1603">
        <v>40590</v>
      </c>
      <c r="H1603" s="19">
        <f>INDEX(fact_spends__2!B1603:B5602,MATCH(dim_customers[[#This Row],[customer_id]],dim_customers[customer_id],0))</f>
        <v>82921</v>
      </c>
      <c r="I1603" s="16">
        <f>dim_customers[[#This Row],[avg_spend]]/(dim_customers[[#This Row],[avg_income]]*6)</f>
        <v>0.34048205633571488</v>
      </c>
    </row>
    <row r="1604" spans="1:9" x14ac:dyDescent="0.3">
      <c r="A1604" t="s">
        <v>1627</v>
      </c>
      <c r="B1604" t="s">
        <v>14</v>
      </c>
      <c r="C1604" t="s">
        <v>15</v>
      </c>
      <c r="D1604" t="s">
        <v>10</v>
      </c>
      <c r="E1604" t="s">
        <v>11</v>
      </c>
      <c r="F1604" t="s">
        <v>12</v>
      </c>
      <c r="G1604">
        <v>61028</v>
      </c>
      <c r="H1604" s="19">
        <f>INDEX(fact_spends__2!B1604:B5603,MATCH(dim_customers[[#This Row],[customer_id]],dim_customers[customer_id],0))</f>
        <v>129503</v>
      </c>
      <c r="I1604" s="16">
        <f>dim_customers[[#This Row],[avg_spend]]/(dim_customers[[#This Row],[avg_income]]*6)</f>
        <v>0.35367099254986784</v>
      </c>
    </row>
    <row r="1605" spans="1:9" x14ac:dyDescent="0.3">
      <c r="A1605" t="s">
        <v>1628</v>
      </c>
      <c r="B1605" t="s">
        <v>23</v>
      </c>
      <c r="C1605" t="s">
        <v>34</v>
      </c>
      <c r="D1605" t="s">
        <v>21</v>
      </c>
      <c r="E1605" t="s">
        <v>30</v>
      </c>
      <c r="F1605" t="s">
        <v>25</v>
      </c>
      <c r="G1605">
        <v>40188</v>
      </c>
      <c r="H1605" s="19">
        <f>INDEX(fact_spends__2!B1605:B5604,MATCH(dim_customers[[#This Row],[customer_id]],dim_customers[customer_id],0))</f>
        <v>213375</v>
      </c>
      <c r="I1605" s="16">
        <f>dim_customers[[#This Row],[avg_spend]]/(dim_customers[[#This Row],[avg_income]]*6)</f>
        <v>0.88490345376729374</v>
      </c>
    </row>
    <row r="1606" spans="1:9" x14ac:dyDescent="0.3">
      <c r="A1606" t="s">
        <v>1629</v>
      </c>
      <c r="B1606" t="s">
        <v>14</v>
      </c>
      <c r="C1606" t="s">
        <v>18</v>
      </c>
      <c r="D1606" t="s">
        <v>10</v>
      </c>
      <c r="E1606" t="s">
        <v>30</v>
      </c>
      <c r="F1606" t="s">
        <v>12</v>
      </c>
      <c r="G1606">
        <v>64254</v>
      </c>
      <c r="H1606" s="19">
        <f>INDEX(fact_spends__2!B1606:B5605,MATCH(dim_customers[[#This Row],[customer_id]],dim_customers[customer_id],0))</f>
        <v>275145</v>
      </c>
      <c r="I1606" s="16">
        <f>dim_customers[[#This Row],[avg_spend]]/(dim_customers[[#This Row],[avg_income]]*6)</f>
        <v>0.71369097643726465</v>
      </c>
    </row>
    <row r="1607" spans="1:9" x14ac:dyDescent="0.3">
      <c r="A1607" t="s">
        <v>1630</v>
      </c>
      <c r="B1607" t="s">
        <v>14</v>
      </c>
      <c r="C1607" t="s">
        <v>34</v>
      </c>
      <c r="D1607" t="s">
        <v>10</v>
      </c>
      <c r="E1607" t="s">
        <v>11</v>
      </c>
      <c r="F1607" t="s">
        <v>12</v>
      </c>
      <c r="G1607">
        <v>63627</v>
      </c>
      <c r="H1607" s="19">
        <f>INDEX(fact_spends__2!B1607:B5606,MATCH(dim_customers[[#This Row],[customer_id]],dim_customers[customer_id],0))</f>
        <v>202143</v>
      </c>
      <c r="I1607" s="16">
        <f>dim_customers[[#This Row],[avg_spend]]/(dim_customers[[#This Row],[avg_income]]*6)</f>
        <v>0.52950005500809405</v>
      </c>
    </row>
    <row r="1608" spans="1:9" x14ac:dyDescent="0.3">
      <c r="A1608" t="s">
        <v>1631</v>
      </c>
      <c r="B1608" t="s">
        <v>14</v>
      </c>
      <c r="C1608" t="s">
        <v>9</v>
      </c>
      <c r="D1608" t="s">
        <v>24</v>
      </c>
      <c r="E1608" t="s">
        <v>11</v>
      </c>
      <c r="F1608" t="s">
        <v>12</v>
      </c>
      <c r="G1608">
        <v>36795</v>
      </c>
      <c r="H1608" s="19">
        <f>INDEX(fact_spends__2!B1608:B5607,MATCH(dim_customers[[#This Row],[customer_id]],dim_customers[customer_id],0))</f>
        <v>98988</v>
      </c>
      <c r="I1608" s="16">
        <f>dim_customers[[#This Row],[avg_spend]]/(dim_customers[[#This Row],[avg_income]]*6)</f>
        <v>0.4483761380622367</v>
      </c>
    </row>
    <row r="1609" spans="1:9" x14ac:dyDescent="0.3">
      <c r="A1609" t="s">
        <v>1632</v>
      </c>
      <c r="B1609" t="s">
        <v>23</v>
      </c>
      <c r="C1609" t="s">
        <v>34</v>
      </c>
      <c r="D1609" t="s">
        <v>16</v>
      </c>
      <c r="E1609" t="s">
        <v>11</v>
      </c>
      <c r="F1609" t="s">
        <v>25</v>
      </c>
      <c r="G1609">
        <v>29106</v>
      </c>
      <c r="H1609" s="19">
        <f>INDEX(fact_spends__2!B1609:B5608,MATCH(dim_customers[[#This Row],[customer_id]],dim_customers[customer_id],0))</f>
        <v>147485</v>
      </c>
      <c r="I1609" s="16">
        <f>dim_customers[[#This Row],[avg_spend]]/(dim_customers[[#This Row],[avg_income]]*6)</f>
        <v>0.8445280469089993</v>
      </c>
    </row>
    <row r="1610" spans="1:9" x14ac:dyDescent="0.3">
      <c r="A1610" t="s">
        <v>1633</v>
      </c>
      <c r="B1610" t="s">
        <v>14</v>
      </c>
      <c r="C1610" t="s">
        <v>15</v>
      </c>
      <c r="D1610" t="s">
        <v>37</v>
      </c>
      <c r="E1610" t="s">
        <v>11</v>
      </c>
      <c r="F1610" t="s">
        <v>25</v>
      </c>
      <c r="G1610">
        <v>67302</v>
      </c>
      <c r="H1610" s="19">
        <f>INDEX(fact_spends__2!B1610:B5609,MATCH(dim_customers[[#This Row],[customer_id]],dim_customers[customer_id],0))</f>
        <v>160379</v>
      </c>
      <c r="I1610" s="16">
        <f>dim_customers[[#This Row],[avg_spend]]/(dim_customers[[#This Row],[avg_income]]*6)</f>
        <v>0.3971625409844185</v>
      </c>
    </row>
    <row r="1611" spans="1:9" x14ac:dyDescent="0.3">
      <c r="A1611" t="s">
        <v>1634</v>
      </c>
      <c r="B1611" t="s">
        <v>14</v>
      </c>
      <c r="C1611" t="s">
        <v>34</v>
      </c>
      <c r="D1611" t="s">
        <v>37</v>
      </c>
      <c r="E1611" t="s">
        <v>30</v>
      </c>
      <c r="F1611" t="s">
        <v>12</v>
      </c>
      <c r="G1611">
        <v>68428</v>
      </c>
      <c r="H1611" s="19">
        <f>INDEX(fact_spends__2!B1611:B5610,MATCH(dim_customers[[#This Row],[customer_id]],dim_customers[customer_id],0))</f>
        <v>75442</v>
      </c>
      <c r="I1611" s="16">
        <f>dim_customers[[#This Row],[avg_spend]]/(dim_customers[[#This Row],[avg_income]]*6)</f>
        <v>0.18375031663451608</v>
      </c>
    </row>
    <row r="1612" spans="1:9" x14ac:dyDescent="0.3">
      <c r="A1612" t="s">
        <v>1635</v>
      </c>
      <c r="B1612" t="s">
        <v>32</v>
      </c>
      <c r="C1612" t="s">
        <v>15</v>
      </c>
      <c r="D1612" t="s">
        <v>10</v>
      </c>
      <c r="E1612" t="s">
        <v>11</v>
      </c>
      <c r="F1612" t="s">
        <v>12</v>
      </c>
      <c r="G1612">
        <v>64625</v>
      </c>
      <c r="H1612" s="19">
        <f>INDEX(fact_spends__2!B1612:B5611,MATCH(dim_customers[[#This Row],[customer_id]],dim_customers[customer_id],0))</f>
        <v>117081</v>
      </c>
      <c r="I1612" s="16">
        <f>dim_customers[[#This Row],[avg_spend]]/(dim_customers[[#This Row],[avg_income]]*6)</f>
        <v>0.30194970986460345</v>
      </c>
    </row>
    <row r="1613" spans="1:9" x14ac:dyDescent="0.3">
      <c r="A1613" t="s">
        <v>1636</v>
      </c>
      <c r="B1613" t="s">
        <v>14</v>
      </c>
      <c r="C1613" t="s">
        <v>20</v>
      </c>
      <c r="D1613" t="s">
        <v>16</v>
      </c>
      <c r="E1613" t="s">
        <v>30</v>
      </c>
      <c r="F1613" t="s">
        <v>12</v>
      </c>
      <c r="G1613">
        <v>37023</v>
      </c>
      <c r="H1613" s="19">
        <f>INDEX(fact_spends__2!B1613:B5612,MATCH(dim_customers[[#This Row],[customer_id]],dim_customers[customer_id],0))</f>
        <v>171161</v>
      </c>
      <c r="I1613" s="16">
        <f>dim_customers[[#This Row],[avg_spend]]/(dim_customers[[#This Row],[avg_income]]*6)</f>
        <v>0.77051652576326424</v>
      </c>
    </row>
    <row r="1614" spans="1:9" x14ac:dyDescent="0.3">
      <c r="A1614" t="s">
        <v>1637</v>
      </c>
      <c r="B1614" t="s">
        <v>23</v>
      </c>
      <c r="C1614" t="s">
        <v>15</v>
      </c>
      <c r="D1614" t="s">
        <v>10</v>
      </c>
      <c r="E1614" t="s">
        <v>11</v>
      </c>
      <c r="F1614" t="s">
        <v>12</v>
      </c>
      <c r="G1614">
        <v>46753</v>
      </c>
      <c r="H1614" s="19">
        <f>INDEX(fact_spends__2!B1614:B5613,MATCH(dim_customers[[#This Row],[customer_id]],dim_customers[customer_id],0))</f>
        <v>139700</v>
      </c>
      <c r="I1614" s="16">
        <f>dim_customers[[#This Row],[avg_spend]]/(dim_customers[[#This Row],[avg_income]]*6)</f>
        <v>0.4980072580012691</v>
      </c>
    </row>
    <row r="1615" spans="1:9" x14ac:dyDescent="0.3">
      <c r="A1615" t="s">
        <v>1638</v>
      </c>
      <c r="B1615" t="s">
        <v>8</v>
      </c>
      <c r="C1615" t="s">
        <v>34</v>
      </c>
      <c r="D1615" t="s">
        <v>10</v>
      </c>
      <c r="E1615" t="s">
        <v>11</v>
      </c>
      <c r="F1615" t="s">
        <v>12</v>
      </c>
      <c r="G1615">
        <v>74578</v>
      </c>
      <c r="H1615" s="19">
        <f>INDEX(fact_spends__2!B1615:B5614,MATCH(dim_customers[[#This Row],[customer_id]],dim_customers[customer_id],0))</f>
        <v>142482</v>
      </c>
      <c r="I1615" s="16">
        <f>dim_customers[[#This Row],[avg_spend]]/(dim_customers[[#This Row],[avg_income]]*6)</f>
        <v>0.31841830030303842</v>
      </c>
    </row>
    <row r="1616" spans="1:9" x14ac:dyDescent="0.3">
      <c r="A1616" t="s">
        <v>1639</v>
      </c>
      <c r="B1616" t="s">
        <v>32</v>
      </c>
      <c r="C1616" t="s">
        <v>9</v>
      </c>
      <c r="D1616" t="s">
        <v>10</v>
      </c>
      <c r="E1616" t="s">
        <v>11</v>
      </c>
      <c r="F1616" t="s">
        <v>12</v>
      </c>
      <c r="G1616">
        <v>65082</v>
      </c>
      <c r="H1616" s="19">
        <f>INDEX(fact_spends__2!B1616:B5615,MATCH(dim_customers[[#This Row],[customer_id]],dim_customers[customer_id],0))</f>
        <v>89674</v>
      </c>
      <c r="I1616" s="16">
        <f>dim_customers[[#This Row],[avg_spend]]/(dim_customers[[#This Row],[avg_income]]*6)</f>
        <v>0.22964362906282332</v>
      </c>
    </row>
    <row r="1617" spans="1:9" x14ac:dyDescent="0.3">
      <c r="A1617" t="s">
        <v>1640</v>
      </c>
      <c r="B1617" t="s">
        <v>32</v>
      </c>
      <c r="C1617" t="s">
        <v>9</v>
      </c>
      <c r="D1617" t="s">
        <v>10</v>
      </c>
      <c r="E1617" t="s">
        <v>11</v>
      </c>
      <c r="F1617" t="s">
        <v>12</v>
      </c>
      <c r="G1617">
        <v>69583</v>
      </c>
      <c r="H1617" s="19">
        <f>INDEX(fact_spends__2!B1617:B5616,MATCH(dim_customers[[#This Row],[customer_id]],dim_customers[customer_id],0))</f>
        <v>111960</v>
      </c>
      <c r="I1617" s="16">
        <f>dim_customers[[#This Row],[avg_spend]]/(dim_customers[[#This Row],[avg_income]]*6)</f>
        <v>0.26816894931233204</v>
      </c>
    </row>
    <row r="1618" spans="1:9" x14ac:dyDescent="0.3">
      <c r="A1618" t="s">
        <v>1641</v>
      </c>
      <c r="B1618" t="s">
        <v>14</v>
      </c>
      <c r="C1618" t="s">
        <v>18</v>
      </c>
      <c r="D1618" t="s">
        <v>37</v>
      </c>
      <c r="E1618" t="s">
        <v>11</v>
      </c>
      <c r="F1618" t="s">
        <v>12</v>
      </c>
      <c r="G1618">
        <v>70485</v>
      </c>
      <c r="H1618" s="19">
        <f>INDEX(fact_spends__2!B1618:B5617,MATCH(dim_customers[[#This Row],[customer_id]],dim_customers[customer_id],0))</f>
        <v>84901</v>
      </c>
      <c r="I1618" s="16">
        <f>dim_customers[[#This Row],[avg_spend]]/(dim_customers[[#This Row],[avg_income]]*6)</f>
        <v>0.2007542976046913</v>
      </c>
    </row>
    <row r="1619" spans="1:9" x14ac:dyDescent="0.3">
      <c r="A1619" t="s">
        <v>1642</v>
      </c>
      <c r="B1619" t="s">
        <v>32</v>
      </c>
      <c r="C1619" t="s">
        <v>15</v>
      </c>
      <c r="D1619" t="s">
        <v>21</v>
      </c>
      <c r="E1619" t="s">
        <v>11</v>
      </c>
      <c r="F1619" t="s">
        <v>12</v>
      </c>
      <c r="G1619">
        <v>59122</v>
      </c>
      <c r="H1619" s="19">
        <f>INDEX(fact_spends__2!B1619:B5618,MATCH(dim_customers[[#This Row],[customer_id]],dim_customers[customer_id],0))</f>
        <v>223469</v>
      </c>
      <c r="I1619" s="16">
        <f>dim_customers[[#This Row],[avg_spend]]/(dim_customers[[#This Row],[avg_income]]*6)</f>
        <v>0.62996572060034051</v>
      </c>
    </row>
    <row r="1620" spans="1:9" x14ac:dyDescent="0.3">
      <c r="A1620" t="s">
        <v>1643</v>
      </c>
      <c r="B1620" t="s">
        <v>14</v>
      </c>
      <c r="C1620" t="s">
        <v>20</v>
      </c>
      <c r="D1620" t="s">
        <v>24</v>
      </c>
      <c r="E1620" t="s">
        <v>11</v>
      </c>
      <c r="F1620" t="s">
        <v>12</v>
      </c>
      <c r="G1620">
        <v>32837</v>
      </c>
      <c r="H1620" s="19">
        <f>INDEX(fact_spends__2!B1620:B5619,MATCH(dim_customers[[#This Row],[customer_id]],dim_customers[customer_id],0))</f>
        <v>118951</v>
      </c>
      <c r="I1620" s="16">
        <f>dim_customers[[#This Row],[avg_spend]]/(dim_customers[[#This Row],[avg_income]]*6)</f>
        <v>0.60374475946848571</v>
      </c>
    </row>
    <row r="1621" spans="1:9" x14ac:dyDescent="0.3">
      <c r="A1621" t="s">
        <v>1644</v>
      </c>
      <c r="B1621" t="s">
        <v>14</v>
      </c>
      <c r="C1621" t="s">
        <v>34</v>
      </c>
      <c r="D1621" t="s">
        <v>16</v>
      </c>
      <c r="E1621" t="s">
        <v>11</v>
      </c>
      <c r="F1621" t="s">
        <v>12</v>
      </c>
      <c r="G1621">
        <v>36944</v>
      </c>
      <c r="H1621" s="19">
        <f>INDEX(fact_spends__2!B1621:B5620,MATCH(dim_customers[[#This Row],[customer_id]],dim_customers[customer_id],0))</f>
        <v>104698</v>
      </c>
      <c r="I1621" s="16">
        <f>dim_customers[[#This Row],[avg_spend]]/(dim_customers[[#This Row],[avg_income]]*6)</f>
        <v>0.47232748664645591</v>
      </c>
    </row>
    <row r="1622" spans="1:9" x14ac:dyDescent="0.3">
      <c r="A1622" t="s">
        <v>1645</v>
      </c>
      <c r="B1622" t="s">
        <v>32</v>
      </c>
      <c r="C1622" t="s">
        <v>9</v>
      </c>
      <c r="D1622" t="s">
        <v>10</v>
      </c>
      <c r="E1622" t="s">
        <v>30</v>
      </c>
      <c r="F1622" t="s">
        <v>12</v>
      </c>
      <c r="G1622">
        <v>64293</v>
      </c>
      <c r="H1622" s="19">
        <f>INDEX(fact_spends__2!B1622:B5621,MATCH(dim_customers[[#This Row],[customer_id]],dim_customers[customer_id],0))</f>
        <v>117871</v>
      </c>
      <c r="I1622" s="16">
        <f>dim_customers[[#This Row],[avg_spend]]/(dim_customers[[#This Row],[avg_income]]*6)</f>
        <v>0.30555685170495495</v>
      </c>
    </row>
    <row r="1623" spans="1:9" x14ac:dyDescent="0.3">
      <c r="A1623" t="s">
        <v>1646</v>
      </c>
      <c r="B1623" t="s">
        <v>8</v>
      </c>
      <c r="C1623" t="s">
        <v>15</v>
      </c>
      <c r="D1623" t="s">
        <v>37</v>
      </c>
      <c r="E1623" t="s">
        <v>11</v>
      </c>
      <c r="F1623" t="s">
        <v>12</v>
      </c>
      <c r="G1623">
        <v>76892</v>
      </c>
      <c r="H1623" s="19">
        <f>INDEX(fact_spends__2!B1623:B5622,MATCH(dim_customers[[#This Row],[customer_id]],dim_customers[customer_id],0))</f>
        <v>85571</v>
      </c>
      <c r="I1623" s="16">
        <f>dim_customers[[#This Row],[avg_spend]]/(dim_customers[[#This Row],[avg_income]]*6)</f>
        <v>0.18547876675510239</v>
      </c>
    </row>
    <row r="1624" spans="1:9" x14ac:dyDescent="0.3">
      <c r="A1624" t="s">
        <v>1647</v>
      </c>
      <c r="B1624" t="s">
        <v>14</v>
      </c>
      <c r="C1624" t="s">
        <v>18</v>
      </c>
      <c r="D1624" t="s">
        <v>21</v>
      </c>
      <c r="E1624" t="s">
        <v>11</v>
      </c>
      <c r="F1624" t="s">
        <v>12</v>
      </c>
      <c r="G1624">
        <v>51642</v>
      </c>
      <c r="H1624" s="19">
        <f>INDEX(fact_spends__2!B1624:B5623,MATCH(dim_customers[[#This Row],[customer_id]],dim_customers[customer_id],0))</f>
        <v>186810</v>
      </c>
      <c r="I1624" s="16">
        <f>dim_customers[[#This Row],[avg_spend]]/(dim_customers[[#This Row],[avg_income]]*6)</f>
        <v>0.60290073970798963</v>
      </c>
    </row>
    <row r="1625" spans="1:9" x14ac:dyDescent="0.3">
      <c r="A1625" t="s">
        <v>1648</v>
      </c>
      <c r="B1625" t="s">
        <v>14</v>
      </c>
      <c r="C1625" t="s">
        <v>18</v>
      </c>
      <c r="D1625" t="s">
        <v>16</v>
      </c>
      <c r="E1625" t="s">
        <v>30</v>
      </c>
      <c r="F1625" t="s">
        <v>12</v>
      </c>
      <c r="G1625">
        <v>39309</v>
      </c>
      <c r="H1625" s="19">
        <f>INDEX(fact_spends__2!B1625:B5624,MATCH(dim_customers[[#This Row],[customer_id]],dim_customers[customer_id],0))</f>
        <v>85926</v>
      </c>
      <c r="I1625" s="16">
        <f>dim_customers[[#This Row],[avg_spend]]/(dim_customers[[#This Row],[avg_income]]*6)</f>
        <v>0.36431860388206261</v>
      </c>
    </row>
    <row r="1626" spans="1:9" x14ac:dyDescent="0.3">
      <c r="A1626" t="s">
        <v>1649</v>
      </c>
      <c r="B1626" t="s">
        <v>32</v>
      </c>
      <c r="C1626" t="s">
        <v>20</v>
      </c>
      <c r="D1626" t="s">
        <v>16</v>
      </c>
      <c r="E1626" t="s">
        <v>30</v>
      </c>
      <c r="F1626" t="s">
        <v>12</v>
      </c>
      <c r="G1626">
        <v>40831</v>
      </c>
      <c r="H1626" s="19">
        <f>INDEX(fact_spends__2!B1626:B5625,MATCH(dim_customers[[#This Row],[customer_id]],dim_customers[customer_id],0))</f>
        <v>231775</v>
      </c>
      <c r="I1626" s="16">
        <f>dim_customers[[#This Row],[avg_spend]]/(dim_customers[[#This Row],[avg_income]]*6)</f>
        <v>0.94607446956152597</v>
      </c>
    </row>
    <row r="1627" spans="1:9" x14ac:dyDescent="0.3">
      <c r="A1627" t="s">
        <v>1650</v>
      </c>
      <c r="B1627" t="s">
        <v>14</v>
      </c>
      <c r="C1627" t="s">
        <v>15</v>
      </c>
      <c r="D1627" t="s">
        <v>16</v>
      </c>
      <c r="E1627" t="s">
        <v>11</v>
      </c>
      <c r="F1627" t="s">
        <v>12</v>
      </c>
      <c r="G1627">
        <v>39298</v>
      </c>
      <c r="H1627" s="19">
        <f>INDEX(fact_spends__2!B1627:B5626,MATCH(dim_customers[[#This Row],[customer_id]],dim_customers[customer_id],0))</f>
        <v>238233</v>
      </c>
      <c r="I1627" s="16">
        <f>dim_customers[[#This Row],[avg_spend]]/(dim_customers[[#This Row],[avg_income]]*6)</f>
        <v>1.0103694844521349</v>
      </c>
    </row>
    <row r="1628" spans="1:9" x14ac:dyDescent="0.3">
      <c r="A1628" t="s">
        <v>1651</v>
      </c>
      <c r="B1628" t="s">
        <v>32</v>
      </c>
      <c r="C1628" t="s">
        <v>18</v>
      </c>
      <c r="D1628" t="s">
        <v>37</v>
      </c>
      <c r="E1628" t="s">
        <v>11</v>
      </c>
      <c r="F1628" t="s">
        <v>12</v>
      </c>
      <c r="G1628">
        <v>76056</v>
      </c>
      <c r="H1628" s="19">
        <f>INDEX(fact_spends__2!B1628:B5627,MATCH(dim_customers[[#This Row],[customer_id]],dim_customers[customer_id],0))</f>
        <v>133204</v>
      </c>
      <c r="I1628" s="16">
        <f>dim_customers[[#This Row],[avg_spend]]/(dim_customers[[#This Row],[avg_income]]*6)</f>
        <v>0.29189895164966168</v>
      </c>
    </row>
    <row r="1629" spans="1:9" x14ac:dyDescent="0.3">
      <c r="A1629" t="s">
        <v>1652</v>
      </c>
      <c r="B1629" t="s">
        <v>14</v>
      </c>
      <c r="C1629" t="s">
        <v>9</v>
      </c>
      <c r="D1629" t="s">
        <v>24</v>
      </c>
      <c r="E1629" t="s">
        <v>30</v>
      </c>
      <c r="F1629" t="s">
        <v>25</v>
      </c>
      <c r="G1629">
        <v>33654</v>
      </c>
      <c r="H1629" s="19">
        <f>INDEX(fact_spends__2!B1629:B5628,MATCH(dim_customers[[#This Row],[customer_id]],dim_customers[customer_id],0))</f>
        <v>74265</v>
      </c>
      <c r="I1629" s="16">
        <f>dim_customers[[#This Row],[avg_spend]]/(dim_customers[[#This Row],[avg_income]]*6)</f>
        <v>0.36778689011707377</v>
      </c>
    </row>
    <row r="1630" spans="1:9" x14ac:dyDescent="0.3">
      <c r="A1630" t="s">
        <v>1653</v>
      </c>
      <c r="B1630" t="s">
        <v>14</v>
      </c>
      <c r="C1630" t="s">
        <v>34</v>
      </c>
      <c r="D1630" t="s">
        <v>10</v>
      </c>
      <c r="E1630" t="s">
        <v>30</v>
      </c>
      <c r="F1630" t="s">
        <v>12</v>
      </c>
      <c r="G1630">
        <v>62775</v>
      </c>
      <c r="H1630" s="19">
        <f>INDEX(fact_spends__2!B1630:B5629,MATCH(dim_customers[[#This Row],[customer_id]],dim_customers[customer_id],0))</f>
        <v>209493</v>
      </c>
      <c r="I1630" s="16">
        <f>dim_customers[[#This Row],[avg_spend]]/(dim_customers[[#This Row],[avg_income]]*6)</f>
        <v>0.55620071684587813</v>
      </c>
    </row>
    <row r="1631" spans="1:9" x14ac:dyDescent="0.3">
      <c r="A1631" t="s">
        <v>1654</v>
      </c>
      <c r="B1631" t="s">
        <v>8</v>
      </c>
      <c r="C1631" t="s">
        <v>20</v>
      </c>
      <c r="D1631" t="s">
        <v>21</v>
      </c>
      <c r="E1631" t="s">
        <v>30</v>
      </c>
      <c r="F1631" t="s">
        <v>12</v>
      </c>
      <c r="G1631">
        <v>59677</v>
      </c>
      <c r="H1631" s="19">
        <f>INDEX(fact_spends__2!B1631:B5630,MATCH(dim_customers[[#This Row],[customer_id]],dim_customers[customer_id],0))</f>
        <v>119319</v>
      </c>
      <c r="I1631" s="16">
        <f>dim_customers[[#This Row],[avg_spend]]/(dim_customers[[#This Row],[avg_income]]*6)</f>
        <v>0.3332355848987047</v>
      </c>
    </row>
    <row r="1632" spans="1:9" x14ac:dyDescent="0.3">
      <c r="A1632" t="s">
        <v>1655</v>
      </c>
      <c r="B1632" t="s">
        <v>23</v>
      </c>
      <c r="C1632" t="s">
        <v>34</v>
      </c>
      <c r="D1632" t="s">
        <v>10</v>
      </c>
      <c r="E1632" t="s">
        <v>11</v>
      </c>
      <c r="F1632" t="s">
        <v>12</v>
      </c>
      <c r="G1632">
        <v>46713</v>
      </c>
      <c r="H1632" s="19">
        <f>INDEX(fact_spends__2!B1632:B5631,MATCH(dim_customers[[#This Row],[customer_id]],dim_customers[customer_id],0))</f>
        <v>104984</v>
      </c>
      <c r="I1632" s="16">
        <f>dim_customers[[#This Row],[avg_spend]]/(dim_customers[[#This Row],[avg_income]]*6)</f>
        <v>0.37457096168803833</v>
      </c>
    </row>
    <row r="1633" spans="1:9" x14ac:dyDescent="0.3">
      <c r="A1633" t="s">
        <v>1656</v>
      </c>
      <c r="B1633" t="s">
        <v>8</v>
      </c>
      <c r="C1633" t="s">
        <v>9</v>
      </c>
      <c r="D1633" t="s">
        <v>21</v>
      </c>
      <c r="E1633" t="s">
        <v>11</v>
      </c>
      <c r="F1633" t="s">
        <v>12</v>
      </c>
      <c r="G1633">
        <v>57343</v>
      </c>
      <c r="H1633" s="19">
        <f>INDEX(fact_spends__2!B1633:B5632,MATCH(dim_customers[[#This Row],[customer_id]],dim_customers[customer_id],0))</f>
        <v>68492</v>
      </c>
      <c r="I1633" s="16">
        <f>dim_customers[[#This Row],[avg_spend]]/(dim_customers[[#This Row],[avg_income]]*6)</f>
        <v>0.19907108685163549</v>
      </c>
    </row>
    <row r="1634" spans="1:9" x14ac:dyDescent="0.3">
      <c r="A1634" t="s">
        <v>1657</v>
      </c>
      <c r="B1634" t="s">
        <v>8</v>
      </c>
      <c r="C1634" t="s">
        <v>34</v>
      </c>
      <c r="D1634" t="s">
        <v>37</v>
      </c>
      <c r="E1634" t="s">
        <v>30</v>
      </c>
      <c r="F1634" t="s">
        <v>12</v>
      </c>
      <c r="G1634">
        <v>80183</v>
      </c>
      <c r="H1634" s="19">
        <f>INDEX(fact_spends__2!B1634:B5633,MATCH(dim_customers[[#This Row],[customer_id]],dim_customers[customer_id],0))</f>
        <v>87462</v>
      </c>
      <c r="I1634" s="16">
        <f>dim_customers[[#This Row],[avg_spend]]/(dim_customers[[#This Row],[avg_income]]*6)</f>
        <v>0.18179664018557551</v>
      </c>
    </row>
    <row r="1635" spans="1:9" x14ac:dyDescent="0.3">
      <c r="A1635" t="s">
        <v>1658</v>
      </c>
      <c r="B1635" t="s">
        <v>32</v>
      </c>
      <c r="C1635" t="s">
        <v>18</v>
      </c>
      <c r="D1635" t="s">
        <v>24</v>
      </c>
      <c r="E1635" t="s">
        <v>11</v>
      </c>
      <c r="F1635" t="s">
        <v>12</v>
      </c>
      <c r="G1635">
        <v>38245</v>
      </c>
      <c r="H1635" s="19">
        <f>INDEX(fact_spends__2!B1635:B5634,MATCH(dim_customers[[#This Row],[customer_id]],dim_customers[customer_id],0))</f>
        <v>237532</v>
      </c>
      <c r="I1635" s="16">
        <f>dim_customers[[#This Row],[avg_spend]]/(dim_customers[[#This Row],[avg_income]]*6)</f>
        <v>1.0351331328713993</v>
      </c>
    </row>
    <row r="1636" spans="1:9" x14ac:dyDescent="0.3">
      <c r="A1636" t="s">
        <v>1659</v>
      </c>
      <c r="B1636" t="s">
        <v>14</v>
      </c>
      <c r="C1636" t="s">
        <v>18</v>
      </c>
      <c r="D1636" t="s">
        <v>10</v>
      </c>
      <c r="E1636" t="s">
        <v>11</v>
      </c>
      <c r="F1636" t="s">
        <v>12</v>
      </c>
      <c r="G1636">
        <v>63760</v>
      </c>
      <c r="H1636" s="19">
        <f>INDEX(fact_spends__2!B1636:B5635,MATCH(dim_customers[[#This Row],[customer_id]],dim_customers[customer_id],0))</f>
        <v>218624</v>
      </c>
      <c r="I1636" s="16">
        <f>dim_customers[[#This Row],[avg_spend]]/(dim_customers[[#This Row],[avg_income]]*6)</f>
        <v>0.57147636971978255</v>
      </c>
    </row>
    <row r="1637" spans="1:9" x14ac:dyDescent="0.3">
      <c r="A1637" t="s">
        <v>1660</v>
      </c>
      <c r="B1637" t="s">
        <v>23</v>
      </c>
      <c r="C1637" t="s">
        <v>15</v>
      </c>
      <c r="D1637" t="s">
        <v>16</v>
      </c>
      <c r="E1637" t="s">
        <v>30</v>
      </c>
      <c r="F1637" t="s">
        <v>25</v>
      </c>
      <c r="G1637">
        <v>30953</v>
      </c>
      <c r="H1637" s="19">
        <f>INDEX(fact_spends__2!B1637:B5636,MATCH(dim_customers[[#This Row],[customer_id]],dim_customers[customer_id],0))</f>
        <v>75928</v>
      </c>
      <c r="I1637" s="16">
        <f>dim_customers[[#This Row],[avg_spend]]/(dim_customers[[#This Row],[avg_income]]*6)</f>
        <v>0.40883490022507241</v>
      </c>
    </row>
    <row r="1638" spans="1:9" x14ac:dyDescent="0.3">
      <c r="A1638" t="s">
        <v>1661</v>
      </c>
      <c r="B1638" t="s">
        <v>8</v>
      </c>
      <c r="C1638" t="s">
        <v>18</v>
      </c>
      <c r="D1638" t="s">
        <v>37</v>
      </c>
      <c r="E1638" t="s">
        <v>11</v>
      </c>
      <c r="F1638" t="s">
        <v>12</v>
      </c>
      <c r="G1638">
        <v>80362</v>
      </c>
      <c r="H1638" s="19">
        <f>INDEX(fact_spends__2!B1638:B5637,MATCH(dim_customers[[#This Row],[customer_id]],dim_customers[customer_id],0))</f>
        <v>157735</v>
      </c>
      <c r="I1638" s="16">
        <f>dim_customers[[#This Row],[avg_spend]]/(dim_customers[[#This Row],[avg_income]]*6)</f>
        <v>0.32713430062301418</v>
      </c>
    </row>
    <row r="1639" spans="1:9" x14ac:dyDescent="0.3">
      <c r="A1639" t="s">
        <v>1662</v>
      </c>
      <c r="B1639" t="s">
        <v>32</v>
      </c>
      <c r="C1639" t="s">
        <v>18</v>
      </c>
      <c r="D1639" t="s">
        <v>24</v>
      </c>
      <c r="E1639" t="s">
        <v>30</v>
      </c>
      <c r="F1639" t="s">
        <v>12</v>
      </c>
      <c r="G1639">
        <v>36013</v>
      </c>
      <c r="H1639" s="19">
        <f>INDEX(fact_spends__2!B1639:B5638,MATCH(dim_customers[[#This Row],[customer_id]],dim_customers[customer_id],0))</f>
        <v>126030</v>
      </c>
      <c r="I1639" s="16">
        <f>dim_customers[[#This Row],[avg_spend]]/(dim_customers[[#This Row],[avg_income]]*6)</f>
        <v>0.58326159997778582</v>
      </c>
    </row>
    <row r="1640" spans="1:9" x14ac:dyDescent="0.3">
      <c r="A1640" t="s">
        <v>1663</v>
      </c>
      <c r="B1640" t="s">
        <v>14</v>
      </c>
      <c r="C1640" t="s">
        <v>34</v>
      </c>
      <c r="D1640" t="s">
        <v>24</v>
      </c>
      <c r="E1640" t="s">
        <v>11</v>
      </c>
      <c r="F1640" t="s">
        <v>12</v>
      </c>
      <c r="G1640">
        <v>36077</v>
      </c>
      <c r="H1640" s="19">
        <f>INDEX(fact_spends__2!B1640:B5639,MATCH(dim_customers[[#This Row],[customer_id]],dim_customers[customer_id],0))</f>
        <v>78001</v>
      </c>
      <c r="I1640" s="16">
        <f>dim_customers[[#This Row],[avg_spend]]/(dim_customers[[#This Row],[avg_income]]*6)</f>
        <v>0.3603450028180466</v>
      </c>
    </row>
    <row r="1641" spans="1:9" x14ac:dyDescent="0.3">
      <c r="A1641" t="s">
        <v>1664</v>
      </c>
      <c r="B1641" t="s">
        <v>23</v>
      </c>
      <c r="C1641" t="s">
        <v>18</v>
      </c>
      <c r="D1641" t="s">
        <v>21</v>
      </c>
      <c r="E1641" t="s">
        <v>30</v>
      </c>
      <c r="F1641" t="s">
        <v>12</v>
      </c>
      <c r="G1641">
        <v>38867</v>
      </c>
      <c r="H1641" s="19">
        <f>INDEX(fact_spends__2!B1641:B5640,MATCH(dim_customers[[#This Row],[customer_id]],dim_customers[customer_id],0))</f>
        <v>130346</v>
      </c>
      <c r="I1641" s="16">
        <f>dim_customers[[#This Row],[avg_spend]]/(dim_customers[[#This Row],[avg_income]]*6)</f>
        <v>0.55894031783603915</v>
      </c>
    </row>
    <row r="1642" spans="1:9" x14ac:dyDescent="0.3">
      <c r="A1642" t="s">
        <v>1665</v>
      </c>
      <c r="B1642" t="s">
        <v>14</v>
      </c>
      <c r="C1642" t="s">
        <v>18</v>
      </c>
      <c r="D1642" t="s">
        <v>16</v>
      </c>
      <c r="E1642" t="s">
        <v>11</v>
      </c>
      <c r="F1642" t="s">
        <v>12</v>
      </c>
      <c r="G1642">
        <v>38090</v>
      </c>
      <c r="H1642" s="19">
        <f>INDEX(fact_spends__2!B1642:B5641,MATCH(dim_customers[[#This Row],[customer_id]],dim_customers[customer_id],0))</f>
        <v>144384</v>
      </c>
      <c r="I1642" s="16">
        <f>dim_customers[[#This Row],[avg_spend]]/(dim_customers[[#This Row],[avg_income]]*6)</f>
        <v>0.63176686794434234</v>
      </c>
    </row>
    <row r="1643" spans="1:9" x14ac:dyDescent="0.3">
      <c r="A1643" t="s">
        <v>1666</v>
      </c>
      <c r="B1643" t="s">
        <v>32</v>
      </c>
      <c r="C1643" t="s">
        <v>15</v>
      </c>
      <c r="D1643" t="s">
        <v>24</v>
      </c>
      <c r="E1643" t="s">
        <v>11</v>
      </c>
      <c r="F1643" t="s">
        <v>12</v>
      </c>
      <c r="G1643">
        <v>37968</v>
      </c>
      <c r="H1643" s="19">
        <f>INDEX(fact_spends__2!B1643:B5642,MATCH(dim_customers[[#This Row],[customer_id]],dim_customers[customer_id],0))</f>
        <v>155176</v>
      </c>
      <c r="I1643" s="16">
        <f>dim_customers[[#This Row],[avg_spend]]/(dim_customers[[#This Row],[avg_income]]*6)</f>
        <v>0.68117010816125856</v>
      </c>
    </row>
    <row r="1644" spans="1:9" x14ac:dyDescent="0.3">
      <c r="A1644" t="s">
        <v>1667</v>
      </c>
      <c r="B1644" t="s">
        <v>14</v>
      </c>
      <c r="C1644" t="s">
        <v>18</v>
      </c>
      <c r="D1644" t="s">
        <v>21</v>
      </c>
      <c r="E1644" t="s">
        <v>11</v>
      </c>
      <c r="F1644" t="s">
        <v>12</v>
      </c>
      <c r="G1644">
        <v>53876</v>
      </c>
      <c r="H1644" s="19">
        <f>INDEX(fact_spends__2!B1644:B5643,MATCH(dim_customers[[#This Row],[customer_id]],dim_customers[customer_id],0))</f>
        <v>137487</v>
      </c>
      <c r="I1644" s="16">
        <f>dim_customers[[#This Row],[avg_spend]]/(dim_customers[[#This Row],[avg_income]]*6)</f>
        <v>0.4253192516148192</v>
      </c>
    </row>
    <row r="1645" spans="1:9" x14ac:dyDescent="0.3">
      <c r="A1645" t="s">
        <v>1668</v>
      </c>
      <c r="B1645" t="s">
        <v>8</v>
      </c>
      <c r="C1645" t="s">
        <v>20</v>
      </c>
      <c r="D1645" t="s">
        <v>16</v>
      </c>
      <c r="E1645" t="s">
        <v>11</v>
      </c>
      <c r="F1645" t="s">
        <v>12</v>
      </c>
      <c r="G1645">
        <v>41966</v>
      </c>
      <c r="H1645" s="19">
        <f>INDEX(fact_spends__2!B1645:B5644,MATCH(dim_customers[[#This Row],[customer_id]],dim_customers[customer_id],0))</f>
        <v>112436</v>
      </c>
      <c r="I1645" s="16">
        <f>dim_customers[[#This Row],[avg_spend]]/(dim_customers[[#This Row],[avg_income]]*6)</f>
        <v>0.4465360847670336</v>
      </c>
    </row>
    <row r="1646" spans="1:9" x14ac:dyDescent="0.3">
      <c r="A1646" t="s">
        <v>1669</v>
      </c>
      <c r="B1646" t="s">
        <v>32</v>
      </c>
      <c r="C1646" t="s">
        <v>9</v>
      </c>
      <c r="D1646" t="s">
        <v>10</v>
      </c>
      <c r="E1646" t="s">
        <v>11</v>
      </c>
      <c r="F1646" t="s">
        <v>12</v>
      </c>
      <c r="G1646">
        <v>66018</v>
      </c>
      <c r="H1646" s="19">
        <f>INDEX(fact_spends__2!B1646:B5645,MATCH(dim_customers[[#This Row],[customer_id]],dim_customers[customer_id],0))</f>
        <v>130274</v>
      </c>
      <c r="I1646" s="16">
        <f>dim_customers[[#This Row],[avg_spend]]/(dim_customers[[#This Row],[avg_income]]*6)</f>
        <v>0.32888505155159703</v>
      </c>
    </row>
    <row r="1647" spans="1:9" x14ac:dyDescent="0.3">
      <c r="A1647" t="s">
        <v>1670</v>
      </c>
      <c r="B1647" t="s">
        <v>23</v>
      </c>
      <c r="C1647" t="s">
        <v>34</v>
      </c>
      <c r="D1647" t="s">
        <v>16</v>
      </c>
      <c r="E1647" t="s">
        <v>11</v>
      </c>
      <c r="F1647" t="s">
        <v>25</v>
      </c>
      <c r="G1647">
        <v>27591</v>
      </c>
      <c r="H1647" s="19">
        <f>INDEX(fact_spends__2!B1647:B5646,MATCH(dim_customers[[#This Row],[customer_id]],dim_customers[customer_id],0))</f>
        <v>214149</v>
      </c>
      <c r="I1647" s="16">
        <f>dim_customers[[#This Row],[avg_spend]]/(dim_customers[[#This Row],[avg_income]]*6)</f>
        <v>1.2935921133703019</v>
      </c>
    </row>
    <row r="1648" spans="1:9" x14ac:dyDescent="0.3">
      <c r="A1648" t="s">
        <v>1671</v>
      </c>
      <c r="B1648" t="s">
        <v>32</v>
      </c>
      <c r="C1648" t="s">
        <v>18</v>
      </c>
      <c r="D1648" t="s">
        <v>10</v>
      </c>
      <c r="E1648" t="s">
        <v>30</v>
      </c>
      <c r="F1648" t="s">
        <v>12</v>
      </c>
      <c r="G1648">
        <v>67497</v>
      </c>
      <c r="H1648" s="19">
        <f>INDEX(fact_spends__2!B1648:B5647,MATCH(dim_customers[[#This Row],[customer_id]],dim_customers[customer_id],0))</f>
        <v>118783</v>
      </c>
      <c r="I1648" s="16">
        <f>dim_customers[[#This Row],[avg_spend]]/(dim_customers[[#This Row],[avg_income]]*6)</f>
        <v>0.29330439377552581</v>
      </c>
    </row>
    <row r="1649" spans="1:9" x14ac:dyDescent="0.3">
      <c r="A1649" t="s">
        <v>1672</v>
      </c>
      <c r="B1649" t="s">
        <v>14</v>
      </c>
      <c r="C1649" t="s">
        <v>15</v>
      </c>
      <c r="D1649" t="s">
        <v>24</v>
      </c>
      <c r="E1649" t="s">
        <v>11</v>
      </c>
      <c r="F1649" t="s">
        <v>12</v>
      </c>
      <c r="G1649">
        <v>32786</v>
      </c>
      <c r="H1649" s="19">
        <f>INDEX(fact_spends__2!B1649:B5648,MATCH(dim_customers[[#This Row],[customer_id]],dim_customers[customer_id],0))</f>
        <v>188795</v>
      </c>
      <c r="I1649" s="16">
        <f>dim_customers[[#This Row],[avg_spend]]/(dim_customers[[#This Row],[avg_income]]*6)</f>
        <v>0.95973382948006258</v>
      </c>
    </row>
    <row r="1650" spans="1:9" x14ac:dyDescent="0.3">
      <c r="A1650" t="s">
        <v>1673</v>
      </c>
      <c r="B1650" t="s">
        <v>32</v>
      </c>
      <c r="C1650" t="s">
        <v>9</v>
      </c>
      <c r="D1650" t="s">
        <v>24</v>
      </c>
      <c r="E1650" t="s">
        <v>11</v>
      </c>
      <c r="F1650" t="s">
        <v>12</v>
      </c>
      <c r="G1650">
        <v>34950</v>
      </c>
      <c r="H1650" s="19">
        <f>INDEX(fact_spends__2!B1650:B5649,MATCH(dim_customers[[#This Row],[customer_id]],dim_customers[customer_id],0))</f>
        <v>141753</v>
      </c>
      <c r="I1650" s="16">
        <f>dim_customers[[#This Row],[avg_spend]]/(dim_customers[[#This Row],[avg_income]]*6)</f>
        <v>0.67597997138769672</v>
      </c>
    </row>
    <row r="1651" spans="1:9" x14ac:dyDescent="0.3">
      <c r="A1651" t="s">
        <v>1674</v>
      </c>
      <c r="B1651" t="s">
        <v>32</v>
      </c>
      <c r="C1651" t="s">
        <v>18</v>
      </c>
      <c r="D1651" t="s">
        <v>16</v>
      </c>
      <c r="E1651" t="s">
        <v>11</v>
      </c>
      <c r="F1651" t="s">
        <v>12</v>
      </c>
      <c r="G1651">
        <v>40865</v>
      </c>
      <c r="H1651" s="19">
        <f>INDEX(fact_spends__2!B1651:B5650,MATCH(dim_customers[[#This Row],[customer_id]],dim_customers[customer_id],0))</f>
        <v>113518</v>
      </c>
      <c r="I1651" s="16">
        <f>dim_customers[[#This Row],[avg_spend]]/(dim_customers[[#This Row],[avg_income]]*6)</f>
        <v>0.46297973000530201</v>
      </c>
    </row>
    <row r="1652" spans="1:9" x14ac:dyDescent="0.3">
      <c r="A1652" t="s">
        <v>1675</v>
      </c>
      <c r="B1652" t="s">
        <v>32</v>
      </c>
      <c r="C1652" t="s">
        <v>18</v>
      </c>
      <c r="D1652" t="s">
        <v>10</v>
      </c>
      <c r="E1652" t="s">
        <v>11</v>
      </c>
      <c r="F1652" t="s">
        <v>12</v>
      </c>
      <c r="G1652">
        <v>64513</v>
      </c>
      <c r="H1652" s="19">
        <f>INDEX(fact_spends__2!B1652:B5651,MATCH(dim_customers[[#This Row],[customer_id]],dim_customers[customer_id],0))</f>
        <v>143756</v>
      </c>
      <c r="I1652" s="16">
        <f>dim_customers[[#This Row],[avg_spend]]/(dim_customers[[#This Row],[avg_income]]*6)</f>
        <v>0.37138767896909669</v>
      </c>
    </row>
    <row r="1653" spans="1:9" x14ac:dyDescent="0.3">
      <c r="A1653" t="s">
        <v>1676</v>
      </c>
      <c r="B1653" t="s">
        <v>32</v>
      </c>
      <c r="C1653" t="s">
        <v>20</v>
      </c>
      <c r="D1653" t="s">
        <v>37</v>
      </c>
      <c r="E1653" t="s">
        <v>11</v>
      </c>
      <c r="F1653" t="s">
        <v>12</v>
      </c>
      <c r="G1653">
        <v>71775</v>
      </c>
      <c r="H1653" s="19">
        <f>INDEX(fact_spends__2!B1653:B5652,MATCH(dim_customers[[#This Row],[customer_id]],dim_customers[customer_id],0))</f>
        <v>111544</v>
      </c>
      <c r="I1653" s="16">
        <f>dim_customers[[#This Row],[avg_spend]]/(dim_customers[[#This Row],[avg_income]]*6)</f>
        <v>0.25901311970277485</v>
      </c>
    </row>
    <row r="1654" spans="1:9" x14ac:dyDescent="0.3">
      <c r="A1654" t="s">
        <v>1677</v>
      </c>
      <c r="B1654" t="s">
        <v>32</v>
      </c>
      <c r="C1654" t="s">
        <v>15</v>
      </c>
      <c r="D1654" t="s">
        <v>24</v>
      </c>
      <c r="E1654" t="s">
        <v>11</v>
      </c>
      <c r="F1654" t="s">
        <v>12</v>
      </c>
      <c r="G1654">
        <v>40840</v>
      </c>
      <c r="H1654" s="19">
        <f>INDEX(fact_spends__2!B1654:B5653,MATCH(dim_customers[[#This Row],[customer_id]],dim_customers[customer_id],0))</f>
        <v>88219</v>
      </c>
      <c r="I1654" s="16">
        <f>dim_customers[[#This Row],[avg_spend]]/(dim_customers[[#This Row],[avg_income]]*6)</f>
        <v>0.36001877244531505</v>
      </c>
    </row>
    <row r="1655" spans="1:9" x14ac:dyDescent="0.3">
      <c r="A1655" t="s">
        <v>1678</v>
      </c>
      <c r="B1655" t="s">
        <v>14</v>
      </c>
      <c r="C1655" t="s">
        <v>20</v>
      </c>
      <c r="D1655" t="s">
        <v>21</v>
      </c>
      <c r="E1655" t="s">
        <v>11</v>
      </c>
      <c r="F1655" t="s">
        <v>12</v>
      </c>
      <c r="G1655">
        <v>52773</v>
      </c>
      <c r="H1655" s="19">
        <f>INDEX(fact_spends__2!B1655:B5654,MATCH(dim_customers[[#This Row],[customer_id]],dim_customers[customer_id],0))</f>
        <v>177243</v>
      </c>
      <c r="I1655" s="16">
        <f>dim_customers[[#This Row],[avg_spend]]/(dim_customers[[#This Row],[avg_income]]*6)</f>
        <v>0.5597654103424099</v>
      </c>
    </row>
    <row r="1656" spans="1:9" x14ac:dyDescent="0.3">
      <c r="A1656" t="s">
        <v>1679</v>
      </c>
      <c r="B1656" t="s">
        <v>23</v>
      </c>
      <c r="C1656" t="s">
        <v>34</v>
      </c>
      <c r="D1656" t="s">
        <v>10</v>
      </c>
      <c r="E1656" t="s">
        <v>11</v>
      </c>
      <c r="F1656" t="s">
        <v>25</v>
      </c>
      <c r="G1656">
        <v>46246</v>
      </c>
      <c r="H1656" s="19">
        <f>INDEX(fact_spends__2!B1656:B5655,MATCH(dim_customers[[#This Row],[customer_id]],dim_customers[customer_id],0))</f>
        <v>56297</v>
      </c>
      <c r="I1656" s="16">
        <f>dim_customers[[#This Row],[avg_spend]]/(dim_customers[[#This Row],[avg_income]]*6)</f>
        <v>0.20288961928238838</v>
      </c>
    </row>
    <row r="1657" spans="1:9" x14ac:dyDescent="0.3">
      <c r="A1657" t="s">
        <v>1680</v>
      </c>
      <c r="B1657" t="s">
        <v>14</v>
      </c>
      <c r="C1657" t="s">
        <v>18</v>
      </c>
      <c r="D1657" t="s">
        <v>16</v>
      </c>
      <c r="E1657" t="s">
        <v>11</v>
      </c>
      <c r="F1657" t="s">
        <v>12</v>
      </c>
      <c r="G1657">
        <v>37732</v>
      </c>
      <c r="H1657" s="19">
        <f>INDEX(fact_spends__2!B1657:B5656,MATCH(dim_customers[[#This Row],[customer_id]],dim_customers[customer_id],0))</f>
        <v>122415</v>
      </c>
      <c r="I1657" s="16">
        <f>dim_customers[[#This Row],[avg_spend]]/(dim_customers[[#This Row],[avg_income]]*6)</f>
        <v>0.54072140358316545</v>
      </c>
    </row>
    <row r="1658" spans="1:9" x14ac:dyDescent="0.3">
      <c r="A1658" t="s">
        <v>1681</v>
      </c>
      <c r="B1658" t="s">
        <v>14</v>
      </c>
      <c r="C1658" t="s">
        <v>34</v>
      </c>
      <c r="D1658" t="s">
        <v>21</v>
      </c>
      <c r="E1658" t="s">
        <v>11</v>
      </c>
      <c r="F1658" t="s">
        <v>12</v>
      </c>
      <c r="G1658">
        <v>52765</v>
      </c>
      <c r="H1658" s="19">
        <f>INDEX(fact_spends__2!B1658:B5657,MATCH(dim_customers[[#This Row],[customer_id]],dim_customers[customer_id],0))</f>
        <v>148002</v>
      </c>
      <c r="I1658" s="16">
        <f>dim_customers[[#This Row],[avg_spend]]/(dim_customers[[#This Row],[avg_income]]*6)</f>
        <v>0.46748791812754664</v>
      </c>
    </row>
    <row r="1659" spans="1:9" x14ac:dyDescent="0.3">
      <c r="A1659" t="s">
        <v>1682</v>
      </c>
      <c r="B1659" t="s">
        <v>32</v>
      </c>
      <c r="C1659" t="s">
        <v>20</v>
      </c>
      <c r="D1659" t="s">
        <v>10</v>
      </c>
      <c r="E1659" t="s">
        <v>30</v>
      </c>
      <c r="F1659" t="s">
        <v>12</v>
      </c>
      <c r="G1659">
        <v>67679</v>
      </c>
      <c r="H1659" s="19">
        <f>INDEX(fact_spends__2!B1659:B5658,MATCH(dim_customers[[#This Row],[customer_id]],dim_customers[customer_id],0))</f>
        <v>157528</v>
      </c>
      <c r="I1659" s="16">
        <f>dim_customers[[#This Row],[avg_spend]]/(dim_customers[[#This Row],[avg_income]]*6)</f>
        <v>0.38792929367553697</v>
      </c>
    </row>
    <row r="1660" spans="1:9" x14ac:dyDescent="0.3">
      <c r="A1660" t="s">
        <v>1683</v>
      </c>
      <c r="B1660" t="s">
        <v>14</v>
      </c>
      <c r="C1660" t="s">
        <v>20</v>
      </c>
      <c r="D1660" t="s">
        <v>37</v>
      </c>
      <c r="E1660" t="s">
        <v>11</v>
      </c>
      <c r="F1660" t="s">
        <v>25</v>
      </c>
      <c r="G1660">
        <v>66202</v>
      </c>
      <c r="H1660" s="19">
        <f>INDEX(fact_spends__2!B1660:B5659,MATCH(dim_customers[[#This Row],[customer_id]],dim_customers[customer_id],0))</f>
        <v>207239</v>
      </c>
      <c r="I1660" s="16">
        <f>dim_customers[[#This Row],[avg_spend]]/(dim_customers[[#This Row],[avg_income]]*6)</f>
        <v>0.5217339858815947</v>
      </c>
    </row>
    <row r="1661" spans="1:9" x14ac:dyDescent="0.3">
      <c r="A1661" t="s">
        <v>1684</v>
      </c>
      <c r="B1661" t="s">
        <v>32</v>
      </c>
      <c r="C1661" t="s">
        <v>34</v>
      </c>
      <c r="D1661" t="s">
        <v>21</v>
      </c>
      <c r="E1661" t="s">
        <v>11</v>
      </c>
      <c r="F1661" t="s">
        <v>12</v>
      </c>
      <c r="G1661">
        <v>54248</v>
      </c>
      <c r="H1661" s="19">
        <f>INDEX(fact_spends__2!B1661:B5660,MATCH(dim_customers[[#This Row],[customer_id]],dim_customers[customer_id],0))</f>
        <v>258235</v>
      </c>
      <c r="I1661" s="16">
        <f>dim_customers[[#This Row],[avg_spend]]/(dim_customers[[#This Row],[avg_income]]*6)</f>
        <v>0.79337794327287026</v>
      </c>
    </row>
    <row r="1662" spans="1:9" x14ac:dyDescent="0.3">
      <c r="A1662" t="s">
        <v>1685</v>
      </c>
      <c r="B1662" t="s">
        <v>32</v>
      </c>
      <c r="C1662" t="s">
        <v>20</v>
      </c>
      <c r="D1662" t="s">
        <v>24</v>
      </c>
      <c r="E1662" t="s">
        <v>11</v>
      </c>
      <c r="F1662" t="s">
        <v>12</v>
      </c>
      <c r="G1662">
        <v>38468</v>
      </c>
      <c r="H1662" s="19">
        <f>INDEX(fact_spends__2!B1662:B5661,MATCH(dim_customers[[#This Row],[customer_id]],dim_customers[customer_id],0))</f>
        <v>67139</v>
      </c>
      <c r="I1662" s="16">
        <f>dim_customers[[#This Row],[avg_spend]]/(dim_customers[[#This Row],[avg_income]]*6)</f>
        <v>0.29088679768465564</v>
      </c>
    </row>
    <row r="1663" spans="1:9" x14ac:dyDescent="0.3">
      <c r="A1663" t="s">
        <v>1686</v>
      </c>
      <c r="B1663" t="s">
        <v>8</v>
      </c>
      <c r="C1663" t="s">
        <v>20</v>
      </c>
      <c r="D1663" t="s">
        <v>24</v>
      </c>
      <c r="E1663" t="s">
        <v>11</v>
      </c>
      <c r="F1663" t="s">
        <v>12</v>
      </c>
      <c r="G1663">
        <v>38301</v>
      </c>
      <c r="H1663" s="19">
        <f>INDEX(fact_spends__2!B1663:B5662,MATCH(dim_customers[[#This Row],[customer_id]],dim_customers[customer_id],0))</f>
        <v>156679</v>
      </c>
      <c r="I1663" s="16">
        <f>dim_customers[[#This Row],[avg_spend]]/(dim_customers[[#This Row],[avg_income]]*6)</f>
        <v>0.68178811693341335</v>
      </c>
    </row>
    <row r="1664" spans="1:9" x14ac:dyDescent="0.3">
      <c r="A1664" t="s">
        <v>1687</v>
      </c>
      <c r="B1664" t="s">
        <v>23</v>
      </c>
      <c r="C1664" t="s">
        <v>34</v>
      </c>
      <c r="D1664" t="s">
        <v>21</v>
      </c>
      <c r="E1664" t="s">
        <v>11</v>
      </c>
      <c r="F1664" t="s">
        <v>25</v>
      </c>
      <c r="G1664">
        <v>39259</v>
      </c>
      <c r="H1664" s="19">
        <f>INDEX(fact_spends__2!B1664:B5663,MATCH(dim_customers[[#This Row],[customer_id]],dim_customers[customer_id],0))</f>
        <v>159826</v>
      </c>
      <c r="I1664" s="16">
        <f>dim_customers[[#This Row],[avg_spend]]/(dim_customers[[#This Row],[avg_income]]*6)</f>
        <v>0.6785110845071618</v>
      </c>
    </row>
    <row r="1665" spans="1:9" x14ac:dyDescent="0.3">
      <c r="A1665" t="s">
        <v>1688</v>
      </c>
      <c r="B1665" t="s">
        <v>14</v>
      </c>
      <c r="C1665" t="s">
        <v>34</v>
      </c>
      <c r="D1665" t="s">
        <v>10</v>
      </c>
      <c r="E1665" t="s">
        <v>30</v>
      </c>
      <c r="F1665" t="s">
        <v>12</v>
      </c>
      <c r="G1665">
        <v>60188</v>
      </c>
      <c r="H1665" s="19">
        <f>INDEX(fact_spends__2!B1665:B5664,MATCH(dim_customers[[#This Row],[customer_id]],dim_customers[customer_id],0))</f>
        <v>96105</v>
      </c>
      <c r="I1665" s="16">
        <f>dim_customers[[#This Row],[avg_spend]]/(dim_customers[[#This Row],[avg_income]]*6)</f>
        <v>0.26612447663986177</v>
      </c>
    </row>
    <row r="1666" spans="1:9" x14ac:dyDescent="0.3">
      <c r="A1666" t="s">
        <v>1689</v>
      </c>
      <c r="B1666" t="s">
        <v>23</v>
      </c>
      <c r="C1666" t="s">
        <v>20</v>
      </c>
      <c r="D1666" t="s">
        <v>10</v>
      </c>
      <c r="E1666" t="s">
        <v>30</v>
      </c>
      <c r="F1666" t="s">
        <v>25</v>
      </c>
      <c r="G1666">
        <v>45990</v>
      </c>
      <c r="H1666" s="19">
        <f>INDEX(fact_spends__2!B1666:B5665,MATCH(dim_customers[[#This Row],[customer_id]],dim_customers[customer_id],0))</f>
        <v>164035</v>
      </c>
      <c r="I1666" s="16">
        <f>dim_customers[[#This Row],[avg_spend]]/(dim_customers[[#This Row],[avg_income]]*6)</f>
        <v>0.59445894034935132</v>
      </c>
    </row>
    <row r="1667" spans="1:9" x14ac:dyDescent="0.3">
      <c r="A1667" t="s">
        <v>1690</v>
      </c>
      <c r="B1667" t="s">
        <v>8</v>
      </c>
      <c r="C1667" t="s">
        <v>20</v>
      </c>
      <c r="D1667" t="s">
        <v>10</v>
      </c>
      <c r="E1667" t="s">
        <v>30</v>
      </c>
      <c r="F1667" t="s">
        <v>12</v>
      </c>
      <c r="G1667">
        <v>73238</v>
      </c>
      <c r="H1667" s="19">
        <f>INDEX(fact_spends__2!B1667:B5666,MATCH(dim_customers[[#This Row],[customer_id]],dim_customers[customer_id],0))</f>
        <v>89105</v>
      </c>
      <c r="I1667" s="16">
        <f>dim_customers[[#This Row],[avg_spend]]/(dim_customers[[#This Row],[avg_income]]*6)</f>
        <v>0.20277497109879206</v>
      </c>
    </row>
    <row r="1668" spans="1:9" x14ac:dyDescent="0.3">
      <c r="A1668" t="s">
        <v>1691</v>
      </c>
      <c r="B1668" t="s">
        <v>23</v>
      </c>
      <c r="C1668" t="s">
        <v>20</v>
      </c>
      <c r="D1668" t="s">
        <v>37</v>
      </c>
      <c r="E1668" t="s">
        <v>11</v>
      </c>
      <c r="F1668" t="s">
        <v>12</v>
      </c>
      <c r="G1668">
        <v>52570</v>
      </c>
      <c r="H1668" s="19">
        <f>INDEX(fact_spends__2!B1668:B5667,MATCH(dim_customers[[#This Row],[customer_id]],dim_customers[customer_id],0))</f>
        <v>172088</v>
      </c>
      <c r="I1668" s="16">
        <f>dim_customers[[#This Row],[avg_spend]]/(dim_customers[[#This Row],[avg_income]]*6)</f>
        <v>0.54558366622281407</v>
      </c>
    </row>
    <row r="1669" spans="1:9" x14ac:dyDescent="0.3">
      <c r="A1669" t="s">
        <v>1692</v>
      </c>
      <c r="B1669" t="s">
        <v>14</v>
      </c>
      <c r="C1669" t="s">
        <v>15</v>
      </c>
      <c r="D1669" t="s">
        <v>16</v>
      </c>
      <c r="E1669" t="s">
        <v>30</v>
      </c>
      <c r="F1669" t="s">
        <v>12</v>
      </c>
      <c r="G1669">
        <v>37497</v>
      </c>
      <c r="H1669" s="19">
        <f>INDEX(fact_spends__2!B1669:B5668,MATCH(dim_customers[[#This Row],[customer_id]],dim_customers[customer_id],0))</f>
        <v>138617</v>
      </c>
      <c r="I1669" s="16">
        <f>dim_customers[[#This Row],[avg_spend]]/(dim_customers[[#This Row],[avg_income]]*6)</f>
        <v>0.61612484554319902</v>
      </c>
    </row>
    <row r="1670" spans="1:9" x14ac:dyDescent="0.3">
      <c r="A1670" t="s">
        <v>1693</v>
      </c>
      <c r="B1670" t="s">
        <v>14</v>
      </c>
      <c r="C1670" t="s">
        <v>20</v>
      </c>
      <c r="D1670" t="s">
        <v>10</v>
      </c>
      <c r="E1670" t="s">
        <v>11</v>
      </c>
      <c r="F1670" t="s">
        <v>12</v>
      </c>
      <c r="G1670">
        <v>64015</v>
      </c>
      <c r="H1670" s="19">
        <f>INDEX(fact_spends__2!B1670:B5669,MATCH(dim_customers[[#This Row],[customer_id]],dim_customers[customer_id],0))</f>
        <v>189344</v>
      </c>
      <c r="I1670" s="16">
        <f>dim_customers[[#This Row],[avg_spend]]/(dim_customers[[#This Row],[avg_income]]*6)</f>
        <v>0.49296779400661306</v>
      </c>
    </row>
    <row r="1671" spans="1:9" x14ac:dyDescent="0.3">
      <c r="A1671" t="s">
        <v>1694</v>
      </c>
      <c r="B1671" t="s">
        <v>8</v>
      </c>
      <c r="C1671" t="s">
        <v>20</v>
      </c>
      <c r="D1671" t="s">
        <v>16</v>
      </c>
      <c r="E1671" t="s">
        <v>11</v>
      </c>
      <c r="F1671" t="s">
        <v>12</v>
      </c>
      <c r="G1671">
        <v>41877</v>
      </c>
      <c r="H1671" s="19">
        <f>INDEX(fact_spends__2!B1671:B5670,MATCH(dim_customers[[#This Row],[customer_id]],dim_customers[customer_id],0))</f>
        <v>260158</v>
      </c>
      <c r="I1671" s="16">
        <f>dim_customers[[#This Row],[avg_spend]]/(dim_customers[[#This Row],[avg_income]]*6)</f>
        <v>1.0354052741759598</v>
      </c>
    </row>
    <row r="1672" spans="1:9" x14ac:dyDescent="0.3">
      <c r="A1672" t="s">
        <v>1695</v>
      </c>
      <c r="B1672" t="s">
        <v>23</v>
      </c>
      <c r="C1672" t="s">
        <v>34</v>
      </c>
      <c r="D1672" t="s">
        <v>24</v>
      </c>
      <c r="E1672" t="s">
        <v>11</v>
      </c>
      <c r="F1672" t="s">
        <v>12</v>
      </c>
      <c r="G1672">
        <v>28673</v>
      </c>
      <c r="H1672" s="19">
        <f>INDEX(fact_spends__2!B1672:B5671,MATCH(dim_customers[[#This Row],[customer_id]],dim_customers[customer_id],0))</f>
        <v>74124</v>
      </c>
      <c r="I1672" s="16">
        <f>dim_customers[[#This Row],[avg_spend]]/(dim_customers[[#This Row],[avg_income]]*6)</f>
        <v>0.43085829874795101</v>
      </c>
    </row>
    <row r="1673" spans="1:9" x14ac:dyDescent="0.3">
      <c r="A1673" t="s">
        <v>1696</v>
      </c>
      <c r="B1673" t="s">
        <v>23</v>
      </c>
      <c r="C1673" t="s">
        <v>18</v>
      </c>
      <c r="D1673" t="s">
        <v>16</v>
      </c>
      <c r="E1673" t="s">
        <v>30</v>
      </c>
      <c r="F1673" t="s">
        <v>25</v>
      </c>
      <c r="G1673">
        <v>30933</v>
      </c>
      <c r="H1673" s="19">
        <f>INDEX(fact_spends__2!B1673:B5672,MATCH(dim_customers[[#This Row],[customer_id]],dim_customers[customer_id],0))</f>
        <v>87763</v>
      </c>
      <c r="I1673" s="16">
        <f>dim_customers[[#This Row],[avg_spend]]/(dim_customers[[#This Row],[avg_income]]*6)</f>
        <v>0.47286608691904009</v>
      </c>
    </row>
    <row r="1674" spans="1:9" x14ac:dyDescent="0.3">
      <c r="A1674" t="s">
        <v>1697</v>
      </c>
      <c r="B1674" t="s">
        <v>8</v>
      </c>
      <c r="C1674" t="s">
        <v>18</v>
      </c>
      <c r="D1674" t="s">
        <v>10</v>
      </c>
      <c r="E1674" t="s">
        <v>30</v>
      </c>
      <c r="F1674" t="s">
        <v>12</v>
      </c>
      <c r="G1674">
        <v>67872</v>
      </c>
      <c r="H1674" s="19">
        <f>INDEX(fact_spends__2!B1674:B5673,MATCH(dim_customers[[#This Row],[customer_id]],dim_customers[customer_id],0))</f>
        <v>115625</v>
      </c>
      <c r="I1674" s="16">
        <f>dim_customers[[#This Row],[avg_spend]]/(dim_customers[[#This Row],[avg_income]]*6)</f>
        <v>0.28392906254911204</v>
      </c>
    </row>
    <row r="1675" spans="1:9" x14ac:dyDescent="0.3">
      <c r="A1675" t="s">
        <v>1698</v>
      </c>
      <c r="B1675" t="s">
        <v>32</v>
      </c>
      <c r="C1675" t="s">
        <v>9</v>
      </c>
      <c r="D1675" t="s">
        <v>10</v>
      </c>
      <c r="E1675" t="s">
        <v>11</v>
      </c>
      <c r="F1675" t="s">
        <v>12</v>
      </c>
      <c r="G1675">
        <v>63971</v>
      </c>
      <c r="H1675" s="19">
        <f>INDEX(fact_spends__2!B1675:B5674,MATCH(dim_customers[[#This Row],[customer_id]],dim_customers[customer_id],0))</f>
        <v>112210</v>
      </c>
      <c r="I1675" s="16">
        <f>dim_customers[[#This Row],[avg_spend]]/(dim_customers[[#This Row],[avg_income]]*6)</f>
        <v>0.29234601095287971</v>
      </c>
    </row>
    <row r="1676" spans="1:9" x14ac:dyDescent="0.3">
      <c r="A1676" t="s">
        <v>1699</v>
      </c>
      <c r="B1676" t="s">
        <v>14</v>
      </c>
      <c r="C1676" t="s">
        <v>34</v>
      </c>
      <c r="D1676" t="s">
        <v>24</v>
      </c>
      <c r="E1676" t="s">
        <v>11</v>
      </c>
      <c r="F1676" t="s">
        <v>25</v>
      </c>
      <c r="G1676">
        <v>34133</v>
      </c>
      <c r="H1676" s="19">
        <f>INDEX(fact_spends__2!B1676:B5675,MATCH(dim_customers[[#This Row],[customer_id]],dim_customers[customer_id],0))</f>
        <v>75858</v>
      </c>
      <c r="I1676" s="16">
        <f>dim_customers[[#This Row],[avg_spend]]/(dim_customers[[#This Row],[avg_income]]*6)</f>
        <v>0.37040400785163918</v>
      </c>
    </row>
    <row r="1677" spans="1:9" x14ac:dyDescent="0.3">
      <c r="A1677" t="s">
        <v>1700</v>
      </c>
      <c r="B1677" t="s">
        <v>14</v>
      </c>
      <c r="C1677" t="s">
        <v>9</v>
      </c>
      <c r="D1677" t="s">
        <v>10</v>
      </c>
      <c r="E1677" t="s">
        <v>11</v>
      </c>
      <c r="F1677" t="s">
        <v>12</v>
      </c>
      <c r="G1677">
        <v>62783</v>
      </c>
      <c r="H1677" s="19">
        <f>INDEX(fact_spends__2!B1677:B5676,MATCH(dim_customers[[#This Row],[customer_id]],dim_customers[customer_id],0))</f>
        <v>150989</v>
      </c>
      <c r="I1677" s="16">
        <f>dim_customers[[#This Row],[avg_spend]]/(dim_customers[[#This Row],[avg_income]]*6)</f>
        <v>0.40082240946328357</v>
      </c>
    </row>
    <row r="1678" spans="1:9" x14ac:dyDescent="0.3">
      <c r="A1678" t="s">
        <v>1701</v>
      </c>
      <c r="B1678" t="s">
        <v>14</v>
      </c>
      <c r="C1678" t="s">
        <v>34</v>
      </c>
      <c r="D1678" t="s">
        <v>37</v>
      </c>
      <c r="E1678" t="s">
        <v>11</v>
      </c>
      <c r="F1678" t="s">
        <v>12</v>
      </c>
      <c r="G1678">
        <v>71743</v>
      </c>
      <c r="H1678" s="19">
        <f>INDEX(fact_spends__2!B1678:B5677,MATCH(dim_customers[[#This Row],[customer_id]],dim_customers[customer_id],0))</f>
        <v>148778</v>
      </c>
      <c r="I1678" s="16">
        <f>dim_customers[[#This Row],[avg_spend]]/(dim_customers[[#This Row],[avg_income]]*6)</f>
        <v>0.34562721566331672</v>
      </c>
    </row>
    <row r="1679" spans="1:9" x14ac:dyDescent="0.3">
      <c r="A1679" t="s">
        <v>1702</v>
      </c>
      <c r="B1679" t="s">
        <v>14</v>
      </c>
      <c r="C1679" t="s">
        <v>9</v>
      </c>
      <c r="D1679" t="s">
        <v>24</v>
      </c>
      <c r="E1679" t="s">
        <v>11</v>
      </c>
      <c r="F1679" t="s">
        <v>12</v>
      </c>
      <c r="G1679">
        <v>33030</v>
      </c>
      <c r="H1679" s="19">
        <f>INDEX(fact_spends__2!B1679:B5678,MATCH(dim_customers[[#This Row],[customer_id]],dim_customers[customer_id],0))</f>
        <v>155744</v>
      </c>
      <c r="I1679" s="16">
        <f>dim_customers[[#This Row],[avg_spend]]/(dim_customers[[#This Row],[avg_income]]*6)</f>
        <v>0.78587143001311943</v>
      </c>
    </row>
    <row r="1680" spans="1:9" x14ac:dyDescent="0.3">
      <c r="A1680" t="s">
        <v>1703</v>
      </c>
      <c r="B1680" t="s">
        <v>32</v>
      </c>
      <c r="C1680" t="s">
        <v>20</v>
      </c>
      <c r="D1680" t="s">
        <v>21</v>
      </c>
      <c r="E1680" t="s">
        <v>11</v>
      </c>
      <c r="F1680" t="s">
        <v>12</v>
      </c>
      <c r="G1680">
        <v>54829</v>
      </c>
      <c r="H1680" s="19">
        <f>INDEX(fact_spends__2!B1680:B5679,MATCH(dim_customers[[#This Row],[customer_id]],dim_customers[customer_id],0))</f>
        <v>127352</v>
      </c>
      <c r="I1680" s="16">
        <f>dim_customers[[#This Row],[avg_spend]]/(dim_customers[[#This Row],[avg_income]]*6)</f>
        <v>0.38711873886690135</v>
      </c>
    </row>
    <row r="1681" spans="1:9" x14ac:dyDescent="0.3">
      <c r="A1681" t="s">
        <v>1704</v>
      </c>
      <c r="B1681" t="s">
        <v>32</v>
      </c>
      <c r="C1681" t="s">
        <v>34</v>
      </c>
      <c r="D1681" t="s">
        <v>16</v>
      </c>
      <c r="E1681" t="s">
        <v>11</v>
      </c>
      <c r="F1681" t="s">
        <v>12</v>
      </c>
      <c r="G1681">
        <v>43164</v>
      </c>
      <c r="H1681" s="19">
        <f>INDEX(fact_spends__2!B1681:B5680,MATCH(dim_customers[[#This Row],[customer_id]],dim_customers[customer_id],0))</f>
        <v>79625</v>
      </c>
      <c r="I1681" s="16">
        <f>dim_customers[[#This Row],[avg_spend]]/(dim_customers[[#This Row],[avg_income]]*6)</f>
        <v>0.30745142557069161</v>
      </c>
    </row>
    <row r="1682" spans="1:9" x14ac:dyDescent="0.3">
      <c r="A1682" t="s">
        <v>1705</v>
      </c>
      <c r="B1682" t="s">
        <v>32</v>
      </c>
      <c r="C1682" t="s">
        <v>18</v>
      </c>
      <c r="D1682" t="s">
        <v>24</v>
      </c>
      <c r="E1682" t="s">
        <v>11</v>
      </c>
      <c r="F1682" t="s">
        <v>12</v>
      </c>
      <c r="G1682">
        <v>39427</v>
      </c>
      <c r="H1682" s="19">
        <f>INDEX(fact_spends__2!B1682:B5681,MATCH(dim_customers[[#This Row],[customer_id]],dim_customers[customer_id],0))</f>
        <v>201887</v>
      </c>
      <c r="I1682" s="16">
        <f>dim_customers[[#This Row],[avg_spend]]/(dim_customers[[#This Row],[avg_income]]*6)</f>
        <v>0.85342109045408809</v>
      </c>
    </row>
    <row r="1683" spans="1:9" x14ac:dyDescent="0.3">
      <c r="A1683" t="s">
        <v>1706</v>
      </c>
      <c r="B1683" t="s">
        <v>14</v>
      </c>
      <c r="C1683" t="s">
        <v>9</v>
      </c>
      <c r="D1683" t="s">
        <v>10</v>
      </c>
      <c r="E1683" t="s">
        <v>11</v>
      </c>
      <c r="F1683" t="s">
        <v>12</v>
      </c>
      <c r="G1683">
        <v>63674</v>
      </c>
      <c r="H1683" s="19">
        <f>INDEX(fact_spends__2!B1683:B5682,MATCH(dim_customers[[#This Row],[customer_id]],dim_customers[customer_id],0))</f>
        <v>102593</v>
      </c>
      <c r="I1683" s="16">
        <f>dim_customers[[#This Row],[avg_spend]]/(dim_customers[[#This Row],[avg_income]]*6)</f>
        <v>0.2685371318486876</v>
      </c>
    </row>
    <row r="1684" spans="1:9" x14ac:dyDescent="0.3">
      <c r="A1684" t="s">
        <v>1707</v>
      </c>
      <c r="B1684" t="s">
        <v>32</v>
      </c>
      <c r="C1684" t="s">
        <v>18</v>
      </c>
      <c r="D1684" t="s">
        <v>16</v>
      </c>
      <c r="E1684" t="s">
        <v>30</v>
      </c>
      <c r="F1684" t="s">
        <v>12</v>
      </c>
      <c r="G1684">
        <v>43164</v>
      </c>
      <c r="H1684" s="19">
        <f>INDEX(fact_spends__2!B1684:B5683,MATCH(dim_customers[[#This Row],[customer_id]],dim_customers[customer_id],0))</f>
        <v>86981</v>
      </c>
      <c r="I1684" s="16">
        <f>dim_customers[[#This Row],[avg_spend]]/(dim_customers[[#This Row],[avg_income]]*6)</f>
        <v>0.33585472461619248</v>
      </c>
    </row>
    <row r="1685" spans="1:9" x14ac:dyDescent="0.3">
      <c r="A1685" t="s">
        <v>1708</v>
      </c>
      <c r="B1685" t="s">
        <v>23</v>
      </c>
      <c r="C1685" t="s">
        <v>15</v>
      </c>
      <c r="D1685" t="s">
        <v>10</v>
      </c>
      <c r="E1685" t="s">
        <v>11</v>
      </c>
      <c r="F1685" t="s">
        <v>25</v>
      </c>
      <c r="G1685">
        <v>46666</v>
      </c>
      <c r="H1685" s="19">
        <f>INDEX(fact_spends__2!B1685:B5684,MATCH(dim_customers[[#This Row],[customer_id]],dim_customers[customer_id],0))</f>
        <v>93558</v>
      </c>
      <c r="I1685" s="16">
        <f>dim_customers[[#This Row],[avg_spend]]/(dim_customers[[#This Row],[avg_income]]*6)</f>
        <v>0.33414048772125315</v>
      </c>
    </row>
    <row r="1686" spans="1:9" x14ac:dyDescent="0.3">
      <c r="A1686" t="s">
        <v>1709</v>
      </c>
      <c r="B1686" t="s">
        <v>14</v>
      </c>
      <c r="C1686" t="s">
        <v>9</v>
      </c>
      <c r="D1686" t="s">
        <v>10</v>
      </c>
      <c r="E1686" t="s">
        <v>11</v>
      </c>
      <c r="F1686" t="s">
        <v>12</v>
      </c>
      <c r="G1686">
        <v>61962</v>
      </c>
      <c r="H1686" s="19">
        <f>INDEX(fact_spends__2!B1686:B5685,MATCH(dim_customers[[#This Row],[customer_id]],dim_customers[customer_id],0))</f>
        <v>113523</v>
      </c>
      <c r="I1686" s="16">
        <f>dim_customers[[#This Row],[avg_spend]]/(dim_customers[[#This Row],[avg_income]]*6)</f>
        <v>0.30535650882799137</v>
      </c>
    </row>
    <row r="1687" spans="1:9" x14ac:dyDescent="0.3">
      <c r="A1687" t="s">
        <v>1710</v>
      </c>
      <c r="B1687" t="s">
        <v>14</v>
      </c>
      <c r="C1687" t="s">
        <v>34</v>
      </c>
      <c r="D1687" t="s">
        <v>21</v>
      </c>
      <c r="E1687" t="s">
        <v>11</v>
      </c>
      <c r="F1687" t="s">
        <v>12</v>
      </c>
      <c r="G1687">
        <v>51270</v>
      </c>
      <c r="H1687" s="19">
        <f>INDEX(fact_spends__2!B1687:B5686,MATCH(dim_customers[[#This Row],[customer_id]],dim_customers[customer_id],0))</f>
        <v>258402</v>
      </c>
      <c r="I1687" s="16">
        <f>dim_customers[[#This Row],[avg_spend]]/(dim_customers[[#This Row],[avg_income]]*6)</f>
        <v>0.8400039009167154</v>
      </c>
    </row>
    <row r="1688" spans="1:9" x14ac:dyDescent="0.3">
      <c r="A1688" t="s">
        <v>1711</v>
      </c>
      <c r="B1688" t="s">
        <v>14</v>
      </c>
      <c r="C1688" t="s">
        <v>20</v>
      </c>
      <c r="D1688" t="s">
        <v>10</v>
      </c>
      <c r="E1688" t="s">
        <v>30</v>
      </c>
      <c r="F1688" t="s">
        <v>12</v>
      </c>
      <c r="G1688">
        <v>61814</v>
      </c>
      <c r="H1688" s="19">
        <f>INDEX(fact_spends__2!B1688:B5687,MATCH(dim_customers[[#This Row],[customer_id]],dim_customers[customer_id],0))</f>
        <v>230238</v>
      </c>
      <c r="I1688" s="16">
        <f>dim_customers[[#This Row],[avg_spend]]/(dim_customers[[#This Row],[avg_income]]*6)</f>
        <v>0.62078169993852528</v>
      </c>
    </row>
    <row r="1689" spans="1:9" x14ac:dyDescent="0.3">
      <c r="A1689" t="s">
        <v>1712</v>
      </c>
      <c r="B1689" t="s">
        <v>32</v>
      </c>
      <c r="C1689" t="s">
        <v>34</v>
      </c>
      <c r="D1689" t="s">
        <v>24</v>
      </c>
      <c r="E1689" t="s">
        <v>30</v>
      </c>
      <c r="F1689" t="s">
        <v>12</v>
      </c>
      <c r="G1689">
        <v>40407</v>
      </c>
      <c r="H1689" s="19">
        <f>INDEX(fact_spends__2!B1689:B5688,MATCH(dim_customers[[#This Row],[customer_id]],dim_customers[customer_id],0))</f>
        <v>96522</v>
      </c>
      <c r="I1689" s="16">
        <f>dim_customers[[#This Row],[avg_spend]]/(dim_customers[[#This Row],[avg_income]]*6)</f>
        <v>0.39812408741059718</v>
      </c>
    </row>
    <row r="1690" spans="1:9" x14ac:dyDescent="0.3">
      <c r="A1690" t="s">
        <v>1713</v>
      </c>
      <c r="B1690" t="s">
        <v>32</v>
      </c>
      <c r="C1690" t="s">
        <v>9</v>
      </c>
      <c r="D1690" t="s">
        <v>24</v>
      </c>
      <c r="E1690" t="s">
        <v>30</v>
      </c>
      <c r="F1690" t="s">
        <v>12</v>
      </c>
      <c r="G1690">
        <v>37823</v>
      </c>
      <c r="H1690" s="19">
        <f>INDEX(fact_spends__2!B1690:B5689,MATCH(dim_customers[[#This Row],[customer_id]],dim_customers[customer_id],0))</f>
        <v>179346</v>
      </c>
      <c r="I1690" s="16">
        <f>dim_customers[[#This Row],[avg_spend]]/(dim_customers[[#This Row],[avg_income]]*6)</f>
        <v>0.79028633371229151</v>
      </c>
    </row>
    <row r="1691" spans="1:9" x14ac:dyDescent="0.3">
      <c r="A1691" t="s">
        <v>1714</v>
      </c>
      <c r="B1691" t="s">
        <v>32</v>
      </c>
      <c r="C1691" t="s">
        <v>34</v>
      </c>
      <c r="D1691" t="s">
        <v>10</v>
      </c>
      <c r="E1691" t="s">
        <v>11</v>
      </c>
      <c r="F1691" t="s">
        <v>12</v>
      </c>
      <c r="G1691">
        <v>70197</v>
      </c>
      <c r="H1691" s="19">
        <f>INDEX(fact_spends__2!B1691:B5690,MATCH(dim_customers[[#This Row],[customer_id]],dim_customers[customer_id],0))</f>
        <v>116418</v>
      </c>
      <c r="I1691" s="16">
        <f>dim_customers[[#This Row],[avg_spend]]/(dim_customers[[#This Row],[avg_income]]*6)</f>
        <v>0.27640782369616934</v>
      </c>
    </row>
    <row r="1692" spans="1:9" x14ac:dyDescent="0.3">
      <c r="A1692" t="s">
        <v>1715</v>
      </c>
      <c r="B1692" t="s">
        <v>14</v>
      </c>
      <c r="C1692" t="s">
        <v>34</v>
      </c>
      <c r="D1692" t="s">
        <v>21</v>
      </c>
      <c r="E1692" t="s">
        <v>30</v>
      </c>
      <c r="F1692" t="s">
        <v>12</v>
      </c>
      <c r="G1692">
        <v>51030</v>
      </c>
      <c r="H1692" s="19">
        <f>INDEX(fact_spends__2!B1692:B5691,MATCH(dim_customers[[#This Row],[customer_id]],dim_customers[customer_id],0))</f>
        <v>124573</v>
      </c>
      <c r="I1692" s="16">
        <f>dim_customers[[#This Row],[avg_spend]]/(dim_customers[[#This Row],[avg_income]]*6)</f>
        <v>0.40686197661506301</v>
      </c>
    </row>
    <row r="1693" spans="1:9" x14ac:dyDescent="0.3">
      <c r="A1693" t="s">
        <v>1716</v>
      </c>
      <c r="B1693" t="s">
        <v>8</v>
      </c>
      <c r="C1693" t="s">
        <v>9</v>
      </c>
      <c r="D1693" t="s">
        <v>37</v>
      </c>
      <c r="E1693" t="s">
        <v>11</v>
      </c>
      <c r="F1693" t="s">
        <v>12</v>
      </c>
      <c r="G1693">
        <v>76954</v>
      </c>
      <c r="H1693" s="19">
        <f>INDEX(fact_spends__2!B1693:B5692,MATCH(dim_customers[[#This Row],[customer_id]],dim_customers[customer_id],0))</f>
        <v>65475</v>
      </c>
      <c r="I1693" s="16">
        <f>dim_customers[[#This Row],[avg_spend]]/(dim_customers[[#This Row],[avg_income]]*6)</f>
        <v>0.14180549419133509</v>
      </c>
    </row>
    <row r="1694" spans="1:9" x14ac:dyDescent="0.3">
      <c r="A1694" t="s">
        <v>1717</v>
      </c>
      <c r="B1694" t="s">
        <v>32</v>
      </c>
      <c r="C1694" t="s">
        <v>9</v>
      </c>
      <c r="D1694" t="s">
        <v>21</v>
      </c>
      <c r="E1694" t="s">
        <v>11</v>
      </c>
      <c r="F1694" t="s">
        <v>12</v>
      </c>
      <c r="G1694">
        <v>58954</v>
      </c>
      <c r="H1694" s="19">
        <f>INDEX(fact_spends__2!B1694:B5693,MATCH(dim_customers[[#This Row],[customer_id]],dim_customers[customer_id],0))</f>
        <v>59824</v>
      </c>
      <c r="I1694" s="16">
        <f>dim_customers[[#This Row],[avg_spend]]/(dim_customers[[#This Row],[avg_income]]*6)</f>
        <v>0.16912621139645601</v>
      </c>
    </row>
    <row r="1695" spans="1:9" x14ac:dyDescent="0.3">
      <c r="A1695" t="s">
        <v>1718</v>
      </c>
      <c r="B1695" t="s">
        <v>14</v>
      </c>
      <c r="C1695" t="s">
        <v>15</v>
      </c>
      <c r="D1695" t="s">
        <v>24</v>
      </c>
      <c r="E1695" t="s">
        <v>30</v>
      </c>
      <c r="F1695" t="s">
        <v>12</v>
      </c>
      <c r="G1695">
        <v>35408</v>
      </c>
      <c r="H1695" s="19">
        <f>INDEX(fact_spends__2!B1695:B5694,MATCH(dim_customers[[#This Row],[customer_id]],dim_customers[customer_id],0))</f>
        <v>257727</v>
      </c>
      <c r="I1695" s="16">
        <f>dim_customers[[#This Row],[avg_spend]]/(dim_customers[[#This Row],[avg_income]]*6)</f>
        <v>1.2131298011748757</v>
      </c>
    </row>
    <row r="1696" spans="1:9" x14ac:dyDescent="0.3">
      <c r="A1696" t="s">
        <v>1719</v>
      </c>
      <c r="B1696" t="s">
        <v>32</v>
      </c>
      <c r="C1696" t="s">
        <v>34</v>
      </c>
      <c r="D1696" t="s">
        <v>37</v>
      </c>
      <c r="E1696" t="s">
        <v>30</v>
      </c>
      <c r="F1696" t="s">
        <v>12</v>
      </c>
      <c r="G1696">
        <v>74237</v>
      </c>
      <c r="H1696" s="19">
        <f>INDEX(fact_spends__2!B1696:B5695,MATCH(dim_customers[[#This Row],[customer_id]],dim_customers[customer_id],0))</f>
        <v>90051</v>
      </c>
      <c r="I1696" s="16">
        <f>dim_customers[[#This Row],[avg_spend]]/(dim_customers[[#This Row],[avg_income]]*6)</f>
        <v>0.20217007691582364</v>
      </c>
    </row>
    <row r="1697" spans="1:9" x14ac:dyDescent="0.3">
      <c r="A1697" t="s">
        <v>1720</v>
      </c>
      <c r="B1697" t="s">
        <v>8</v>
      </c>
      <c r="C1697" t="s">
        <v>9</v>
      </c>
      <c r="D1697" t="s">
        <v>37</v>
      </c>
      <c r="E1697" t="s">
        <v>11</v>
      </c>
      <c r="F1697" t="s">
        <v>12</v>
      </c>
      <c r="G1697">
        <v>71025</v>
      </c>
      <c r="H1697" s="19">
        <f>INDEX(fact_spends__2!B1697:B5696,MATCH(dim_customers[[#This Row],[customer_id]],dim_customers[customer_id],0))</f>
        <v>121523</v>
      </c>
      <c r="I1697" s="16">
        <f>dim_customers[[#This Row],[avg_spend]]/(dim_customers[[#This Row],[avg_income]]*6)</f>
        <v>0.28516484805819547</v>
      </c>
    </row>
    <row r="1698" spans="1:9" x14ac:dyDescent="0.3">
      <c r="A1698" t="s">
        <v>1721</v>
      </c>
      <c r="B1698" t="s">
        <v>32</v>
      </c>
      <c r="C1698" t="s">
        <v>9</v>
      </c>
      <c r="D1698" t="s">
        <v>10</v>
      </c>
      <c r="E1698" t="s">
        <v>11</v>
      </c>
      <c r="F1698" t="s">
        <v>12</v>
      </c>
      <c r="G1698">
        <v>64311</v>
      </c>
      <c r="H1698" s="19">
        <f>INDEX(fact_spends__2!B1698:B5697,MATCH(dim_customers[[#This Row],[customer_id]],dim_customers[customer_id],0))</f>
        <v>108934</v>
      </c>
      <c r="I1698" s="16">
        <f>dim_customers[[#This Row],[avg_spend]]/(dim_customers[[#This Row],[avg_income]]*6)</f>
        <v>0.28231043937532718</v>
      </c>
    </row>
    <row r="1699" spans="1:9" x14ac:dyDescent="0.3">
      <c r="A1699" t="s">
        <v>1722</v>
      </c>
      <c r="B1699" t="s">
        <v>14</v>
      </c>
      <c r="C1699" t="s">
        <v>15</v>
      </c>
      <c r="D1699" t="s">
        <v>16</v>
      </c>
      <c r="E1699" t="s">
        <v>11</v>
      </c>
      <c r="F1699" t="s">
        <v>25</v>
      </c>
      <c r="G1699">
        <v>40006</v>
      </c>
      <c r="H1699" s="19">
        <f>INDEX(fact_spends__2!B1699:B5698,MATCH(dim_customers[[#This Row],[customer_id]],dim_customers[customer_id],0))</f>
        <v>93608</v>
      </c>
      <c r="I1699" s="16">
        <f>dim_customers[[#This Row],[avg_spend]]/(dim_customers[[#This Row],[avg_income]]*6)</f>
        <v>0.38997483710776715</v>
      </c>
    </row>
    <row r="1700" spans="1:9" x14ac:dyDescent="0.3">
      <c r="A1700" t="s">
        <v>1723</v>
      </c>
      <c r="B1700" t="s">
        <v>8</v>
      </c>
      <c r="C1700" t="s">
        <v>20</v>
      </c>
      <c r="D1700" t="s">
        <v>10</v>
      </c>
      <c r="E1700" t="s">
        <v>30</v>
      </c>
      <c r="F1700" t="s">
        <v>12</v>
      </c>
      <c r="G1700">
        <v>77344</v>
      </c>
      <c r="H1700" s="19">
        <f>INDEX(fact_spends__2!B1700:B5699,MATCH(dim_customers[[#This Row],[customer_id]],dim_customers[customer_id],0))</f>
        <v>122609</v>
      </c>
      <c r="I1700" s="16">
        <f>dim_customers[[#This Row],[avg_spend]]/(dim_customers[[#This Row],[avg_income]]*6)</f>
        <v>0.26420709212522409</v>
      </c>
    </row>
    <row r="1701" spans="1:9" x14ac:dyDescent="0.3">
      <c r="A1701" t="s">
        <v>1724</v>
      </c>
      <c r="B1701" t="s">
        <v>32</v>
      </c>
      <c r="C1701" t="s">
        <v>9</v>
      </c>
      <c r="D1701" t="s">
        <v>10</v>
      </c>
      <c r="E1701" t="s">
        <v>11</v>
      </c>
      <c r="F1701" t="s">
        <v>12</v>
      </c>
      <c r="G1701">
        <v>66919</v>
      </c>
      <c r="H1701" s="19">
        <f>INDEX(fact_spends__2!B1701:B5700,MATCH(dim_customers[[#This Row],[customer_id]],dim_customers[customer_id],0))</f>
        <v>99224</v>
      </c>
      <c r="I1701" s="16">
        <f>dim_customers[[#This Row],[avg_spend]]/(dim_customers[[#This Row],[avg_income]]*6)</f>
        <v>0.24712463326309916</v>
      </c>
    </row>
    <row r="1702" spans="1:9" x14ac:dyDescent="0.3">
      <c r="A1702" t="s">
        <v>1725</v>
      </c>
      <c r="B1702" t="s">
        <v>14</v>
      </c>
      <c r="C1702" t="s">
        <v>34</v>
      </c>
      <c r="D1702" t="s">
        <v>24</v>
      </c>
      <c r="E1702" t="s">
        <v>30</v>
      </c>
      <c r="F1702" t="s">
        <v>12</v>
      </c>
      <c r="G1702">
        <v>33942</v>
      </c>
      <c r="H1702" s="19">
        <f>INDEX(fact_spends__2!B1702:B5701,MATCH(dim_customers[[#This Row],[customer_id]],dim_customers[customer_id],0))</f>
        <v>145133</v>
      </c>
      <c r="I1702" s="16">
        <f>dim_customers[[#This Row],[avg_spend]]/(dim_customers[[#This Row],[avg_income]]*6)</f>
        <v>0.71265197493763877</v>
      </c>
    </row>
    <row r="1703" spans="1:9" x14ac:dyDescent="0.3">
      <c r="A1703" t="s">
        <v>1726</v>
      </c>
      <c r="B1703" t="s">
        <v>8</v>
      </c>
      <c r="C1703" t="s">
        <v>20</v>
      </c>
      <c r="D1703" t="s">
        <v>24</v>
      </c>
      <c r="E1703" t="s">
        <v>11</v>
      </c>
      <c r="F1703" t="s">
        <v>12</v>
      </c>
      <c r="G1703">
        <v>42985</v>
      </c>
      <c r="H1703" s="19">
        <f>INDEX(fact_spends__2!B1703:B5702,MATCH(dim_customers[[#This Row],[customer_id]],dim_customers[customer_id],0))</f>
        <v>141708</v>
      </c>
      <c r="I1703" s="16">
        <f>dim_customers[[#This Row],[avg_spend]]/(dim_customers[[#This Row],[avg_income]]*6)</f>
        <v>0.54944748167965574</v>
      </c>
    </row>
    <row r="1704" spans="1:9" x14ac:dyDescent="0.3">
      <c r="A1704" t="s">
        <v>1727</v>
      </c>
      <c r="B1704" t="s">
        <v>14</v>
      </c>
      <c r="C1704" t="s">
        <v>34</v>
      </c>
      <c r="D1704" t="s">
        <v>37</v>
      </c>
      <c r="E1704" t="s">
        <v>30</v>
      </c>
      <c r="F1704" t="s">
        <v>25</v>
      </c>
      <c r="G1704">
        <v>69832</v>
      </c>
      <c r="H1704" s="19">
        <f>INDEX(fact_spends__2!B1704:B5703,MATCH(dim_customers[[#This Row],[customer_id]],dim_customers[customer_id],0))</f>
        <v>98892</v>
      </c>
      <c r="I1704" s="16">
        <f>dim_customers[[#This Row],[avg_spend]]/(dim_customers[[#This Row],[avg_income]]*6)</f>
        <v>0.2360235994959331</v>
      </c>
    </row>
    <row r="1705" spans="1:9" x14ac:dyDescent="0.3">
      <c r="A1705" t="s">
        <v>1728</v>
      </c>
      <c r="B1705" t="s">
        <v>23</v>
      </c>
      <c r="C1705" t="s">
        <v>18</v>
      </c>
      <c r="D1705" t="s">
        <v>24</v>
      </c>
      <c r="E1705" t="s">
        <v>11</v>
      </c>
      <c r="F1705" t="s">
        <v>25</v>
      </c>
      <c r="G1705">
        <v>27899</v>
      </c>
      <c r="H1705" s="19">
        <f>INDEX(fact_spends__2!B1705:B5704,MATCH(dim_customers[[#This Row],[customer_id]],dim_customers[customer_id],0))</f>
        <v>191624</v>
      </c>
      <c r="I1705" s="16">
        <f>dim_customers[[#This Row],[avg_spend]]/(dim_customers[[#This Row],[avg_income]]*6)</f>
        <v>1.1447483183387697</v>
      </c>
    </row>
    <row r="1706" spans="1:9" x14ac:dyDescent="0.3">
      <c r="A1706" t="s">
        <v>1729</v>
      </c>
      <c r="B1706" t="s">
        <v>14</v>
      </c>
      <c r="C1706" t="s">
        <v>9</v>
      </c>
      <c r="D1706" t="s">
        <v>10</v>
      </c>
      <c r="E1706" t="s">
        <v>11</v>
      </c>
      <c r="F1706" t="s">
        <v>12</v>
      </c>
      <c r="G1706">
        <v>60945</v>
      </c>
      <c r="H1706" s="19">
        <f>INDEX(fact_spends__2!B1706:B5705,MATCH(dim_customers[[#This Row],[customer_id]],dim_customers[customer_id],0))</f>
        <v>235258</v>
      </c>
      <c r="I1706" s="16">
        <f>dim_customers[[#This Row],[avg_spend]]/(dim_customers[[#This Row],[avg_income]]*6)</f>
        <v>0.64336150080673826</v>
      </c>
    </row>
    <row r="1707" spans="1:9" x14ac:dyDescent="0.3">
      <c r="A1707" t="s">
        <v>1730</v>
      </c>
      <c r="B1707" t="s">
        <v>14</v>
      </c>
      <c r="C1707" t="s">
        <v>34</v>
      </c>
      <c r="D1707" t="s">
        <v>16</v>
      </c>
      <c r="E1707" t="s">
        <v>11</v>
      </c>
      <c r="F1707" t="s">
        <v>12</v>
      </c>
      <c r="G1707">
        <v>35866</v>
      </c>
      <c r="H1707" s="19">
        <f>INDEX(fact_spends__2!B1707:B5706,MATCH(dim_customers[[#This Row],[customer_id]],dim_customers[customer_id],0))</f>
        <v>100005</v>
      </c>
      <c r="I1707" s="16">
        <f>dim_customers[[#This Row],[avg_spend]]/(dim_customers[[#This Row],[avg_income]]*6)</f>
        <v>0.46471588691239613</v>
      </c>
    </row>
    <row r="1708" spans="1:9" x14ac:dyDescent="0.3">
      <c r="A1708" t="s">
        <v>1731</v>
      </c>
      <c r="B1708" t="s">
        <v>8</v>
      </c>
      <c r="C1708" t="s">
        <v>34</v>
      </c>
      <c r="D1708" t="s">
        <v>21</v>
      </c>
      <c r="E1708" t="s">
        <v>11</v>
      </c>
      <c r="F1708" t="s">
        <v>12</v>
      </c>
      <c r="G1708">
        <v>54947</v>
      </c>
      <c r="H1708" s="19">
        <f>INDEX(fact_spends__2!B1708:B5707,MATCH(dim_customers[[#This Row],[customer_id]],dim_customers[customer_id],0))</f>
        <v>252109</v>
      </c>
      <c r="I1708" s="16">
        <f>dim_customers[[#This Row],[avg_spend]]/(dim_customers[[#This Row],[avg_income]]*6)</f>
        <v>0.7647035628272093</v>
      </c>
    </row>
    <row r="1709" spans="1:9" x14ac:dyDescent="0.3">
      <c r="A1709" t="s">
        <v>1732</v>
      </c>
      <c r="B1709" t="s">
        <v>14</v>
      </c>
      <c r="C1709" t="s">
        <v>18</v>
      </c>
      <c r="D1709" t="s">
        <v>24</v>
      </c>
      <c r="E1709" t="s">
        <v>11</v>
      </c>
      <c r="F1709" t="s">
        <v>25</v>
      </c>
      <c r="G1709">
        <v>34277</v>
      </c>
      <c r="H1709" s="19">
        <f>INDEX(fact_spends__2!B1709:B5708,MATCH(dim_customers[[#This Row],[customer_id]],dim_customers[customer_id],0))</f>
        <v>115395</v>
      </c>
      <c r="I1709" s="16">
        <f>dim_customers[[#This Row],[avg_spend]]/(dim_customers[[#This Row],[avg_income]]*6)</f>
        <v>0.56109052717565711</v>
      </c>
    </row>
    <row r="1710" spans="1:9" x14ac:dyDescent="0.3">
      <c r="A1710" t="s">
        <v>1733</v>
      </c>
      <c r="B1710" t="s">
        <v>14</v>
      </c>
      <c r="C1710" t="s">
        <v>34</v>
      </c>
      <c r="D1710" t="s">
        <v>37</v>
      </c>
      <c r="E1710" t="s">
        <v>30</v>
      </c>
      <c r="F1710" t="s">
        <v>12</v>
      </c>
      <c r="G1710">
        <v>72028</v>
      </c>
      <c r="H1710" s="19">
        <f>INDEX(fact_spends__2!B1710:B5709,MATCH(dim_customers[[#This Row],[customer_id]],dim_customers[customer_id],0))</f>
        <v>57045</v>
      </c>
      <c r="I1710" s="16">
        <f>dim_customers[[#This Row],[avg_spend]]/(dim_customers[[#This Row],[avg_income]]*6)</f>
        <v>0.13199727883600823</v>
      </c>
    </row>
    <row r="1711" spans="1:9" x14ac:dyDescent="0.3">
      <c r="A1711" t="s">
        <v>1734</v>
      </c>
      <c r="B1711" t="s">
        <v>8</v>
      </c>
      <c r="C1711" t="s">
        <v>9</v>
      </c>
      <c r="D1711" t="s">
        <v>37</v>
      </c>
      <c r="E1711" t="s">
        <v>30</v>
      </c>
      <c r="F1711" t="s">
        <v>12</v>
      </c>
      <c r="G1711">
        <v>73843</v>
      </c>
      <c r="H1711" s="19">
        <f>INDEX(fact_spends__2!B1711:B5710,MATCH(dim_customers[[#This Row],[customer_id]],dim_customers[customer_id],0))</f>
        <v>141275</v>
      </c>
      <c r="I1711" s="16">
        <f>dim_customers[[#This Row],[avg_spend]]/(dim_customers[[#This Row],[avg_income]]*6)</f>
        <v>0.31886344451516507</v>
      </c>
    </row>
    <row r="1712" spans="1:9" x14ac:dyDescent="0.3">
      <c r="A1712" t="s">
        <v>1735</v>
      </c>
      <c r="B1712" t="s">
        <v>32</v>
      </c>
      <c r="C1712" t="s">
        <v>20</v>
      </c>
      <c r="D1712" t="s">
        <v>24</v>
      </c>
      <c r="E1712" t="s">
        <v>11</v>
      </c>
      <c r="F1712" t="s">
        <v>12</v>
      </c>
      <c r="G1712">
        <v>34249</v>
      </c>
      <c r="H1712" s="19">
        <f>INDEX(fact_spends__2!B1712:B5711,MATCH(dim_customers[[#This Row],[customer_id]],dim_customers[customer_id],0))</f>
        <v>87483</v>
      </c>
      <c r="I1712" s="16">
        <f>dim_customers[[#This Row],[avg_spend]]/(dim_customers[[#This Row],[avg_income]]*6)</f>
        <v>0.4257204589915034</v>
      </c>
    </row>
    <row r="1713" spans="1:9" x14ac:dyDescent="0.3">
      <c r="A1713" t="s">
        <v>1736</v>
      </c>
      <c r="B1713" t="s">
        <v>32</v>
      </c>
      <c r="C1713" t="s">
        <v>20</v>
      </c>
      <c r="D1713" t="s">
        <v>24</v>
      </c>
      <c r="E1713" t="s">
        <v>30</v>
      </c>
      <c r="F1713" t="s">
        <v>12</v>
      </c>
      <c r="G1713">
        <v>33910</v>
      </c>
      <c r="H1713" s="19">
        <f>INDEX(fact_spends__2!B1713:B5712,MATCH(dim_customers[[#This Row],[customer_id]],dim_customers[customer_id],0))</f>
        <v>84960</v>
      </c>
      <c r="I1713" s="16">
        <f>dim_customers[[#This Row],[avg_spend]]/(dim_customers[[#This Row],[avg_income]]*6)</f>
        <v>0.41757593630197581</v>
      </c>
    </row>
    <row r="1714" spans="1:9" x14ac:dyDescent="0.3">
      <c r="A1714" t="s">
        <v>1737</v>
      </c>
      <c r="B1714" t="s">
        <v>14</v>
      </c>
      <c r="C1714" t="s">
        <v>18</v>
      </c>
      <c r="D1714" t="s">
        <v>10</v>
      </c>
      <c r="E1714" t="s">
        <v>30</v>
      </c>
      <c r="F1714" t="s">
        <v>12</v>
      </c>
      <c r="G1714">
        <v>63705</v>
      </c>
      <c r="H1714" s="19">
        <f>INDEX(fact_spends__2!B1714:B5713,MATCH(dim_customers[[#This Row],[customer_id]],dim_customers[customer_id],0))</f>
        <v>157259</v>
      </c>
      <c r="I1714" s="16">
        <f>dim_customers[[#This Row],[avg_spend]]/(dim_customers[[#This Row],[avg_income]]*6)</f>
        <v>0.41142505821102476</v>
      </c>
    </row>
    <row r="1715" spans="1:9" x14ac:dyDescent="0.3">
      <c r="A1715" t="s">
        <v>1738</v>
      </c>
      <c r="B1715" t="s">
        <v>14</v>
      </c>
      <c r="C1715" t="s">
        <v>34</v>
      </c>
      <c r="D1715" t="s">
        <v>16</v>
      </c>
      <c r="E1715" t="s">
        <v>11</v>
      </c>
      <c r="F1715" t="s">
        <v>12</v>
      </c>
      <c r="G1715">
        <v>40069</v>
      </c>
      <c r="H1715" s="19">
        <f>INDEX(fact_spends__2!B1715:B5714,MATCH(dim_customers[[#This Row],[customer_id]],dim_customers[customer_id],0))</f>
        <v>104265</v>
      </c>
      <c r="I1715" s="16">
        <f>dim_customers[[#This Row],[avg_spend]]/(dim_customers[[#This Row],[avg_income]]*6)</f>
        <v>0.43368938580947863</v>
      </c>
    </row>
    <row r="1716" spans="1:9" x14ac:dyDescent="0.3">
      <c r="A1716" t="s">
        <v>1739</v>
      </c>
      <c r="B1716" t="s">
        <v>23</v>
      </c>
      <c r="C1716" t="s">
        <v>9</v>
      </c>
      <c r="D1716" t="s">
        <v>24</v>
      </c>
      <c r="E1716" t="s">
        <v>11</v>
      </c>
      <c r="F1716" t="s">
        <v>25</v>
      </c>
      <c r="G1716">
        <v>27034</v>
      </c>
      <c r="H1716" s="19">
        <f>INDEX(fact_spends__2!B1716:B5715,MATCH(dim_customers[[#This Row],[customer_id]],dim_customers[customer_id],0))</f>
        <v>90516</v>
      </c>
      <c r="I1716" s="16">
        <f>dim_customers[[#This Row],[avg_spend]]/(dim_customers[[#This Row],[avg_income]]*6)</f>
        <v>0.55803802618924314</v>
      </c>
    </row>
    <row r="1717" spans="1:9" x14ac:dyDescent="0.3">
      <c r="A1717" t="s">
        <v>1740</v>
      </c>
      <c r="B1717" t="s">
        <v>23</v>
      </c>
      <c r="C1717" t="s">
        <v>20</v>
      </c>
      <c r="D1717" t="s">
        <v>10</v>
      </c>
      <c r="E1717" t="s">
        <v>30</v>
      </c>
      <c r="F1717" t="s">
        <v>25</v>
      </c>
      <c r="G1717">
        <v>48642</v>
      </c>
      <c r="H1717" s="19">
        <f>INDEX(fact_spends__2!B1717:B5716,MATCH(dim_customers[[#This Row],[customer_id]],dim_customers[customer_id],0))</f>
        <v>69043</v>
      </c>
      <c r="I1717" s="16">
        <f>dim_customers[[#This Row],[avg_spend]]/(dim_customers[[#This Row],[avg_income]]*6)</f>
        <v>0.23656853473678441</v>
      </c>
    </row>
    <row r="1718" spans="1:9" x14ac:dyDescent="0.3">
      <c r="A1718" t="s">
        <v>1741</v>
      </c>
      <c r="B1718" t="s">
        <v>32</v>
      </c>
      <c r="C1718" t="s">
        <v>20</v>
      </c>
      <c r="D1718" t="s">
        <v>16</v>
      </c>
      <c r="E1718" t="s">
        <v>11</v>
      </c>
      <c r="F1718" t="s">
        <v>12</v>
      </c>
      <c r="G1718">
        <v>44179</v>
      </c>
      <c r="H1718" s="19">
        <f>INDEX(fact_spends__2!B1718:B5717,MATCH(dim_customers[[#This Row],[customer_id]],dim_customers[customer_id],0))</f>
        <v>195452</v>
      </c>
      <c r="I1718" s="16">
        <f>dim_customers[[#This Row],[avg_spend]]/(dim_customers[[#This Row],[avg_income]]*6)</f>
        <v>0.73734881580237976</v>
      </c>
    </row>
    <row r="1719" spans="1:9" x14ac:dyDescent="0.3">
      <c r="A1719" t="s">
        <v>1742</v>
      </c>
      <c r="B1719" t="s">
        <v>14</v>
      </c>
      <c r="C1719" t="s">
        <v>15</v>
      </c>
      <c r="D1719" t="s">
        <v>37</v>
      </c>
      <c r="E1719" t="s">
        <v>11</v>
      </c>
      <c r="F1719" t="s">
        <v>12</v>
      </c>
      <c r="G1719">
        <v>70981</v>
      </c>
      <c r="H1719" s="19">
        <f>INDEX(fact_spends__2!B1719:B5718,MATCH(dim_customers[[#This Row],[customer_id]],dim_customers[customer_id],0))</f>
        <v>154406</v>
      </c>
      <c r="I1719" s="16">
        <f>dim_customers[[#This Row],[avg_spend]]/(dim_customers[[#This Row],[avg_income]]*6)</f>
        <v>0.36255242013120881</v>
      </c>
    </row>
    <row r="1720" spans="1:9" x14ac:dyDescent="0.3">
      <c r="A1720" t="s">
        <v>1743</v>
      </c>
      <c r="B1720" t="s">
        <v>14</v>
      </c>
      <c r="C1720" t="s">
        <v>9</v>
      </c>
      <c r="D1720" t="s">
        <v>21</v>
      </c>
      <c r="E1720" t="s">
        <v>11</v>
      </c>
      <c r="F1720" t="s">
        <v>12</v>
      </c>
      <c r="G1720">
        <v>50929</v>
      </c>
      <c r="H1720" s="19">
        <f>INDEX(fact_spends__2!B1720:B5719,MATCH(dim_customers[[#This Row],[customer_id]],dim_customers[customer_id],0))</f>
        <v>76581</v>
      </c>
      <c r="I1720" s="16">
        <f>dim_customers[[#This Row],[avg_spend]]/(dim_customers[[#This Row],[avg_income]]*6)</f>
        <v>0.25061359932454985</v>
      </c>
    </row>
    <row r="1721" spans="1:9" x14ac:dyDescent="0.3">
      <c r="A1721" t="s">
        <v>1744</v>
      </c>
      <c r="B1721" t="s">
        <v>14</v>
      </c>
      <c r="C1721" t="s">
        <v>9</v>
      </c>
      <c r="D1721" t="s">
        <v>10</v>
      </c>
      <c r="E1721" t="s">
        <v>11</v>
      </c>
      <c r="F1721" t="s">
        <v>12</v>
      </c>
      <c r="G1721">
        <v>65880</v>
      </c>
      <c r="H1721" s="19">
        <f>INDEX(fact_spends__2!B1721:B5720,MATCH(dim_customers[[#This Row],[customer_id]],dim_customers[customer_id],0))</f>
        <v>121483</v>
      </c>
      <c r="I1721" s="16">
        <f>dim_customers[[#This Row],[avg_spend]]/(dim_customers[[#This Row],[avg_income]]*6)</f>
        <v>0.30733404169196521</v>
      </c>
    </row>
    <row r="1722" spans="1:9" x14ac:dyDescent="0.3">
      <c r="A1722" t="s">
        <v>1745</v>
      </c>
      <c r="B1722" t="s">
        <v>32</v>
      </c>
      <c r="C1722" t="s">
        <v>34</v>
      </c>
      <c r="D1722" t="s">
        <v>16</v>
      </c>
      <c r="E1722" t="s">
        <v>11</v>
      </c>
      <c r="F1722" t="s">
        <v>12</v>
      </c>
      <c r="G1722">
        <v>43657</v>
      </c>
      <c r="H1722" s="19">
        <f>INDEX(fact_spends__2!B1722:B5721,MATCH(dim_customers[[#This Row],[customer_id]],dim_customers[customer_id],0))</f>
        <v>127491</v>
      </c>
      <c r="I1722" s="16">
        <f>dim_customers[[#This Row],[avg_spend]]/(dim_customers[[#This Row],[avg_income]]*6)</f>
        <v>0.48671461621274936</v>
      </c>
    </row>
    <row r="1723" spans="1:9" x14ac:dyDescent="0.3">
      <c r="A1723" t="s">
        <v>1746</v>
      </c>
      <c r="B1723" t="s">
        <v>14</v>
      </c>
      <c r="C1723" t="s">
        <v>18</v>
      </c>
      <c r="D1723" t="s">
        <v>16</v>
      </c>
      <c r="E1723" t="s">
        <v>30</v>
      </c>
      <c r="F1723" t="s">
        <v>12</v>
      </c>
      <c r="G1723">
        <v>38703</v>
      </c>
      <c r="H1723" s="19">
        <f>INDEX(fact_spends__2!B1723:B5722,MATCH(dim_customers[[#This Row],[customer_id]],dim_customers[customer_id],0))</f>
        <v>81835</v>
      </c>
      <c r="I1723" s="16">
        <f>dim_customers[[#This Row],[avg_spend]]/(dim_customers[[#This Row],[avg_income]]*6)</f>
        <v>0.35240592891162614</v>
      </c>
    </row>
    <row r="1724" spans="1:9" x14ac:dyDescent="0.3">
      <c r="A1724" t="s">
        <v>1747</v>
      </c>
      <c r="B1724" t="s">
        <v>32</v>
      </c>
      <c r="C1724" t="s">
        <v>20</v>
      </c>
      <c r="D1724" t="s">
        <v>24</v>
      </c>
      <c r="E1724" t="s">
        <v>11</v>
      </c>
      <c r="F1724" t="s">
        <v>12</v>
      </c>
      <c r="G1724">
        <v>37833</v>
      </c>
      <c r="H1724" s="19">
        <f>INDEX(fact_spends__2!B1724:B5723,MATCH(dim_customers[[#This Row],[customer_id]],dim_customers[customer_id],0))</f>
        <v>306975</v>
      </c>
      <c r="I1724" s="16">
        <f>dim_customers[[#This Row],[avg_spend]]/(dim_customers[[#This Row],[avg_income]]*6)</f>
        <v>1.3523246900853751</v>
      </c>
    </row>
    <row r="1725" spans="1:9" x14ac:dyDescent="0.3">
      <c r="A1725" t="s">
        <v>1748</v>
      </c>
      <c r="B1725" t="s">
        <v>14</v>
      </c>
      <c r="C1725" t="s">
        <v>34</v>
      </c>
      <c r="D1725" t="s">
        <v>10</v>
      </c>
      <c r="E1725" t="s">
        <v>30</v>
      </c>
      <c r="F1725" t="s">
        <v>12</v>
      </c>
      <c r="G1725">
        <v>60646</v>
      </c>
      <c r="H1725" s="19">
        <f>INDEX(fact_spends__2!B1725:B5724,MATCH(dim_customers[[#This Row],[customer_id]],dim_customers[customer_id],0))</f>
        <v>101249</v>
      </c>
      <c r="I1725" s="16">
        <f>dim_customers[[#This Row],[avg_spend]]/(dim_customers[[#This Row],[avg_income]]*6)</f>
        <v>0.27825138233903857</v>
      </c>
    </row>
    <row r="1726" spans="1:9" x14ac:dyDescent="0.3">
      <c r="A1726" t="s">
        <v>1749</v>
      </c>
      <c r="B1726" t="s">
        <v>32</v>
      </c>
      <c r="C1726" t="s">
        <v>18</v>
      </c>
      <c r="D1726" t="s">
        <v>37</v>
      </c>
      <c r="E1726" t="s">
        <v>30</v>
      </c>
      <c r="F1726" t="s">
        <v>12</v>
      </c>
      <c r="G1726">
        <v>74897</v>
      </c>
      <c r="H1726" s="19">
        <f>INDEX(fact_spends__2!B1726:B5725,MATCH(dim_customers[[#This Row],[customer_id]],dim_customers[customer_id],0))</f>
        <v>110494</v>
      </c>
      <c r="I1726" s="16">
        <f>dim_customers[[#This Row],[avg_spend]]/(dim_customers[[#This Row],[avg_income]]*6)</f>
        <v>0.245879897281155</v>
      </c>
    </row>
    <row r="1727" spans="1:9" x14ac:dyDescent="0.3">
      <c r="A1727" t="s">
        <v>1750</v>
      </c>
      <c r="B1727" t="s">
        <v>23</v>
      </c>
      <c r="C1727" t="s">
        <v>34</v>
      </c>
      <c r="D1727" t="s">
        <v>10</v>
      </c>
      <c r="E1727" t="s">
        <v>11</v>
      </c>
      <c r="F1727" t="s">
        <v>25</v>
      </c>
      <c r="G1727">
        <v>47507</v>
      </c>
      <c r="H1727" s="19">
        <f>INDEX(fact_spends__2!B1727:B5726,MATCH(dim_customers[[#This Row],[customer_id]],dim_customers[customer_id],0))</f>
        <v>131991</v>
      </c>
      <c r="I1727" s="16">
        <f>dim_customers[[#This Row],[avg_spend]]/(dim_customers[[#This Row],[avg_income]]*6)</f>
        <v>0.46305807565200918</v>
      </c>
    </row>
    <row r="1728" spans="1:9" x14ac:dyDescent="0.3">
      <c r="A1728" t="s">
        <v>1751</v>
      </c>
      <c r="B1728" t="s">
        <v>14</v>
      </c>
      <c r="C1728" t="s">
        <v>15</v>
      </c>
      <c r="D1728" t="s">
        <v>16</v>
      </c>
      <c r="E1728" t="s">
        <v>11</v>
      </c>
      <c r="F1728" t="s">
        <v>12</v>
      </c>
      <c r="G1728">
        <v>36690</v>
      </c>
      <c r="H1728" s="19">
        <f>INDEX(fact_spends__2!B1728:B5727,MATCH(dim_customers[[#This Row],[customer_id]],dim_customers[customer_id],0))</f>
        <v>93458</v>
      </c>
      <c r="I1728" s="16">
        <f>dim_customers[[#This Row],[avg_spend]]/(dim_customers[[#This Row],[avg_income]]*6)</f>
        <v>0.42453892977196328</v>
      </c>
    </row>
    <row r="1729" spans="1:9" x14ac:dyDescent="0.3">
      <c r="A1729" t="s">
        <v>1752</v>
      </c>
      <c r="B1729" t="s">
        <v>32</v>
      </c>
      <c r="C1729" t="s">
        <v>34</v>
      </c>
      <c r="D1729" t="s">
        <v>10</v>
      </c>
      <c r="E1729" t="s">
        <v>11</v>
      </c>
      <c r="F1729" t="s">
        <v>12</v>
      </c>
      <c r="G1729">
        <v>65478</v>
      </c>
      <c r="H1729" s="19">
        <f>INDEX(fact_spends__2!B1729:B5728,MATCH(dim_customers[[#This Row],[customer_id]],dim_customers[customer_id],0))</f>
        <v>216360</v>
      </c>
      <c r="I1729" s="16">
        <f>dim_customers[[#This Row],[avg_spend]]/(dim_customers[[#This Row],[avg_income]]*6)</f>
        <v>0.55071932557500225</v>
      </c>
    </row>
    <row r="1730" spans="1:9" x14ac:dyDescent="0.3">
      <c r="A1730" t="s">
        <v>1753</v>
      </c>
      <c r="B1730" t="s">
        <v>14</v>
      </c>
      <c r="C1730" t="s">
        <v>18</v>
      </c>
      <c r="D1730" t="s">
        <v>10</v>
      </c>
      <c r="E1730" t="s">
        <v>11</v>
      </c>
      <c r="F1730" t="s">
        <v>12</v>
      </c>
      <c r="G1730">
        <v>61376</v>
      </c>
      <c r="H1730" s="19">
        <f>INDEX(fact_spends__2!B1730:B5729,MATCH(dim_customers[[#This Row],[customer_id]],dim_customers[customer_id],0))</f>
        <v>101775</v>
      </c>
      <c r="I1730" s="16">
        <f>dim_customers[[#This Row],[avg_spend]]/(dim_customers[[#This Row],[avg_income]]*6)</f>
        <v>0.27637024244004171</v>
      </c>
    </row>
    <row r="1731" spans="1:9" x14ac:dyDescent="0.3">
      <c r="A1731" t="s">
        <v>1754</v>
      </c>
      <c r="B1731" t="s">
        <v>14</v>
      </c>
      <c r="C1731" t="s">
        <v>34</v>
      </c>
      <c r="D1731" t="s">
        <v>21</v>
      </c>
      <c r="E1731" t="s">
        <v>30</v>
      </c>
      <c r="F1731" t="s">
        <v>25</v>
      </c>
      <c r="G1731">
        <v>52814</v>
      </c>
      <c r="H1731" s="19">
        <f>INDEX(fact_spends__2!B1731:B5730,MATCH(dim_customers[[#This Row],[customer_id]],dim_customers[customer_id],0))</f>
        <v>149187</v>
      </c>
      <c r="I1731" s="16">
        <f>dim_customers[[#This Row],[avg_spend]]/(dim_customers[[#This Row],[avg_income]]*6)</f>
        <v>0.47079372893550953</v>
      </c>
    </row>
    <row r="1732" spans="1:9" x14ac:dyDescent="0.3">
      <c r="A1732" t="s">
        <v>1755</v>
      </c>
      <c r="B1732" t="s">
        <v>32</v>
      </c>
      <c r="C1732" t="s">
        <v>18</v>
      </c>
      <c r="D1732" t="s">
        <v>16</v>
      </c>
      <c r="E1732" t="s">
        <v>30</v>
      </c>
      <c r="F1732" t="s">
        <v>12</v>
      </c>
      <c r="G1732">
        <v>38048</v>
      </c>
      <c r="H1732" s="19">
        <f>INDEX(fact_spends__2!B1732:B5731,MATCH(dim_customers[[#This Row],[customer_id]],dim_customers[customer_id],0))</f>
        <v>132744</v>
      </c>
      <c r="I1732" s="16">
        <f>dim_customers[[#This Row],[avg_spend]]/(dim_customers[[#This Row],[avg_income]]*6)</f>
        <v>0.58147603027754413</v>
      </c>
    </row>
    <row r="1733" spans="1:9" x14ac:dyDescent="0.3">
      <c r="A1733" t="s">
        <v>1756</v>
      </c>
      <c r="B1733" t="s">
        <v>32</v>
      </c>
      <c r="C1733" t="s">
        <v>15</v>
      </c>
      <c r="D1733" t="s">
        <v>37</v>
      </c>
      <c r="E1733" t="s">
        <v>11</v>
      </c>
      <c r="F1733" t="s">
        <v>12</v>
      </c>
      <c r="G1733">
        <v>67295</v>
      </c>
      <c r="H1733" s="19">
        <f>INDEX(fact_spends__2!B1733:B5732,MATCH(dim_customers[[#This Row],[customer_id]],dim_customers[customer_id],0))</f>
        <v>79672</v>
      </c>
      <c r="I1733" s="16">
        <f>dim_customers[[#This Row],[avg_spend]]/(dim_customers[[#This Row],[avg_income]]*6)</f>
        <v>0.19732025658171731</v>
      </c>
    </row>
    <row r="1734" spans="1:9" x14ac:dyDescent="0.3">
      <c r="A1734" t="s">
        <v>1757</v>
      </c>
      <c r="B1734" t="s">
        <v>8</v>
      </c>
      <c r="C1734" t="s">
        <v>34</v>
      </c>
      <c r="D1734" t="s">
        <v>24</v>
      </c>
      <c r="E1734" t="s">
        <v>11</v>
      </c>
      <c r="F1734" t="s">
        <v>12</v>
      </c>
      <c r="G1734">
        <v>38457</v>
      </c>
      <c r="H1734" s="19">
        <f>INDEX(fact_spends__2!B1734:B5733,MATCH(dim_customers[[#This Row],[customer_id]],dim_customers[customer_id],0))</f>
        <v>81528</v>
      </c>
      <c r="I1734" s="16">
        <f>dim_customers[[#This Row],[avg_spend]]/(dim_customers[[#This Row],[avg_income]]*6)</f>
        <v>0.35332969290376265</v>
      </c>
    </row>
    <row r="1735" spans="1:9" x14ac:dyDescent="0.3">
      <c r="A1735" t="s">
        <v>1758</v>
      </c>
      <c r="B1735" t="s">
        <v>14</v>
      </c>
      <c r="C1735" t="s">
        <v>34</v>
      </c>
      <c r="D1735" t="s">
        <v>10</v>
      </c>
      <c r="E1735" t="s">
        <v>11</v>
      </c>
      <c r="F1735" t="s">
        <v>12</v>
      </c>
      <c r="G1735">
        <v>64788</v>
      </c>
      <c r="H1735" s="19">
        <f>INDEX(fact_spends__2!B1735:B5734,MATCH(dim_customers[[#This Row],[customer_id]],dim_customers[customer_id],0))</f>
        <v>211193</v>
      </c>
      <c r="I1735" s="16">
        <f>dim_customers[[#This Row],[avg_spend]]/(dim_customers[[#This Row],[avg_income]]*6)</f>
        <v>0.54329248214689962</v>
      </c>
    </row>
    <row r="1736" spans="1:9" x14ac:dyDescent="0.3">
      <c r="A1736" t="s">
        <v>1759</v>
      </c>
      <c r="B1736" t="s">
        <v>8</v>
      </c>
      <c r="C1736" t="s">
        <v>9</v>
      </c>
      <c r="D1736" t="s">
        <v>10</v>
      </c>
      <c r="E1736" t="s">
        <v>11</v>
      </c>
      <c r="F1736" t="s">
        <v>12</v>
      </c>
      <c r="G1736">
        <v>65703</v>
      </c>
      <c r="H1736" s="19">
        <f>INDEX(fact_spends__2!B1736:B5735,MATCH(dim_customers[[#This Row],[customer_id]],dim_customers[customer_id],0))</f>
        <v>77316</v>
      </c>
      <c r="I1736" s="16">
        <f>dim_customers[[#This Row],[avg_spend]]/(dim_customers[[#This Row],[avg_income]]*6)</f>
        <v>0.19612498668249548</v>
      </c>
    </row>
    <row r="1737" spans="1:9" x14ac:dyDescent="0.3">
      <c r="A1737" t="s">
        <v>1760</v>
      </c>
      <c r="B1737" t="s">
        <v>32</v>
      </c>
      <c r="C1737" t="s">
        <v>20</v>
      </c>
      <c r="D1737" t="s">
        <v>24</v>
      </c>
      <c r="E1737" t="s">
        <v>11</v>
      </c>
      <c r="F1737" t="s">
        <v>12</v>
      </c>
      <c r="G1737">
        <v>36324</v>
      </c>
      <c r="H1737" s="19">
        <f>INDEX(fact_spends__2!B1737:B5736,MATCH(dim_customers[[#This Row],[customer_id]],dim_customers[customer_id],0))</f>
        <v>173320</v>
      </c>
      <c r="I1737" s="16">
        <f>dim_customers[[#This Row],[avg_spend]]/(dim_customers[[#This Row],[avg_income]]*6)</f>
        <v>0.79525015600337701</v>
      </c>
    </row>
    <row r="1738" spans="1:9" x14ac:dyDescent="0.3">
      <c r="A1738" t="s">
        <v>1761</v>
      </c>
      <c r="B1738" t="s">
        <v>23</v>
      </c>
      <c r="C1738" t="s">
        <v>34</v>
      </c>
      <c r="D1738" t="s">
        <v>24</v>
      </c>
      <c r="E1738" t="s">
        <v>30</v>
      </c>
      <c r="F1738" t="s">
        <v>25</v>
      </c>
      <c r="G1738">
        <v>28065</v>
      </c>
      <c r="H1738" s="19">
        <f>INDEX(fact_spends__2!B1738:B5737,MATCH(dim_customers[[#This Row],[customer_id]],dim_customers[customer_id],0))</f>
        <v>63548</v>
      </c>
      <c r="I1738" s="16">
        <f>dim_customers[[#This Row],[avg_spend]]/(dim_customers[[#This Row],[avg_income]]*6)</f>
        <v>0.37738583051250074</v>
      </c>
    </row>
    <row r="1739" spans="1:9" x14ac:dyDescent="0.3">
      <c r="A1739" t="s">
        <v>1762</v>
      </c>
      <c r="B1739" t="s">
        <v>14</v>
      </c>
      <c r="C1739" t="s">
        <v>9</v>
      </c>
      <c r="D1739" t="s">
        <v>16</v>
      </c>
      <c r="E1739" t="s">
        <v>11</v>
      </c>
      <c r="F1739" t="s">
        <v>12</v>
      </c>
      <c r="G1739">
        <v>38616</v>
      </c>
      <c r="H1739" s="19">
        <f>INDEX(fact_spends__2!B1739:B5738,MATCH(dim_customers[[#This Row],[customer_id]],dim_customers[customer_id],0))</f>
        <v>176486</v>
      </c>
      <c r="I1739" s="16">
        <f>dim_customers[[#This Row],[avg_spend]]/(dim_customers[[#This Row],[avg_income]]*6)</f>
        <v>0.76171362474967197</v>
      </c>
    </row>
    <row r="1740" spans="1:9" x14ac:dyDescent="0.3">
      <c r="A1740" t="s">
        <v>1763</v>
      </c>
      <c r="B1740" t="s">
        <v>14</v>
      </c>
      <c r="C1740" t="s">
        <v>34</v>
      </c>
      <c r="D1740" t="s">
        <v>37</v>
      </c>
      <c r="E1740" t="s">
        <v>11</v>
      </c>
      <c r="F1740" t="s">
        <v>25</v>
      </c>
      <c r="G1740">
        <v>68650</v>
      </c>
      <c r="H1740" s="19">
        <f>INDEX(fact_spends__2!B1740:B5739,MATCH(dim_customers[[#This Row],[customer_id]],dim_customers[customer_id],0))</f>
        <v>71300</v>
      </c>
      <c r="I1740" s="16">
        <f>dim_customers[[#This Row],[avg_spend]]/(dim_customers[[#This Row],[avg_income]]*6)</f>
        <v>0.17310026705511047</v>
      </c>
    </row>
    <row r="1741" spans="1:9" x14ac:dyDescent="0.3">
      <c r="A1741" t="s">
        <v>1764</v>
      </c>
      <c r="B1741" t="s">
        <v>14</v>
      </c>
      <c r="C1741" t="s">
        <v>34</v>
      </c>
      <c r="D1741" t="s">
        <v>24</v>
      </c>
      <c r="E1741" t="s">
        <v>11</v>
      </c>
      <c r="F1741" t="s">
        <v>25</v>
      </c>
      <c r="G1741">
        <v>35168</v>
      </c>
      <c r="H1741" s="19">
        <f>INDEX(fact_spends__2!B1741:B5740,MATCH(dim_customers[[#This Row],[customer_id]],dim_customers[customer_id],0))</f>
        <v>128918</v>
      </c>
      <c r="I1741" s="16">
        <f>dim_customers[[#This Row],[avg_spend]]/(dim_customers[[#This Row],[avg_income]]*6)</f>
        <v>0.61096261753108883</v>
      </c>
    </row>
    <row r="1742" spans="1:9" x14ac:dyDescent="0.3">
      <c r="A1742" t="s">
        <v>1765</v>
      </c>
      <c r="B1742" t="s">
        <v>14</v>
      </c>
      <c r="C1742" t="s">
        <v>9</v>
      </c>
      <c r="D1742" t="s">
        <v>16</v>
      </c>
      <c r="E1742" t="s">
        <v>30</v>
      </c>
      <c r="F1742" t="s">
        <v>12</v>
      </c>
      <c r="G1742">
        <v>39259</v>
      </c>
      <c r="H1742" s="19">
        <f>INDEX(fact_spends__2!B1742:B5741,MATCH(dim_customers[[#This Row],[customer_id]],dim_customers[customer_id],0))</f>
        <v>139742</v>
      </c>
      <c r="I1742" s="16">
        <f>dim_customers[[#This Row],[avg_spend]]/(dim_customers[[#This Row],[avg_income]]*6)</f>
        <v>0.59324825729981234</v>
      </c>
    </row>
    <row r="1743" spans="1:9" x14ac:dyDescent="0.3">
      <c r="A1743" t="s">
        <v>1766</v>
      </c>
      <c r="B1743" t="s">
        <v>8</v>
      </c>
      <c r="C1743" t="s">
        <v>9</v>
      </c>
      <c r="D1743" t="s">
        <v>37</v>
      </c>
      <c r="E1743" t="s">
        <v>11</v>
      </c>
      <c r="F1743" t="s">
        <v>12</v>
      </c>
      <c r="G1743">
        <v>82594</v>
      </c>
      <c r="H1743" s="19">
        <f>INDEX(fact_spends__2!B1743:B5742,MATCH(dim_customers[[#This Row],[customer_id]],dim_customers[customer_id],0))</f>
        <v>118598</v>
      </c>
      <c r="I1743" s="16">
        <f>dim_customers[[#This Row],[avg_spend]]/(dim_customers[[#This Row],[avg_income]]*6)</f>
        <v>0.23931924029994109</v>
      </c>
    </row>
    <row r="1744" spans="1:9" x14ac:dyDescent="0.3">
      <c r="A1744" t="s">
        <v>1767</v>
      </c>
      <c r="B1744" t="s">
        <v>32</v>
      </c>
      <c r="C1744" t="s">
        <v>18</v>
      </c>
      <c r="D1744" t="s">
        <v>16</v>
      </c>
      <c r="E1744" t="s">
        <v>11</v>
      </c>
      <c r="F1744" t="s">
        <v>12</v>
      </c>
      <c r="G1744">
        <v>42768</v>
      </c>
      <c r="H1744" s="19">
        <f>INDEX(fact_spends__2!B1744:B5743,MATCH(dim_customers[[#This Row],[customer_id]],dim_customers[customer_id],0))</f>
        <v>217904</v>
      </c>
      <c r="I1744" s="16">
        <f>dim_customers[[#This Row],[avg_spend]]/(dim_customers[[#This Row],[avg_income]]*6)</f>
        <v>0.84917071954108991</v>
      </c>
    </row>
    <row r="1745" spans="1:9" x14ac:dyDescent="0.3">
      <c r="A1745" t="s">
        <v>1768</v>
      </c>
      <c r="B1745" t="s">
        <v>8</v>
      </c>
      <c r="C1745" t="s">
        <v>9</v>
      </c>
      <c r="D1745" t="s">
        <v>16</v>
      </c>
      <c r="E1745" t="s">
        <v>11</v>
      </c>
      <c r="F1745" t="s">
        <v>12</v>
      </c>
      <c r="G1745">
        <v>43284</v>
      </c>
      <c r="H1745" s="19">
        <f>INDEX(fact_spends__2!B1745:B5744,MATCH(dim_customers[[#This Row],[customer_id]],dim_customers[customer_id],0))</f>
        <v>260477</v>
      </c>
      <c r="I1745" s="16">
        <f>dim_customers[[#This Row],[avg_spend]]/(dim_customers[[#This Row],[avg_income]]*6)</f>
        <v>1.0029764655145859</v>
      </c>
    </row>
    <row r="1746" spans="1:9" x14ac:dyDescent="0.3">
      <c r="A1746" t="s">
        <v>1769</v>
      </c>
      <c r="B1746" t="s">
        <v>23</v>
      </c>
      <c r="C1746" t="s">
        <v>34</v>
      </c>
      <c r="D1746" t="s">
        <v>24</v>
      </c>
      <c r="E1746" t="s">
        <v>11</v>
      </c>
      <c r="F1746" t="s">
        <v>12</v>
      </c>
      <c r="G1746">
        <v>28246</v>
      </c>
      <c r="H1746" s="19">
        <f>INDEX(fact_spends__2!B1746:B5745,MATCH(dim_customers[[#This Row],[customer_id]],dim_customers[customer_id],0))</f>
        <v>125753</v>
      </c>
      <c r="I1746" s="16">
        <f>dim_customers[[#This Row],[avg_spend]]/(dim_customers[[#This Row],[avg_income]]*6)</f>
        <v>0.74201066817720507</v>
      </c>
    </row>
    <row r="1747" spans="1:9" x14ac:dyDescent="0.3">
      <c r="A1747" t="s">
        <v>1770</v>
      </c>
      <c r="B1747" t="s">
        <v>23</v>
      </c>
      <c r="C1747" t="s">
        <v>20</v>
      </c>
      <c r="D1747" t="s">
        <v>10</v>
      </c>
      <c r="E1747" t="s">
        <v>30</v>
      </c>
      <c r="F1747" t="s">
        <v>25</v>
      </c>
      <c r="G1747">
        <v>46022</v>
      </c>
      <c r="H1747" s="19">
        <f>INDEX(fact_spends__2!B1747:B5746,MATCH(dim_customers[[#This Row],[customer_id]],dim_customers[customer_id],0))</f>
        <v>107434</v>
      </c>
      <c r="I1747" s="16">
        <f>dim_customers[[#This Row],[avg_spend]]/(dim_customers[[#This Row],[avg_income]]*6)</f>
        <v>0.38906754740486432</v>
      </c>
    </row>
    <row r="1748" spans="1:9" x14ac:dyDescent="0.3">
      <c r="A1748" t="s">
        <v>1771</v>
      </c>
      <c r="B1748" t="s">
        <v>14</v>
      </c>
      <c r="C1748" t="s">
        <v>18</v>
      </c>
      <c r="D1748" t="s">
        <v>24</v>
      </c>
      <c r="E1748" t="s">
        <v>11</v>
      </c>
      <c r="F1748" t="s">
        <v>12</v>
      </c>
      <c r="G1748">
        <v>34028</v>
      </c>
      <c r="H1748" s="19">
        <f>INDEX(fact_spends__2!B1748:B5747,MATCH(dim_customers[[#This Row],[customer_id]],dim_customers[customer_id],0))</f>
        <v>159631</v>
      </c>
      <c r="I1748" s="16">
        <f>dim_customers[[#This Row],[avg_spend]]/(dim_customers[[#This Row],[avg_income]]*6)</f>
        <v>0.781861016417852</v>
      </c>
    </row>
    <row r="1749" spans="1:9" x14ac:dyDescent="0.3">
      <c r="A1749" t="s">
        <v>1772</v>
      </c>
      <c r="B1749" t="s">
        <v>14</v>
      </c>
      <c r="C1749" t="s">
        <v>15</v>
      </c>
      <c r="D1749" t="s">
        <v>37</v>
      </c>
      <c r="E1749" t="s">
        <v>11</v>
      </c>
      <c r="F1749" t="s">
        <v>12</v>
      </c>
      <c r="G1749">
        <v>66287</v>
      </c>
      <c r="H1749" s="19">
        <f>INDEX(fact_spends__2!B1749:B5748,MATCH(dim_customers[[#This Row],[customer_id]],dim_customers[customer_id],0))</f>
        <v>173309</v>
      </c>
      <c r="I1749" s="16">
        <f>dim_customers[[#This Row],[avg_spend]]/(dim_customers[[#This Row],[avg_income]]*6)</f>
        <v>0.43575411971175848</v>
      </c>
    </row>
    <row r="1750" spans="1:9" x14ac:dyDescent="0.3">
      <c r="A1750" t="s">
        <v>1773</v>
      </c>
      <c r="B1750" t="s">
        <v>23</v>
      </c>
      <c r="C1750" t="s">
        <v>15</v>
      </c>
      <c r="D1750" t="s">
        <v>10</v>
      </c>
      <c r="E1750" t="s">
        <v>11</v>
      </c>
      <c r="F1750" t="s">
        <v>25</v>
      </c>
      <c r="G1750">
        <v>45920</v>
      </c>
      <c r="H1750" s="19">
        <f>INDEX(fact_spends__2!B1750:B5749,MATCH(dim_customers[[#This Row],[customer_id]],dim_customers[customer_id],0))</f>
        <v>177338</v>
      </c>
      <c r="I1750" s="16">
        <f>dim_customers[[#This Row],[avg_spend]]/(dim_customers[[#This Row],[avg_income]]*6)</f>
        <v>0.64364837398373986</v>
      </c>
    </row>
    <row r="1751" spans="1:9" x14ac:dyDescent="0.3">
      <c r="A1751" t="s">
        <v>1774</v>
      </c>
      <c r="B1751" t="s">
        <v>8</v>
      </c>
      <c r="C1751" t="s">
        <v>34</v>
      </c>
      <c r="D1751" t="s">
        <v>10</v>
      </c>
      <c r="E1751" t="s">
        <v>30</v>
      </c>
      <c r="F1751" t="s">
        <v>12</v>
      </c>
      <c r="G1751">
        <v>65467</v>
      </c>
      <c r="H1751" s="19">
        <f>INDEX(fact_spends__2!B1751:B5750,MATCH(dim_customers[[#This Row],[customer_id]],dim_customers[customer_id],0))</f>
        <v>129654</v>
      </c>
      <c r="I1751" s="16">
        <f>dim_customers[[#This Row],[avg_spend]]/(dim_customers[[#This Row],[avg_income]]*6)</f>
        <v>0.33007469412070201</v>
      </c>
    </row>
    <row r="1752" spans="1:9" x14ac:dyDescent="0.3">
      <c r="A1752" t="s">
        <v>1775</v>
      </c>
      <c r="B1752" t="s">
        <v>32</v>
      </c>
      <c r="C1752" t="s">
        <v>18</v>
      </c>
      <c r="D1752" t="s">
        <v>10</v>
      </c>
      <c r="E1752" t="s">
        <v>11</v>
      </c>
      <c r="F1752" t="s">
        <v>12</v>
      </c>
      <c r="G1752">
        <v>67204</v>
      </c>
      <c r="H1752" s="19">
        <f>INDEX(fact_spends__2!B1752:B5751,MATCH(dim_customers[[#This Row],[customer_id]],dim_customers[customer_id],0))</f>
        <v>77297</v>
      </c>
      <c r="I1752" s="16">
        <f>dim_customers[[#This Row],[avg_spend]]/(dim_customers[[#This Row],[avg_income]]*6)</f>
        <v>0.19169741880443625</v>
      </c>
    </row>
    <row r="1753" spans="1:9" x14ac:dyDescent="0.3">
      <c r="A1753" t="s">
        <v>1776</v>
      </c>
      <c r="B1753" t="s">
        <v>14</v>
      </c>
      <c r="C1753" t="s">
        <v>9</v>
      </c>
      <c r="D1753" t="s">
        <v>16</v>
      </c>
      <c r="E1753" t="s">
        <v>30</v>
      </c>
      <c r="F1753" t="s">
        <v>12</v>
      </c>
      <c r="G1753">
        <v>39806</v>
      </c>
      <c r="H1753" s="19">
        <f>INDEX(fact_spends__2!B1753:B5752,MATCH(dim_customers[[#This Row],[customer_id]],dim_customers[customer_id],0))</f>
        <v>77035</v>
      </c>
      <c r="I1753" s="16">
        <f>dim_customers[[#This Row],[avg_spend]]/(dim_customers[[#This Row],[avg_income]]*6)</f>
        <v>0.32254350265454118</v>
      </c>
    </row>
    <row r="1754" spans="1:9" x14ac:dyDescent="0.3">
      <c r="A1754" t="s">
        <v>1777</v>
      </c>
      <c r="B1754" t="s">
        <v>23</v>
      </c>
      <c r="C1754" t="s">
        <v>9</v>
      </c>
      <c r="D1754" t="s">
        <v>16</v>
      </c>
      <c r="E1754" t="s">
        <v>30</v>
      </c>
      <c r="F1754" t="s">
        <v>25</v>
      </c>
      <c r="G1754">
        <v>28933</v>
      </c>
      <c r="H1754" s="19">
        <f>INDEX(fact_spends__2!B1754:B5753,MATCH(dim_customers[[#This Row],[customer_id]],dim_customers[customer_id],0))</f>
        <v>84354</v>
      </c>
      <c r="I1754" s="16">
        <f>dim_customers[[#This Row],[avg_spend]]/(dim_customers[[#This Row],[avg_income]]*6)</f>
        <v>0.48591573635640961</v>
      </c>
    </row>
    <row r="1755" spans="1:9" x14ac:dyDescent="0.3">
      <c r="A1755" t="s">
        <v>1778</v>
      </c>
      <c r="B1755" t="s">
        <v>14</v>
      </c>
      <c r="C1755" t="s">
        <v>15</v>
      </c>
      <c r="D1755" t="s">
        <v>10</v>
      </c>
      <c r="E1755" t="s">
        <v>30</v>
      </c>
      <c r="F1755" t="s">
        <v>12</v>
      </c>
      <c r="G1755">
        <v>62585</v>
      </c>
      <c r="H1755" s="19">
        <f>INDEX(fact_spends__2!B1755:B5754,MATCH(dim_customers[[#This Row],[customer_id]],dim_customers[customer_id],0))</f>
        <v>166453</v>
      </c>
      <c r="I1755" s="16">
        <f>dim_customers[[#This Row],[avg_spend]]/(dim_customers[[#This Row],[avg_income]]*6)</f>
        <v>0.44327181699555274</v>
      </c>
    </row>
    <row r="1756" spans="1:9" x14ac:dyDescent="0.3">
      <c r="A1756" t="s">
        <v>1779</v>
      </c>
      <c r="B1756" t="s">
        <v>14</v>
      </c>
      <c r="C1756" t="s">
        <v>20</v>
      </c>
      <c r="D1756" t="s">
        <v>24</v>
      </c>
      <c r="E1756" t="s">
        <v>11</v>
      </c>
      <c r="F1756" t="s">
        <v>12</v>
      </c>
      <c r="G1756">
        <v>32321</v>
      </c>
      <c r="H1756" s="19">
        <f>INDEX(fact_spends__2!B1756:B5755,MATCH(dim_customers[[#This Row],[customer_id]],dim_customers[customer_id],0))</f>
        <v>128998</v>
      </c>
      <c r="I1756" s="16">
        <f>dim_customers[[#This Row],[avg_spend]]/(dim_customers[[#This Row],[avg_income]]*6)</f>
        <v>0.66519187731402696</v>
      </c>
    </row>
    <row r="1757" spans="1:9" x14ac:dyDescent="0.3">
      <c r="A1757" t="s">
        <v>1780</v>
      </c>
      <c r="B1757" t="s">
        <v>23</v>
      </c>
      <c r="C1757" t="s">
        <v>9</v>
      </c>
      <c r="D1757" t="s">
        <v>10</v>
      </c>
      <c r="E1757" t="s">
        <v>30</v>
      </c>
      <c r="F1757" t="s">
        <v>12</v>
      </c>
      <c r="G1757">
        <v>49869</v>
      </c>
      <c r="H1757" s="19">
        <f>INDEX(fact_spends__2!B1757:B5756,MATCH(dim_customers[[#This Row],[customer_id]],dim_customers[customer_id],0))</f>
        <v>127619</v>
      </c>
      <c r="I1757" s="16">
        <f>dim_customers[[#This Row],[avg_spend]]/(dim_customers[[#This Row],[avg_income]]*6)</f>
        <v>0.42651413369695268</v>
      </c>
    </row>
    <row r="1758" spans="1:9" x14ac:dyDescent="0.3">
      <c r="A1758" t="s">
        <v>1781</v>
      </c>
      <c r="B1758" t="s">
        <v>8</v>
      </c>
      <c r="C1758" t="s">
        <v>20</v>
      </c>
      <c r="D1758" t="s">
        <v>10</v>
      </c>
      <c r="E1758" t="s">
        <v>30</v>
      </c>
      <c r="F1758" t="s">
        <v>12</v>
      </c>
      <c r="G1758">
        <v>66176</v>
      </c>
      <c r="H1758" s="19">
        <f>INDEX(fact_spends__2!B1758:B5757,MATCH(dim_customers[[#This Row],[customer_id]],dim_customers[customer_id],0))</f>
        <v>78011</v>
      </c>
      <c r="I1758" s="16">
        <f>dim_customers[[#This Row],[avg_spend]]/(dim_customers[[#This Row],[avg_income]]*6)</f>
        <v>0.19647354529335911</v>
      </c>
    </row>
    <row r="1759" spans="1:9" x14ac:dyDescent="0.3">
      <c r="A1759" t="s">
        <v>1782</v>
      </c>
      <c r="B1759" t="s">
        <v>14</v>
      </c>
      <c r="C1759" t="s">
        <v>20</v>
      </c>
      <c r="D1759" t="s">
        <v>10</v>
      </c>
      <c r="E1759" t="s">
        <v>11</v>
      </c>
      <c r="F1759" t="s">
        <v>12</v>
      </c>
      <c r="G1759">
        <v>65299</v>
      </c>
      <c r="H1759" s="19">
        <f>INDEX(fact_spends__2!B1759:B5758,MATCH(dim_customers[[#This Row],[customer_id]],dim_customers[customer_id],0))</f>
        <v>81082</v>
      </c>
      <c r="I1759" s="16">
        <f>dim_customers[[#This Row],[avg_spend]]/(dim_customers[[#This Row],[avg_income]]*6)</f>
        <v>0.20695059138220595</v>
      </c>
    </row>
    <row r="1760" spans="1:9" x14ac:dyDescent="0.3">
      <c r="A1760" t="s">
        <v>1783</v>
      </c>
      <c r="B1760" t="s">
        <v>14</v>
      </c>
      <c r="C1760" t="s">
        <v>34</v>
      </c>
      <c r="D1760" t="s">
        <v>10</v>
      </c>
      <c r="E1760" t="s">
        <v>11</v>
      </c>
      <c r="F1760" t="s">
        <v>25</v>
      </c>
      <c r="G1760">
        <v>61278</v>
      </c>
      <c r="H1760" s="19">
        <f>INDEX(fact_spends__2!B1760:B5759,MATCH(dim_customers[[#This Row],[customer_id]],dim_customers[customer_id],0))</f>
        <v>91059</v>
      </c>
      <c r="I1760" s="16">
        <f>dim_customers[[#This Row],[avg_spend]]/(dim_customers[[#This Row],[avg_income]]*6)</f>
        <v>0.24766637292339827</v>
      </c>
    </row>
    <row r="1761" spans="1:9" x14ac:dyDescent="0.3">
      <c r="A1761" t="s">
        <v>1784</v>
      </c>
      <c r="B1761" t="s">
        <v>23</v>
      </c>
      <c r="C1761" t="s">
        <v>18</v>
      </c>
      <c r="D1761" t="s">
        <v>24</v>
      </c>
      <c r="E1761" t="s">
        <v>11</v>
      </c>
      <c r="F1761" t="s">
        <v>25</v>
      </c>
      <c r="G1761">
        <v>26421</v>
      </c>
      <c r="H1761" s="19">
        <f>INDEX(fact_spends__2!B1761:B5760,MATCH(dim_customers[[#This Row],[customer_id]],dim_customers[customer_id],0))</f>
        <v>134453</v>
      </c>
      <c r="I1761" s="16">
        <f>dim_customers[[#This Row],[avg_spend]]/(dim_customers[[#This Row],[avg_income]]*6)</f>
        <v>0.84814478382095049</v>
      </c>
    </row>
    <row r="1762" spans="1:9" x14ac:dyDescent="0.3">
      <c r="A1762" t="s">
        <v>1785</v>
      </c>
      <c r="B1762" t="s">
        <v>32</v>
      </c>
      <c r="C1762" t="s">
        <v>9</v>
      </c>
      <c r="D1762" t="s">
        <v>16</v>
      </c>
      <c r="E1762" t="s">
        <v>11</v>
      </c>
      <c r="F1762" t="s">
        <v>12</v>
      </c>
      <c r="G1762">
        <v>43340</v>
      </c>
      <c r="H1762" s="19">
        <f>INDEX(fact_spends__2!B1762:B5761,MATCH(dim_customers[[#This Row],[customer_id]],dim_customers[customer_id],0))</f>
        <v>184395</v>
      </c>
      <c r="I1762" s="16">
        <f>dim_customers[[#This Row],[avg_spend]]/(dim_customers[[#This Row],[avg_income]]*6)</f>
        <v>0.70910244577757264</v>
      </c>
    </row>
    <row r="1763" spans="1:9" x14ac:dyDescent="0.3">
      <c r="A1763" t="s">
        <v>1786</v>
      </c>
      <c r="B1763" t="s">
        <v>32</v>
      </c>
      <c r="C1763" t="s">
        <v>18</v>
      </c>
      <c r="D1763" t="s">
        <v>16</v>
      </c>
      <c r="E1763" t="s">
        <v>30</v>
      </c>
      <c r="F1763" t="s">
        <v>12</v>
      </c>
      <c r="G1763">
        <v>40312</v>
      </c>
      <c r="H1763" s="19">
        <f>INDEX(fact_spends__2!B1763:B5762,MATCH(dim_customers[[#This Row],[customer_id]],dim_customers[customer_id],0))</f>
        <v>95006</v>
      </c>
      <c r="I1763" s="16">
        <f>dim_customers[[#This Row],[avg_spend]]/(dim_customers[[#This Row],[avg_income]]*6)</f>
        <v>0.3927945359529007</v>
      </c>
    </row>
    <row r="1764" spans="1:9" x14ac:dyDescent="0.3">
      <c r="A1764" t="s">
        <v>1787</v>
      </c>
      <c r="B1764" t="s">
        <v>14</v>
      </c>
      <c r="C1764" t="s">
        <v>18</v>
      </c>
      <c r="D1764" t="s">
        <v>10</v>
      </c>
      <c r="E1764" t="s">
        <v>11</v>
      </c>
      <c r="F1764" t="s">
        <v>12</v>
      </c>
      <c r="G1764">
        <v>62868</v>
      </c>
      <c r="H1764" s="19">
        <f>INDEX(fact_spends__2!B1764:B5763,MATCH(dim_customers[[#This Row],[customer_id]],dim_customers[customer_id],0))</f>
        <v>109247</v>
      </c>
      <c r="I1764" s="16">
        <f>dim_customers[[#This Row],[avg_spend]]/(dim_customers[[#This Row],[avg_income]]*6)</f>
        <v>0.28962005047612988</v>
      </c>
    </row>
    <row r="1765" spans="1:9" x14ac:dyDescent="0.3">
      <c r="A1765" t="s">
        <v>1788</v>
      </c>
      <c r="B1765" t="s">
        <v>23</v>
      </c>
      <c r="C1765" t="s">
        <v>34</v>
      </c>
      <c r="D1765" t="s">
        <v>37</v>
      </c>
      <c r="E1765" t="s">
        <v>11</v>
      </c>
      <c r="F1765" t="s">
        <v>25</v>
      </c>
      <c r="G1765">
        <v>52029</v>
      </c>
      <c r="H1765" s="19">
        <f>INDEX(fact_spends__2!B1765:B5764,MATCH(dim_customers[[#This Row],[customer_id]],dim_customers[customer_id],0))</f>
        <v>117964</v>
      </c>
      <c r="I1765" s="16">
        <f>dim_customers[[#This Row],[avg_spend]]/(dim_customers[[#This Row],[avg_income]]*6)</f>
        <v>0.37787900337632219</v>
      </c>
    </row>
    <row r="1766" spans="1:9" x14ac:dyDescent="0.3">
      <c r="A1766" t="s">
        <v>1789</v>
      </c>
      <c r="B1766" t="s">
        <v>32</v>
      </c>
      <c r="C1766" t="s">
        <v>18</v>
      </c>
      <c r="D1766" t="s">
        <v>16</v>
      </c>
      <c r="E1766" t="s">
        <v>11</v>
      </c>
      <c r="F1766" t="s">
        <v>12</v>
      </c>
      <c r="G1766">
        <v>41659</v>
      </c>
      <c r="H1766" s="19">
        <f>INDEX(fact_spends__2!B1766:B5765,MATCH(dim_customers[[#This Row],[customer_id]],dim_customers[customer_id],0))</f>
        <v>148164</v>
      </c>
      <c r="I1766" s="16">
        <f>dim_customers[[#This Row],[avg_spend]]/(dim_customers[[#This Row],[avg_income]]*6)</f>
        <v>0.59276506877265411</v>
      </c>
    </row>
    <row r="1767" spans="1:9" x14ac:dyDescent="0.3">
      <c r="A1767" t="s">
        <v>1790</v>
      </c>
      <c r="B1767" t="s">
        <v>14</v>
      </c>
      <c r="C1767" t="s">
        <v>20</v>
      </c>
      <c r="D1767" t="s">
        <v>10</v>
      </c>
      <c r="E1767" t="s">
        <v>11</v>
      </c>
      <c r="F1767" t="s">
        <v>12</v>
      </c>
      <c r="G1767">
        <v>59191</v>
      </c>
      <c r="H1767" s="19">
        <f>INDEX(fact_spends__2!B1767:B5766,MATCH(dim_customers[[#This Row],[customer_id]],dim_customers[customer_id],0))</f>
        <v>107438</v>
      </c>
      <c r="I1767" s="16">
        <f>dim_customers[[#This Row],[avg_spend]]/(dim_customers[[#This Row],[avg_income]]*6)</f>
        <v>0.30251783773434027</v>
      </c>
    </row>
    <row r="1768" spans="1:9" x14ac:dyDescent="0.3">
      <c r="A1768" t="s">
        <v>1791</v>
      </c>
      <c r="B1768" t="s">
        <v>23</v>
      </c>
      <c r="C1768" t="s">
        <v>34</v>
      </c>
      <c r="D1768" t="s">
        <v>10</v>
      </c>
      <c r="E1768" t="s">
        <v>30</v>
      </c>
      <c r="F1768" t="s">
        <v>25</v>
      </c>
      <c r="G1768">
        <v>48114</v>
      </c>
      <c r="H1768" s="19">
        <f>INDEX(fact_spends__2!B1768:B5767,MATCH(dim_customers[[#This Row],[customer_id]],dim_customers[customer_id],0))</f>
        <v>85873</v>
      </c>
      <c r="I1768" s="16">
        <f>dim_customers[[#This Row],[avg_spend]]/(dim_customers[[#This Row],[avg_income]]*6)</f>
        <v>0.29746366269000013</v>
      </c>
    </row>
    <row r="1769" spans="1:9" x14ac:dyDescent="0.3">
      <c r="A1769" t="s">
        <v>1792</v>
      </c>
      <c r="B1769" t="s">
        <v>8</v>
      </c>
      <c r="C1769" t="s">
        <v>34</v>
      </c>
      <c r="D1769" t="s">
        <v>37</v>
      </c>
      <c r="E1769" t="s">
        <v>11</v>
      </c>
      <c r="F1769" t="s">
        <v>25</v>
      </c>
      <c r="G1769">
        <v>76836</v>
      </c>
      <c r="H1769" s="19">
        <f>INDEX(fact_spends__2!B1769:B5768,MATCH(dim_customers[[#This Row],[customer_id]],dim_customers[customer_id],0))</f>
        <v>144227</v>
      </c>
      <c r="I1769" s="16">
        <f>dim_customers[[#This Row],[avg_spend]]/(dim_customers[[#This Row],[avg_income]]*6)</f>
        <v>0.31284597497700728</v>
      </c>
    </row>
    <row r="1770" spans="1:9" x14ac:dyDescent="0.3">
      <c r="A1770" t="s">
        <v>1793</v>
      </c>
      <c r="B1770" t="s">
        <v>14</v>
      </c>
      <c r="C1770" t="s">
        <v>18</v>
      </c>
      <c r="D1770" t="s">
        <v>37</v>
      </c>
      <c r="E1770" t="s">
        <v>11</v>
      </c>
      <c r="F1770" t="s">
        <v>25</v>
      </c>
      <c r="G1770">
        <v>67588</v>
      </c>
      <c r="H1770" s="19">
        <f>INDEX(fact_spends__2!B1770:B5769,MATCH(dim_customers[[#This Row],[customer_id]],dim_customers[customer_id],0))</f>
        <v>61481</v>
      </c>
      <c r="I1770" s="16">
        <f>dim_customers[[#This Row],[avg_spend]]/(dim_customers[[#This Row],[avg_income]]*6)</f>
        <v>0.15160728728965694</v>
      </c>
    </row>
    <row r="1771" spans="1:9" x14ac:dyDescent="0.3">
      <c r="A1771" t="s">
        <v>1794</v>
      </c>
      <c r="B1771" t="s">
        <v>32</v>
      </c>
      <c r="C1771" t="s">
        <v>34</v>
      </c>
      <c r="D1771" t="s">
        <v>16</v>
      </c>
      <c r="E1771" t="s">
        <v>11</v>
      </c>
      <c r="F1771" t="s">
        <v>12</v>
      </c>
      <c r="G1771">
        <v>42441</v>
      </c>
      <c r="H1771" s="19">
        <f>INDEX(fact_spends__2!B1771:B5770,MATCH(dim_customers[[#This Row],[customer_id]],dim_customers[customer_id],0))</f>
        <v>93880</v>
      </c>
      <c r="I1771" s="16">
        <f>dim_customers[[#This Row],[avg_spend]]/(dim_customers[[#This Row],[avg_income]]*6)</f>
        <v>0.36866866159295647</v>
      </c>
    </row>
    <row r="1772" spans="1:9" x14ac:dyDescent="0.3">
      <c r="A1772" t="s">
        <v>1795</v>
      </c>
      <c r="B1772" t="s">
        <v>23</v>
      </c>
      <c r="C1772" t="s">
        <v>9</v>
      </c>
      <c r="D1772" t="s">
        <v>37</v>
      </c>
      <c r="E1772" t="s">
        <v>11</v>
      </c>
      <c r="F1772" t="s">
        <v>25</v>
      </c>
      <c r="G1772">
        <v>52334</v>
      </c>
      <c r="H1772" s="19">
        <f>INDEX(fact_spends__2!B1772:B5771,MATCH(dim_customers[[#This Row],[customer_id]],dim_customers[customer_id],0))</f>
        <v>119889</v>
      </c>
      <c r="I1772" s="16">
        <f>dim_customers[[#This Row],[avg_spend]]/(dim_customers[[#This Row],[avg_income]]*6)</f>
        <v>0.38180723812435513</v>
      </c>
    </row>
    <row r="1773" spans="1:9" x14ac:dyDescent="0.3">
      <c r="A1773" t="s">
        <v>1796</v>
      </c>
      <c r="B1773" t="s">
        <v>23</v>
      </c>
      <c r="C1773" t="s">
        <v>9</v>
      </c>
      <c r="D1773" t="s">
        <v>24</v>
      </c>
      <c r="E1773" t="s">
        <v>11</v>
      </c>
      <c r="F1773" t="s">
        <v>12</v>
      </c>
      <c r="G1773">
        <v>26296</v>
      </c>
      <c r="H1773" s="19">
        <f>INDEX(fact_spends__2!B1773:B5772,MATCH(dim_customers[[#This Row],[customer_id]],dim_customers[customer_id],0))</f>
        <v>215066</v>
      </c>
      <c r="I1773" s="16">
        <f>dim_customers[[#This Row],[avg_spend]]/(dim_customers[[#This Row],[avg_income]]*6)</f>
        <v>1.363109725180002</v>
      </c>
    </row>
    <row r="1774" spans="1:9" x14ac:dyDescent="0.3">
      <c r="A1774" t="s">
        <v>1797</v>
      </c>
      <c r="B1774" t="s">
        <v>32</v>
      </c>
      <c r="C1774" t="s">
        <v>18</v>
      </c>
      <c r="D1774" t="s">
        <v>24</v>
      </c>
      <c r="E1774" t="s">
        <v>11</v>
      </c>
      <c r="F1774" t="s">
        <v>12</v>
      </c>
      <c r="G1774">
        <v>36552</v>
      </c>
      <c r="H1774" s="19">
        <f>INDEX(fact_spends__2!B1774:B5773,MATCH(dim_customers[[#This Row],[customer_id]],dim_customers[customer_id],0))</f>
        <v>84828</v>
      </c>
      <c r="I1774" s="16">
        <f>dim_customers[[#This Row],[avg_spend]]/(dim_customers[[#This Row],[avg_income]]*6)</f>
        <v>0.38679142044210985</v>
      </c>
    </row>
    <row r="1775" spans="1:9" x14ac:dyDescent="0.3">
      <c r="A1775" t="s">
        <v>1798</v>
      </c>
      <c r="B1775" t="s">
        <v>14</v>
      </c>
      <c r="C1775" t="s">
        <v>18</v>
      </c>
      <c r="D1775" t="s">
        <v>21</v>
      </c>
      <c r="E1775" t="s">
        <v>30</v>
      </c>
      <c r="F1775" t="s">
        <v>12</v>
      </c>
      <c r="G1775">
        <v>53916</v>
      </c>
      <c r="H1775" s="19">
        <f>INDEX(fact_spends__2!B1775:B5774,MATCH(dim_customers[[#This Row],[customer_id]],dim_customers[customer_id],0))</f>
        <v>297883</v>
      </c>
      <c r="I1775" s="16">
        <f>dim_customers[[#This Row],[avg_spend]]/(dim_customers[[#This Row],[avg_income]]*6)</f>
        <v>0.92082436877117491</v>
      </c>
    </row>
    <row r="1776" spans="1:9" x14ac:dyDescent="0.3">
      <c r="A1776" t="s">
        <v>1799</v>
      </c>
      <c r="B1776" t="s">
        <v>14</v>
      </c>
      <c r="C1776" t="s">
        <v>15</v>
      </c>
      <c r="D1776" t="s">
        <v>24</v>
      </c>
      <c r="E1776" t="s">
        <v>11</v>
      </c>
      <c r="F1776" t="s">
        <v>12</v>
      </c>
      <c r="G1776">
        <v>37001</v>
      </c>
      <c r="H1776" s="19">
        <f>INDEX(fact_spends__2!B1776:B5775,MATCH(dim_customers[[#This Row],[customer_id]],dim_customers[customer_id],0))</f>
        <v>84355</v>
      </c>
      <c r="I1776" s="16">
        <f>dim_customers[[#This Row],[avg_spend]]/(dim_customers[[#This Row],[avg_income]]*6)</f>
        <v>0.37996720809347495</v>
      </c>
    </row>
    <row r="1777" spans="1:9" x14ac:dyDescent="0.3">
      <c r="A1777" t="s">
        <v>1800</v>
      </c>
      <c r="B1777" t="s">
        <v>23</v>
      </c>
      <c r="C1777" t="s">
        <v>20</v>
      </c>
      <c r="D1777" t="s">
        <v>24</v>
      </c>
      <c r="E1777" t="s">
        <v>11</v>
      </c>
      <c r="F1777" t="s">
        <v>25</v>
      </c>
      <c r="G1777">
        <v>26809</v>
      </c>
      <c r="H1777" s="19">
        <f>INDEX(fact_spends__2!B1777:B5776,MATCH(dim_customers[[#This Row],[customer_id]],dim_customers[customer_id],0))</f>
        <v>113006</v>
      </c>
      <c r="I1777" s="16">
        <f>dim_customers[[#This Row],[avg_spend]]/(dim_customers[[#This Row],[avg_income]]*6)</f>
        <v>0.7025377049995648</v>
      </c>
    </row>
    <row r="1778" spans="1:9" x14ac:dyDescent="0.3">
      <c r="A1778" t="s">
        <v>1801</v>
      </c>
      <c r="B1778" t="s">
        <v>32</v>
      </c>
      <c r="C1778" t="s">
        <v>34</v>
      </c>
      <c r="D1778" t="s">
        <v>16</v>
      </c>
      <c r="E1778" t="s">
        <v>11</v>
      </c>
      <c r="F1778" t="s">
        <v>12</v>
      </c>
      <c r="G1778">
        <v>41796</v>
      </c>
      <c r="H1778" s="19">
        <f>INDEX(fact_spends__2!B1778:B5777,MATCH(dim_customers[[#This Row],[customer_id]],dim_customers[customer_id],0))</f>
        <v>123871</v>
      </c>
      <c r="I1778" s="16">
        <f>dim_customers[[#This Row],[avg_spend]]/(dim_customers[[#This Row],[avg_income]]*6)</f>
        <v>0.49395077678884741</v>
      </c>
    </row>
    <row r="1779" spans="1:9" x14ac:dyDescent="0.3">
      <c r="A1779" t="s">
        <v>1802</v>
      </c>
      <c r="B1779" t="s">
        <v>23</v>
      </c>
      <c r="C1779" t="s">
        <v>34</v>
      </c>
      <c r="D1779" t="s">
        <v>37</v>
      </c>
      <c r="E1779" t="s">
        <v>30</v>
      </c>
      <c r="F1779" t="s">
        <v>12</v>
      </c>
      <c r="G1779">
        <v>55083</v>
      </c>
      <c r="H1779" s="19">
        <f>INDEX(fact_spends__2!B1779:B5778,MATCH(dim_customers[[#This Row],[customer_id]],dim_customers[customer_id],0))</f>
        <v>196706</v>
      </c>
      <c r="I1779" s="16">
        <f>dim_customers[[#This Row],[avg_spend]]/(dim_customers[[#This Row],[avg_income]]*6)</f>
        <v>0.59518060623664892</v>
      </c>
    </row>
    <row r="1780" spans="1:9" x14ac:dyDescent="0.3">
      <c r="A1780" t="s">
        <v>1803</v>
      </c>
      <c r="B1780" t="s">
        <v>14</v>
      </c>
      <c r="C1780" t="s">
        <v>20</v>
      </c>
      <c r="D1780" t="s">
        <v>24</v>
      </c>
      <c r="E1780" t="s">
        <v>30</v>
      </c>
      <c r="F1780" t="s">
        <v>12</v>
      </c>
      <c r="G1780">
        <v>36582</v>
      </c>
      <c r="H1780" s="19">
        <f>INDEX(fact_spends__2!B1780:B5779,MATCH(dim_customers[[#This Row],[customer_id]],dim_customers[customer_id],0))</f>
        <v>105789</v>
      </c>
      <c r="I1780" s="16">
        <f>dim_customers[[#This Row],[avg_spend]]/(dim_customers[[#This Row],[avg_income]]*6)</f>
        <v>0.48197200809141105</v>
      </c>
    </row>
    <row r="1781" spans="1:9" x14ac:dyDescent="0.3">
      <c r="A1781" t="s">
        <v>1804</v>
      </c>
      <c r="B1781" t="s">
        <v>14</v>
      </c>
      <c r="C1781" t="s">
        <v>20</v>
      </c>
      <c r="D1781" t="s">
        <v>16</v>
      </c>
      <c r="E1781" t="s">
        <v>30</v>
      </c>
      <c r="F1781" t="s">
        <v>12</v>
      </c>
      <c r="G1781">
        <v>39782</v>
      </c>
      <c r="H1781" s="19">
        <f>INDEX(fact_spends__2!B1781:B5780,MATCH(dim_customers[[#This Row],[customer_id]],dim_customers[customer_id],0))</f>
        <v>276136</v>
      </c>
      <c r="I1781" s="16">
        <f>dim_customers[[#This Row],[avg_spend]]/(dim_customers[[#This Row],[avg_income]]*6)</f>
        <v>1.1568716169792033</v>
      </c>
    </row>
    <row r="1782" spans="1:9" x14ac:dyDescent="0.3">
      <c r="A1782" t="s">
        <v>1805</v>
      </c>
      <c r="B1782" t="s">
        <v>32</v>
      </c>
      <c r="C1782" t="s">
        <v>18</v>
      </c>
      <c r="D1782" t="s">
        <v>37</v>
      </c>
      <c r="E1782" t="s">
        <v>11</v>
      </c>
      <c r="F1782" t="s">
        <v>12</v>
      </c>
      <c r="G1782">
        <v>72723</v>
      </c>
      <c r="H1782" s="19">
        <f>INDEX(fact_spends__2!B1782:B5781,MATCH(dim_customers[[#This Row],[customer_id]],dim_customers[customer_id],0))</f>
        <v>165052</v>
      </c>
      <c r="I1782" s="16">
        <f>dim_customers[[#This Row],[avg_spend]]/(dim_customers[[#This Row],[avg_income]]*6)</f>
        <v>0.37826638981706839</v>
      </c>
    </row>
    <row r="1783" spans="1:9" x14ac:dyDescent="0.3">
      <c r="A1783" t="s">
        <v>1806</v>
      </c>
      <c r="B1783" t="s">
        <v>8</v>
      </c>
      <c r="C1783" t="s">
        <v>34</v>
      </c>
      <c r="D1783" t="s">
        <v>37</v>
      </c>
      <c r="E1783" t="s">
        <v>30</v>
      </c>
      <c r="F1783" t="s">
        <v>12</v>
      </c>
      <c r="G1783">
        <v>83743</v>
      </c>
      <c r="H1783" s="19">
        <f>INDEX(fact_spends__2!B1783:B5782,MATCH(dim_customers[[#This Row],[customer_id]],dim_customers[customer_id],0))</f>
        <v>67749</v>
      </c>
      <c r="I1783" s="16">
        <f>dim_customers[[#This Row],[avg_spend]]/(dim_customers[[#This Row],[avg_income]]*6)</f>
        <v>0.13483515040063049</v>
      </c>
    </row>
    <row r="1784" spans="1:9" x14ac:dyDescent="0.3">
      <c r="A1784" t="s">
        <v>1807</v>
      </c>
      <c r="B1784" t="s">
        <v>32</v>
      </c>
      <c r="C1784" t="s">
        <v>34</v>
      </c>
      <c r="D1784" t="s">
        <v>16</v>
      </c>
      <c r="E1784" t="s">
        <v>30</v>
      </c>
      <c r="F1784" t="s">
        <v>12</v>
      </c>
      <c r="G1784">
        <v>40265</v>
      </c>
      <c r="H1784" s="19">
        <f>INDEX(fact_spends__2!B1784:B5783,MATCH(dim_customers[[#This Row],[customer_id]],dim_customers[customer_id],0))</f>
        <v>175757</v>
      </c>
      <c r="I1784" s="16">
        <f>dim_customers[[#This Row],[avg_spend]]/(dim_customers[[#This Row],[avg_income]]*6)</f>
        <v>0.72750113829214791</v>
      </c>
    </row>
    <row r="1785" spans="1:9" x14ac:dyDescent="0.3">
      <c r="A1785" t="s">
        <v>1808</v>
      </c>
      <c r="B1785" t="s">
        <v>8</v>
      </c>
      <c r="C1785" t="s">
        <v>15</v>
      </c>
      <c r="D1785" t="s">
        <v>16</v>
      </c>
      <c r="E1785" t="s">
        <v>11</v>
      </c>
      <c r="F1785" t="s">
        <v>12</v>
      </c>
      <c r="G1785">
        <v>41893</v>
      </c>
      <c r="H1785" s="19">
        <f>INDEX(fact_spends__2!B1785:B5784,MATCH(dim_customers[[#This Row],[customer_id]],dim_customers[customer_id],0))</f>
        <v>95226</v>
      </c>
      <c r="I1785" s="16">
        <f>dim_customers[[#This Row],[avg_spend]]/(dim_customers[[#This Row],[avg_income]]*6)</f>
        <v>0.3788461079416609</v>
      </c>
    </row>
    <row r="1786" spans="1:9" x14ac:dyDescent="0.3">
      <c r="A1786" t="s">
        <v>1809</v>
      </c>
      <c r="B1786" t="s">
        <v>32</v>
      </c>
      <c r="C1786" t="s">
        <v>18</v>
      </c>
      <c r="D1786" t="s">
        <v>10</v>
      </c>
      <c r="E1786" t="s">
        <v>11</v>
      </c>
      <c r="F1786" t="s">
        <v>12</v>
      </c>
      <c r="G1786">
        <v>68161</v>
      </c>
      <c r="H1786" s="19">
        <f>INDEX(fact_spends__2!B1786:B5785,MATCH(dim_customers[[#This Row],[customer_id]],dim_customers[customer_id],0))</f>
        <v>192548</v>
      </c>
      <c r="I1786" s="16">
        <f>dim_customers[[#This Row],[avg_spend]]/(dim_customers[[#This Row],[avg_income]]*6)</f>
        <v>0.4708166449044664</v>
      </c>
    </row>
    <row r="1787" spans="1:9" x14ac:dyDescent="0.3">
      <c r="A1787" t="s">
        <v>1810</v>
      </c>
      <c r="B1787" t="s">
        <v>23</v>
      </c>
      <c r="C1787" t="s">
        <v>34</v>
      </c>
      <c r="D1787" t="s">
        <v>10</v>
      </c>
      <c r="E1787" t="s">
        <v>30</v>
      </c>
      <c r="F1787" t="s">
        <v>25</v>
      </c>
      <c r="G1787">
        <v>47302</v>
      </c>
      <c r="H1787" s="19">
        <f>INDEX(fact_spends__2!B1787:B5786,MATCH(dim_customers[[#This Row],[customer_id]],dim_customers[customer_id],0))</f>
        <v>180195</v>
      </c>
      <c r="I1787" s="16">
        <f>dim_customers[[#This Row],[avg_spend]]/(dim_customers[[#This Row],[avg_income]]*6)</f>
        <v>0.63490972897551901</v>
      </c>
    </row>
    <row r="1788" spans="1:9" x14ac:dyDescent="0.3">
      <c r="A1788" t="s">
        <v>1811</v>
      </c>
      <c r="B1788" t="s">
        <v>23</v>
      </c>
      <c r="C1788" t="s">
        <v>15</v>
      </c>
      <c r="D1788" t="s">
        <v>37</v>
      </c>
      <c r="E1788" t="s">
        <v>30</v>
      </c>
      <c r="F1788" t="s">
        <v>25</v>
      </c>
      <c r="G1788">
        <v>55392</v>
      </c>
      <c r="H1788" s="19">
        <f>INDEX(fact_spends__2!B1788:B5787,MATCH(dim_customers[[#This Row],[customer_id]],dim_customers[customer_id],0))</f>
        <v>110406</v>
      </c>
      <c r="I1788" s="16">
        <f>dim_customers[[#This Row],[avg_spend]]/(dim_customers[[#This Row],[avg_income]]*6)</f>
        <v>0.33219598497978048</v>
      </c>
    </row>
    <row r="1789" spans="1:9" x14ac:dyDescent="0.3">
      <c r="A1789" t="s">
        <v>1812</v>
      </c>
      <c r="B1789" t="s">
        <v>14</v>
      </c>
      <c r="C1789" t="s">
        <v>9</v>
      </c>
      <c r="D1789" t="s">
        <v>16</v>
      </c>
      <c r="E1789" t="s">
        <v>30</v>
      </c>
      <c r="F1789" t="s">
        <v>12</v>
      </c>
      <c r="G1789">
        <v>39764</v>
      </c>
      <c r="H1789" s="19">
        <f>INDEX(fact_spends__2!B1789:B5788,MATCH(dim_customers[[#This Row],[customer_id]],dim_customers[customer_id],0))</f>
        <v>89115</v>
      </c>
      <c r="I1789" s="16">
        <f>dim_customers[[#This Row],[avg_spend]]/(dim_customers[[#This Row],[avg_income]]*6)</f>
        <v>0.37351624585051807</v>
      </c>
    </row>
    <row r="1790" spans="1:9" x14ac:dyDescent="0.3">
      <c r="A1790" t="s">
        <v>1813</v>
      </c>
      <c r="B1790" t="s">
        <v>23</v>
      </c>
      <c r="C1790" t="s">
        <v>9</v>
      </c>
      <c r="D1790" t="s">
        <v>10</v>
      </c>
      <c r="E1790" t="s">
        <v>11</v>
      </c>
      <c r="F1790" t="s">
        <v>12</v>
      </c>
      <c r="G1790">
        <v>48165</v>
      </c>
      <c r="H1790" s="19">
        <f>INDEX(fact_spends__2!B1790:B5789,MATCH(dim_customers[[#This Row],[customer_id]],dim_customers[customer_id],0))</f>
        <v>123219</v>
      </c>
      <c r="I1790" s="16">
        <f>dim_customers[[#This Row],[avg_spend]]/(dim_customers[[#This Row],[avg_income]]*6)</f>
        <v>0.42637807536592964</v>
      </c>
    </row>
    <row r="1791" spans="1:9" x14ac:dyDescent="0.3">
      <c r="A1791" t="s">
        <v>1814</v>
      </c>
      <c r="B1791" t="s">
        <v>32</v>
      </c>
      <c r="C1791" t="s">
        <v>34</v>
      </c>
      <c r="D1791" t="s">
        <v>24</v>
      </c>
      <c r="E1791" t="s">
        <v>11</v>
      </c>
      <c r="F1791" t="s">
        <v>12</v>
      </c>
      <c r="G1791">
        <v>37132</v>
      </c>
      <c r="H1791" s="19">
        <f>INDEX(fact_spends__2!B1791:B5790,MATCH(dim_customers[[#This Row],[customer_id]],dim_customers[customer_id],0))</f>
        <v>57655</v>
      </c>
      <c r="I1791" s="16">
        <f>dim_customers[[#This Row],[avg_spend]]/(dim_customers[[#This Row],[avg_income]]*6)</f>
        <v>0.25878397788071383</v>
      </c>
    </row>
    <row r="1792" spans="1:9" x14ac:dyDescent="0.3">
      <c r="A1792" t="s">
        <v>1815</v>
      </c>
      <c r="B1792" t="s">
        <v>14</v>
      </c>
      <c r="C1792" t="s">
        <v>18</v>
      </c>
      <c r="D1792" t="s">
        <v>37</v>
      </c>
      <c r="E1792" t="s">
        <v>11</v>
      </c>
      <c r="F1792" t="s">
        <v>12</v>
      </c>
      <c r="G1792">
        <v>67079</v>
      </c>
      <c r="H1792" s="19">
        <f>INDEX(fact_spends__2!B1792:B5791,MATCH(dim_customers[[#This Row],[customer_id]],dim_customers[customer_id],0))</f>
        <v>123970</v>
      </c>
      <c r="I1792" s="16">
        <f>dim_customers[[#This Row],[avg_spend]]/(dim_customers[[#This Row],[avg_income]]*6)</f>
        <v>0.30801989693744192</v>
      </c>
    </row>
    <row r="1793" spans="1:9" x14ac:dyDescent="0.3">
      <c r="A1793" t="s">
        <v>1816</v>
      </c>
      <c r="B1793" t="s">
        <v>8</v>
      </c>
      <c r="C1793" t="s">
        <v>18</v>
      </c>
      <c r="D1793" t="s">
        <v>10</v>
      </c>
      <c r="E1793" t="s">
        <v>30</v>
      </c>
      <c r="F1793" t="s">
        <v>12</v>
      </c>
      <c r="G1793">
        <v>65938</v>
      </c>
      <c r="H1793" s="19">
        <f>INDEX(fact_spends__2!B1793:B5792,MATCH(dim_customers[[#This Row],[customer_id]],dim_customers[customer_id],0))</f>
        <v>108546</v>
      </c>
      <c r="I1793" s="16">
        <f>dim_customers[[#This Row],[avg_spend]]/(dim_customers[[#This Row],[avg_income]]*6)</f>
        <v>0.27436379629348784</v>
      </c>
    </row>
    <row r="1794" spans="1:9" x14ac:dyDescent="0.3">
      <c r="A1794" t="s">
        <v>1817</v>
      </c>
      <c r="B1794" t="s">
        <v>32</v>
      </c>
      <c r="C1794" t="s">
        <v>34</v>
      </c>
      <c r="D1794" t="s">
        <v>21</v>
      </c>
      <c r="E1794" t="s">
        <v>11</v>
      </c>
      <c r="F1794" t="s">
        <v>12</v>
      </c>
      <c r="G1794">
        <v>58212</v>
      </c>
      <c r="H1794" s="19">
        <f>INDEX(fact_spends__2!B1794:B5793,MATCH(dim_customers[[#This Row],[customer_id]],dim_customers[customer_id],0))</f>
        <v>158516</v>
      </c>
      <c r="I1794" s="16">
        <f>dim_customers[[#This Row],[avg_spend]]/(dim_customers[[#This Row],[avg_income]]*6)</f>
        <v>0.45384685860876339</v>
      </c>
    </row>
    <row r="1795" spans="1:9" x14ac:dyDescent="0.3">
      <c r="A1795" t="s">
        <v>1818</v>
      </c>
      <c r="B1795" t="s">
        <v>32</v>
      </c>
      <c r="C1795" t="s">
        <v>9</v>
      </c>
      <c r="D1795" t="s">
        <v>24</v>
      </c>
      <c r="E1795" t="s">
        <v>11</v>
      </c>
      <c r="F1795" t="s">
        <v>12</v>
      </c>
      <c r="G1795">
        <v>33961</v>
      </c>
      <c r="H1795" s="19">
        <f>INDEX(fact_spends__2!B1795:B5794,MATCH(dim_customers[[#This Row],[customer_id]],dim_customers[customer_id],0))</f>
        <v>97722</v>
      </c>
      <c r="I1795" s="16">
        <f>dim_customers[[#This Row],[avg_spend]]/(dim_customers[[#This Row],[avg_income]]*6)</f>
        <v>0.47957951768204704</v>
      </c>
    </row>
    <row r="1796" spans="1:9" x14ac:dyDescent="0.3">
      <c r="A1796" t="s">
        <v>1819</v>
      </c>
      <c r="B1796" t="s">
        <v>14</v>
      </c>
      <c r="C1796" t="s">
        <v>34</v>
      </c>
      <c r="D1796" t="s">
        <v>24</v>
      </c>
      <c r="E1796" t="s">
        <v>30</v>
      </c>
      <c r="F1796" t="s">
        <v>25</v>
      </c>
      <c r="G1796">
        <v>33482</v>
      </c>
      <c r="H1796" s="19">
        <f>INDEX(fact_spends__2!B1796:B5795,MATCH(dim_customers[[#This Row],[customer_id]],dim_customers[customer_id],0))</f>
        <v>83769</v>
      </c>
      <c r="I1796" s="16">
        <f>dim_customers[[#This Row],[avg_spend]]/(dim_customers[[#This Row],[avg_income]]*6)</f>
        <v>0.41698524580371543</v>
      </c>
    </row>
    <row r="1797" spans="1:9" x14ac:dyDescent="0.3">
      <c r="A1797" t="s">
        <v>1820</v>
      </c>
      <c r="B1797" t="s">
        <v>32</v>
      </c>
      <c r="C1797" t="s">
        <v>9</v>
      </c>
      <c r="D1797" t="s">
        <v>16</v>
      </c>
      <c r="E1797" t="s">
        <v>11</v>
      </c>
      <c r="F1797" t="s">
        <v>12</v>
      </c>
      <c r="G1797">
        <v>42253</v>
      </c>
      <c r="H1797" s="19">
        <f>INDEX(fact_spends__2!B1797:B5796,MATCH(dim_customers[[#This Row],[customer_id]],dim_customers[customer_id],0))</f>
        <v>86211</v>
      </c>
      <c r="I1797" s="16">
        <f>dim_customers[[#This Row],[avg_spend]]/(dim_customers[[#This Row],[avg_income]]*6)</f>
        <v>0.34005869405722672</v>
      </c>
    </row>
    <row r="1798" spans="1:9" x14ac:dyDescent="0.3">
      <c r="A1798" t="s">
        <v>1821</v>
      </c>
      <c r="B1798" t="s">
        <v>8</v>
      </c>
      <c r="C1798" t="s">
        <v>20</v>
      </c>
      <c r="D1798" t="s">
        <v>16</v>
      </c>
      <c r="E1798" t="s">
        <v>30</v>
      </c>
      <c r="F1798" t="s">
        <v>12</v>
      </c>
      <c r="G1798">
        <v>45162</v>
      </c>
      <c r="H1798" s="19">
        <f>INDEX(fact_spends__2!B1798:B5797,MATCH(dim_customers[[#This Row],[customer_id]],dim_customers[customer_id],0))</f>
        <v>128421</v>
      </c>
      <c r="I1798" s="16">
        <f>dim_customers[[#This Row],[avg_spend]]/(dim_customers[[#This Row],[avg_income]]*6)</f>
        <v>0.47392719542978612</v>
      </c>
    </row>
    <row r="1799" spans="1:9" x14ac:dyDescent="0.3">
      <c r="A1799" t="s">
        <v>1822</v>
      </c>
      <c r="B1799" t="s">
        <v>8</v>
      </c>
      <c r="C1799" t="s">
        <v>15</v>
      </c>
      <c r="D1799" t="s">
        <v>10</v>
      </c>
      <c r="E1799" t="s">
        <v>11</v>
      </c>
      <c r="F1799" t="s">
        <v>12</v>
      </c>
      <c r="G1799">
        <v>72299</v>
      </c>
      <c r="H1799" s="19">
        <f>INDEX(fact_spends__2!B1799:B5798,MATCH(dim_customers[[#This Row],[customer_id]],dim_customers[customer_id],0))</f>
        <v>196360</v>
      </c>
      <c r="I1799" s="16">
        <f>dim_customers[[#This Row],[avg_spend]]/(dim_customers[[#This Row],[avg_income]]*6)</f>
        <v>0.45265725205973339</v>
      </c>
    </row>
    <row r="1800" spans="1:9" x14ac:dyDescent="0.3">
      <c r="A1800" t="s">
        <v>1823</v>
      </c>
      <c r="B1800" t="s">
        <v>14</v>
      </c>
      <c r="C1800" t="s">
        <v>9</v>
      </c>
      <c r="D1800" t="s">
        <v>21</v>
      </c>
      <c r="E1800" t="s">
        <v>30</v>
      </c>
      <c r="F1800" t="s">
        <v>12</v>
      </c>
      <c r="G1800">
        <v>54845</v>
      </c>
      <c r="H1800" s="19">
        <f>INDEX(fact_spends__2!B1800:B5799,MATCH(dim_customers[[#This Row],[customer_id]],dim_customers[customer_id],0))</f>
        <v>261563</v>
      </c>
      <c r="I1800" s="16">
        <f>dim_customers[[#This Row],[avg_spend]]/(dim_customers[[#This Row],[avg_income]]*6)</f>
        <v>0.79485519798219229</v>
      </c>
    </row>
    <row r="1801" spans="1:9" x14ac:dyDescent="0.3">
      <c r="A1801" t="s">
        <v>1824</v>
      </c>
      <c r="B1801" t="s">
        <v>14</v>
      </c>
      <c r="C1801" t="s">
        <v>20</v>
      </c>
      <c r="D1801" t="s">
        <v>21</v>
      </c>
      <c r="E1801" t="s">
        <v>30</v>
      </c>
      <c r="F1801" t="s">
        <v>12</v>
      </c>
      <c r="G1801">
        <v>51758</v>
      </c>
      <c r="H1801" s="19">
        <f>INDEX(fact_spends__2!B1801:B5800,MATCH(dim_customers[[#This Row],[customer_id]],dim_customers[customer_id],0))</f>
        <v>204818</v>
      </c>
      <c r="I1801" s="16">
        <f>dim_customers[[#This Row],[avg_spend]]/(dim_customers[[#This Row],[avg_income]]*6)</f>
        <v>0.65953733400311709</v>
      </c>
    </row>
    <row r="1802" spans="1:9" x14ac:dyDescent="0.3">
      <c r="A1802" t="s">
        <v>1825</v>
      </c>
      <c r="B1802" t="s">
        <v>8</v>
      </c>
      <c r="C1802" t="s">
        <v>20</v>
      </c>
      <c r="D1802" t="s">
        <v>10</v>
      </c>
      <c r="E1802" t="s">
        <v>11</v>
      </c>
      <c r="F1802" t="s">
        <v>12</v>
      </c>
      <c r="G1802">
        <v>66400</v>
      </c>
      <c r="H1802" s="19">
        <f>INDEX(fact_spends__2!B1802:B5801,MATCH(dim_customers[[#This Row],[customer_id]],dim_customers[customer_id],0))</f>
        <v>168134</v>
      </c>
      <c r="I1802" s="16">
        <f>dim_customers[[#This Row],[avg_spend]]/(dim_customers[[#This Row],[avg_income]]*6)</f>
        <v>0.42202309236947794</v>
      </c>
    </row>
    <row r="1803" spans="1:9" x14ac:dyDescent="0.3">
      <c r="A1803" t="s">
        <v>1826</v>
      </c>
      <c r="B1803" t="s">
        <v>14</v>
      </c>
      <c r="C1803" t="s">
        <v>20</v>
      </c>
      <c r="D1803" t="s">
        <v>21</v>
      </c>
      <c r="E1803" t="s">
        <v>11</v>
      </c>
      <c r="F1803" t="s">
        <v>12</v>
      </c>
      <c r="G1803">
        <v>50919</v>
      </c>
      <c r="H1803" s="19">
        <f>INDEX(fact_spends__2!B1803:B5802,MATCH(dim_customers[[#This Row],[customer_id]],dim_customers[customer_id],0))</f>
        <v>181645</v>
      </c>
      <c r="I1803" s="16">
        <f>dim_customers[[#This Row],[avg_spend]]/(dim_customers[[#This Row],[avg_income]]*6)</f>
        <v>0.594555404989624</v>
      </c>
    </row>
    <row r="1804" spans="1:9" x14ac:dyDescent="0.3">
      <c r="A1804" t="s">
        <v>1827</v>
      </c>
      <c r="B1804" t="s">
        <v>23</v>
      </c>
      <c r="C1804" t="s">
        <v>18</v>
      </c>
      <c r="D1804" t="s">
        <v>10</v>
      </c>
      <c r="E1804" t="s">
        <v>11</v>
      </c>
      <c r="F1804" t="s">
        <v>12</v>
      </c>
      <c r="G1804">
        <v>48116</v>
      </c>
      <c r="H1804" s="19">
        <f>INDEX(fact_spends__2!B1804:B5803,MATCH(dim_customers[[#This Row],[customer_id]],dim_customers[customer_id],0))</f>
        <v>256817</v>
      </c>
      <c r="I1804" s="16">
        <f>dim_customers[[#This Row],[avg_spend]]/(dim_customers[[#This Row],[avg_income]]*6)</f>
        <v>0.8895758860531493</v>
      </c>
    </row>
    <row r="1805" spans="1:9" x14ac:dyDescent="0.3">
      <c r="A1805" t="s">
        <v>1828</v>
      </c>
      <c r="B1805" t="s">
        <v>8</v>
      </c>
      <c r="C1805" t="s">
        <v>20</v>
      </c>
      <c r="D1805" t="s">
        <v>37</v>
      </c>
      <c r="E1805" t="s">
        <v>11</v>
      </c>
      <c r="F1805" t="s">
        <v>12</v>
      </c>
      <c r="G1805">
        <v>74279</v>
      </c>
      <c r="H1805" s="19">
        <f>INDEX(fact_spends__2!B1805:B5804,MATCH(dim_customers[[#This Row],[customer_id]],dim_customers[customer_id],0))</f>
        <v>107542</v>
      </c>
      <c r="I1805" s="16">
        <f>dim_customers[[#This Row],[avg_spend]]/(dim_customers[[#This Row],[avg_income]]*6)</f>
        <v>0.24130193818800288</v>
      </c>
    </row>
    <row r="1806" spans="1:9" x14ac:dyDescent="0.3">
      <c r="A1806" t="s">
        <v>1829</v>
      </c>
      <c r="B1806" t="s">
        <v>14</v>
      </c>
      <c r="C1806" t="s">
        <v>15</v>
      </c>
      <c r="D1806" t="s">
        <v>21</v>
      </c>
      <c r="E1806" t="s">
        <v>11</v>
      </c>
      <c r="F1806" t="s">
        <v>12</v>
      </c>
      <c r="G1806">
        <v>52256</v>
      </c>
      <c r="H1806" s="19">
        <f>INDEX(fact_spends__2!B1806:B5805,MATCH(dim_customers[[#This Row],[customer_id]],dim_customers[customer_id],0))</f>
        <v>214288</v>
      </c>
      <c r="I1806" s="16">
        <f>dim_customers[[#This Row],[avg_spend]]/(dim_customers[[#This Row],[avg_income]]*6)</f>
        <v>0.68345580730761379</v>
      </c>
    </row>
    <row r="1807" spans="1:9" x14ac:dyDescent="0.3">
      <c r="A1807" t="s">
        <v>1830</v>
      </c>
      <c r="B1807" t="s">
        <v>8</v>
      </c>
      <c r="C1807" t="s">
        <v>15</v>
      </c>
      <c r="D1807" t="s">
        <v>37</v>
      </c>
      <c r="E1807" t="s">
        <v>11</v>
      </c>
      <c r="F1807" t="s">
        <v>12</v>
      </c>
      <c r="G1807">
        <v>78429</v>
      </c>
      <c r="H1807" s="19">
        <f>INDEX(fact_spends__2!B1807:B5806,MATCH(dim_customers[[#This Row],[customer_id]],dim_customers[customer_id],0))</f>
        <v>60226</v>
      </c>
      <c r="I1807" s="16">
        <f>dim_customers[[#This Row],[avg_spend]]/(dim_customers[[#This Row],[avg_income]]*6)</f>
        <v>0.12798412151967598</v>
      </c>
    </row>
    <row r="1808" spans="1:9" x14ac:dyDescent="0.3">
      <c r="A1808" t="s">
        <v>1831</v>
      </c>
      <c r="B1808" t="s">
        <v>32</v>
      </c>
      <c r="C1808" t="s">
        <v>15</v>
      </c>
      <c r="D1808" t="s">
        <v>10</v>
      </c>
      <c r="E1808" t="s">
        <v>11</v>
      </c>
      <c r="F1808" t="s">
        <v>12</v>
      </c>
      <c r="G1808">
        <v>63767</v>
      </c>
      <c r="H1808" s="19">
        <f>INDEX(fact_spends__2!B1808:B5807,MATCH(dim_customers[[#This Row],[customer_id]],dim_customers[customer_id],0))</f>
        <v>75274</v>
      </c>
      <c r="I1808" s="16">
        <f>dim_customers[[#This Row],[avg_spend]]/(dim_customers[[#This Row],[avg_income]]*6)</f>
        <v>0.19674230662672959</v>
      </c>
    </row>
    <row r="1809" spans="1:9" x14ac:dyDescent="0.3">
      <c r="A1809" t="s">
        <v>1832</v>
      </c>
      <c r="B1809" t="s">
        <v>32</v>
      </c>
      <c r="C1809" t="s">
        <v>34</v>
      </c>
      <c r="D1809" t="s">
        <v>16</v>
      </c>
      <c r="E1809" t="s">
        <v>30</v>
      </c>
      <c r="F1809" t="s">
        <v>12</v>
      </c>
      <c r="G1809">
        <v>42173</v>
      </c>
      <c r="H1809" s="19">
        <f>INDEX(fact_spends__2!B1809:B5808,MATCH(dim_customers[[#This Row],[customer_id]],dim_customers[customer_id],0))</f>
        <v>119576</v>
      </c>
      <c r="I1809" s="16">
        <f>dim_customers[[#This Row],[avg_spend]]/(dim_customers[[#This Row],[avg_income]]*6)</f>
        <v>0.47256143346058693</v>
      </c>
    </row>
    <row r="1810" spans="1:9" x14ac:dyDescent="0.3">
      <c r="A1810" t="s">
        <v>1833</v>
      </c>
      <c r="B1810" t="s">
        <v>14</v>
      </c>
      <c r="C1810" t="s">
        <v>20</v>
      </c>
      <c r="D1810" t="s">
        <v>10</v>
      </c>
      <c r="E1810" t="s">
        <v>11</v>
      </c>
      <c r="F1810" t="s">
        <v>12</v>
      </c>
      <c r="G1810">
        <v>60481</v>
      </c>
      <c r="H1810" s="19">
        <f>INDEX(fact_spends__2!B1810:B5809,MATCH(dim_customers[[#This Row],[customer_id]],dim_customers[customer_id],0))</f>
        <v>224741</v>
      </c>
      <c r="I1810" s="16">
        <f>dim_customers[[#This Row],[avg_spend]]/(dim_customers[[#This Row],[avg_income]]*6)</f>
        <v>0.61931570796338242</v>
      </c>
    </row>
    <row r="1811" spans="1:9" x14ac:dyDescent="0.3">
      <c r="A1811" t="s">
        <v>1834</v>
      </c>
      <c r="B1811" t="s">
        <v>14</v>
      </c>
      <c r="C1811" t="s">
        <v>15</v>
      </c>
      <c r="D1811" t="s">
        <v>10</v>
      </c>
      <c r="E1811" t="s">
        <v>11</v>
      </c>
      <c r="F1811" t="s">
        <v>12</v>
      </c>
      <c r="G1811">
        <v>60656</v>
      </c>
      <c r="H1811" s="19">
        <f>INDEX(fact_spends__2!B1811:B5810,MATCH(dim_customers[[#This Row],[customer_id]],dim_customers[customer_id],0))</f>
        <v>92129</v>
      </c>
      <c r="I1811" s="16">
        <f>dim_customers[[#This Row],[avg_spend]]/(dim_customers[[#This Row],[avg_income]]*6)</f>
        <v>0.25314615756616549</v>
      </c>
    </row>
    <row r="1812" spans="1:9" x14ac:dyDescent="0.3">
      <c r="A1812" t="s">
        <v>1835</v>
      </c>
      <c r="B1812" t="s">
        <v>14</v>
      </c>
      <c r="C1812" t="s">
        <v>9</v>
      </c>
      <c r="D1812" t="s">
        <v>10</v>
      </c>
      <c r="E1812" t="s">
        <v>30</v>
      </c>
      <c r="F1812" t="s">
        <v>12</v>
      </c>
      <c r="G1812">
        <v>63061</v>
      </c>
      <c r="H1812" s="19">
        <f>INDEX(fact_spends__2!B1812:B5811,MATCH(dim_customers[[#This Row],[customer_id]],dim_customers[customer_id],0))</f>
        <v>207839</v>
      </c>
      <c r="I1812" s="16">
        <f>dim_customers[[#This Row],[avg_spend]]/(dim_customers[[#This Row],[avg_income]]*6)</f>
        <v>0.54930675589244282</v>
      </c>
    </row>
    <row r="1813" spans="1:9" x14ac:dyDescent="0.3">
      <c r="A1813" t="s">
        <v>1836</v>
      </c>
      <c r="B1813" t="s">
        <v>14</v>
      </c>
      <c r="C1813" t="s">
        <v>20</v>
      </c>
      <c r="D1813" t="s">
        <v>16</v>
      </c>
      <c r="E1813" t="s">
        <v>30</v>
      </c>
      <c r="F1813" t="s">
        <v>12</v>
      </c>
      <c r="G1813">
        <v>39096</v>
      </c>
      <c r="H1813" s="19">
        <f>INDEX(fact_spends__2!B1813:B5812,MATCH(dim_customers[[#This Row],[customer_id]],dim_customers[customer_id],0))</f>
        <v>150483</v>
      </c>
      <c r="I1813" s="16">
        <f>dim_customers[[#This Row],[avg_spend]]/(dim_customers[[#This Row],[avg_income]]*6)</f>
        <v>0.64151064047472883</v>
      </c>
    </row>
    <row r="1814" spans="1:9" x14ac:dyDescent="0.3">
      <c r="A1814" t="s">
        <v>1837</v>
      </c>
      <c r="B1814" t="s">
        <v>32</v>
      </c>
      <c r="C1814" t="s">
        <v>15</v>
      </c>
      <c r="D1814" t="s">
        <v>37</v>
      </c>
      <c r="E1814" t="s">
        <v>30</v>
      </c>
      <c r="F1814" t="s">
        <v>12</v>
      </c>
      <c r="G1814">
        <v>77211</v>
      </c>
      <c r="H1814" s="19">
        <f>INDEX(fact_spends__2!B1814:B5813,MATCH(dim_customers[[#This Row],[customer_id]],dim_customers[customer_id],0))</f>
        <v>230253</v>
      </c>
      <c r="I1814" s="16">
        <f>dim_customers[[#This Row],[avg_spend]]/(dim_customers[[#This Row],[avg_income]]*6)</f>
        <v>0.49702114983616325</v>
      </c>
    </row>
    <row r="1815" spans="1:9" x14ac:dyDescent="0.3">
      <c r="A1815" t="s">
        <v>1838</v>
      </c>
      <c r="B1815" t="s">
        <v>8</v>
      </c>
      <c r="C1815" t="s">
        <v>15</v>
      </c>
      <c r="D1815" t="s">
        <v>10</v>
      </c>
      <c r="E1815" t="s">
        <v>11</v>
      </c>
      <c r="F1815" t="s">
        <v>12</v>
      </c>
      <c r="G1815">
        <v>67370</v>
      </c>
      <c r="H1815" s="19">
        <f>INDEX(fact_spends__2!B1815:B5814,MATCH(dim_customers[[#This Row],[customer_id]],dim_customers[customer_id],0))</f>
        <v>111258</v>
      </c>
      <c r="I1815" s="16">
        <f>dim_customers[[#This Row],[avg_spend]]/(dim_customers[[#This Row],[avg_income]]*6)</f>
        <v>0.27524120528425117</v>
      </c>
    </row>
    <row r="1816" spans="1:9" x14ac:dyDescent="0.3">
      <c r="A1816" t="s">
        <v>1839</v>
      </c>
      <c r="B1816" t="s">
        <v>14</v>
      </c>
      <c r="C1816" t="s">
        <v>34</v>
      </c>
      <c r="D1816" t="s">
        <v>21</v>
      </c>
      <c r="E1816" t="s">
        <v>11</v>
      </c>
      <c r="F1816" t="s">
        <v>12</v>
      </c>
      <c r="G1816">
        <v>49679</v>
      </c>
      <c r="H1816" s="19">
        <f>INDEX(fact_spends__2!B1816:B5815,MATCH(dim_customers[[#This Row],[customer_id]],dim_customers[customer_id],0))</f>
        <v>61409</v>
      </c>
      <c r="I1816" s="16">
        <f>dim_customers[[#This Row],[avg_spend]]/(dim_customers[[#This Row],[avg_income]]*6)</f>
        <v>0.20601931064098178</v>
      </c>
    </row>
    <row r="1817" spans="1:9" x14ac:dyDescent="0.3">
      <c r="A1817" t="s">
        <v>1840</v>
      </c>
      <c r="B1817" t="s">
        <v>14</v>
      </c>
      <c r="C1817" t="s">
        <v>9</v>
      </c>
      <c r="D1817" t="s">
        <v>21</v>
      </c>
      <c r="E1817" t="s">
        <v>30</v>
      </c>
      <c r="F1817" t="s">
        <v>12</v>
      </c>
      <c r="G1817">
        <v>52391</v>
      </c>
      <c r="H1817" s="19">
        <f>INDEX(fact_spends__2!B1817:B5816,MATCH(dim_customers[[#This Row],[customer_id]],dim_customers[customer_id],0))</f>
        <v>120971</v>
      </c>
      <c r="I1817" s="16">
        <f>dim_customers[[#This Row],[avg_spend]]/(dim_customers[[#This Row],[avg_income]]*6)</f>
        <v>0.38483390913197557</v>
      </c>
    </row>
    <row r="1818" spans="1:9" x14ac:dyDescent="0.3">
      <c r="A1818" t="s">
        <v>1841</v>
      </c>
      <c r="B1818" t="s">
        <v>23</v>
      </c>
      <c r="C1818" t="s">
        <v>34</v>
      </c>
      <c r="D1818" t="s">
        <v>10</v>
      </c>
      <c r="E1818" t="s">
        <v>11</v>
      </c>
      <c r="F1818" t="s">
        <v>12</v>
      </c>
      <c r="G1818">
        <v>48756</v>
      </c>
      <c r="H1818" s="19">
        <f>INDEX(fact_spends__2!B1818:B5817,MATCH(dim_customers[[#This Row],[customer_id]],dim_customers[customer_id],0))</f>
        <v>77853</v>
      </c>
      <c r="I1818" s="16">
        <f>dim_customers[[#This Row],[avg_spend]]/(dim_customers[[#This Row],[avg_income]]*6)</f>
        <v>0.26613134793666421</v>
      </c>
    </row>
    <row r="1819" spans="1:9" x14ac:dyDescent="0.3">
      <c r="A1819" t="s">
        <v>1842</v>
      </c>
      <c r="B1819" t="s">
        <v>32</v>
      </c>
      <c r="C1819" t="s">
        <v>20</v>
      </c>
      <c r="D1819" t="s">
        <v>24</v>
      </c>
      <c r="E1819" t="s">
        <v>11</v>
      </c>
      <c r="F1819" t="s">
        <v>12</v>
      </c>
      <c r="G1819">
        <v>38354</v>
      </c>
      <c r="H1819" s="19">
        <f>INDEX(fact_spends__2!B1819:B5818,MATCH(dim_customers[[#This Row],[customer_id]],dim_customers[customer_id],0))</f>
        <v>79587</v>
      </c>
      <c r="I1819" s="16">
        <f>dim_customers[[#This Row],[avg_spend]]/(dim_customers[[#This Row],[avg_income]]*6)</f>
        <v>0.34584397976742975</v>
      </c>
    </row>
    <row r="1820" spans="1:9" x14ac:dyDescent="0.3">
      <c r="A1820" t="s">
        <v>1843</v>
      </c>
      <c r="B1820" t="s">
        <v>14</v>
      </c>
      <c r="C1820" t="s">
        <v>18</v>
      </c>
      <c r="D1820" t="s">
        <v>10</v>
      </c>
      <c r="E1820" t="s">
        <v>11</v>
      </c>
      <c r="F1820" t="s">
        <v>12</v>
      </c>
      <c r="G1820">
        <v>63162</v>
      </c>
      <c r="H1820" s="19">
        <f>INDEX(fact_spends__2!B1820:B5819,MATCH(dim_customers[[#This Row],[customer_id]],dim_customers[customer_id],0))</f>
        <v>67997</v>
      </c>
      <c r="I1820" s="16">
        <f>dim_customers[[#This Row],[avg_spend]]/(dim_customers[[#This Row],[avg_income]]*6)</f>
        <v>0.17942486516154227</v>
      </c>
    </row>
    <row r="1821" spans="1:9" x14ac:dyDescent="0.3">
      <c r="A1821" t="s">
        <v>1844</v>
      </c>
      <c r="B1821" t="s">
        <v>32</v>
      </c>
      <c r="C1821" t="s">
        <v>34</v>
      </c>
      <c r="D1821" t="s">
        <v>10</v>
      </c>
      <c r="E1821" t="s">
        <v>30</v>
      </c>
      <c r="F1821" t="s">
        <v>12</v>
      </c>
      <c r="G1821">
        <v>66468</v>
      </c>
      <c r="H1821" s="19">
        <f>INDEX(fact_spends__2!B1821:B5820,MATCH(dim_customers[[#This Row],[customer_id]],dim_customers[customer_id],0))</f>
        <v>128755</v>
      </c>
      <c r="I1821" s="16">
        <f>dim_customers[[#This Row],[avg_spend]]/(dim_customers[[#This Row],[avg_income]]*6)</f>
        <v>0.32284959178351486</v>
      </c>
    </row>
    <row r="1822" spans="1:9" x14ac:dyDescent="0.3">
      <c r="A1822" t="s">
        <v>1845</v>
      </c>
      <c r="B1822" t="s">
        <v>32</v>
      </c>
      <c r="C1822" t="s">
        <v>18</v>
      </c>
      <c r="D1822" t="s">
        <v>16</v>
      </c>
      <c r="E1822" t="s">
        <v>11</v>
      </c>
      <c r="F1822" t="s">
        <v>12</v>
      </c>
      <c r="G1822">
        <v>39153</v>
      </c>
      <c r="H1822" s="19">
        <f>INDEX(fact_spends__2!B1822:B5821,MATCH(dim_customers[[#This Row],[customer_id]],dim_customers[customer_id],0))</f>
        <v>82177</v>
      </c>
      <c r="I1822" s="16">
        <f>dim_customers[[#This Row],[avg_spend]]/(dim_customers[[#This Row],[avg_income]]*6)</f>
        <v>0.34981142356056155</v>
      </c>
    </row>
    <row r="1823" spans="1:9" x14ac:dyDescent="0.3">
      <c r="A1823" t="s">
        <v>1846</v>
      </c>
      <c r="B1823" t="s">
        <v>23</v>
      </c>
      <c r="C1823" t="s">
        <v>34</v>
      </c>
      <c r="D1823" t="s">
        <v>16</v>
      </c>
      <c r="E1823" t="s">
        <v>30</v>
      </c>
      <c r="F1823" t="s">
        <v>25</v>
      </c>
      <c r="G1823">
        <v>28599</v>
      </c>
      <c r="H1823" s="19">
        <f>INDEX(fact_spends__2!B1823:B5822,MATCH(dim_customers[[#This Row],[customer_id]],dim_customers[customer_id],0))</f>
        <v>107354</v>
      </c>
      <c r="I1823" s="16">
        <f>dim_customers[[#This Row],[avg_spend]]/(dim_customers[[#This Row],[avg_income]]*6)</f>
        <v>0.62562793570870778</v>
      </c>
    </row>
    <row r="1824" spans="1:9" x14ac:dyDescent="0.3">
      <c r="A1824" t="s">
        <v>1847</v>
      </c>
      <c r="B1824" t="s">
        <v>23</v>
      </c>
      <c r="C1824" t="s">
        <v>34</v>
      </c>
      <c r="D1824" t="s">
        <v>21</v>
      </c>
      <c r="E1824" t="s">
        <v>30</v>
      </c>
      <c r="F1824" t="s">
        <v>25</v>
      </c>
      <c r="G1824">
        <v>42220</v>
      </c>
      <c r="H1824" s="19">
        <f>INDEX(fact_spends__2!B1824:B5823,MATCH(dim_customers[[#This Row],[customer_id]],dim_customers[customer_id],0))</f>
        <v>144233</v>
      </c>
      <c r="I1824" s="16">
        <f>dim_customers[[#This Row],[avg_spend]]/(dim_customers[[#This Row],[avg_income]]*6)</f>
        <v>0.56937075635559764</v>
      </c>
    </row>
    <row r="1825" spans="1:9" x14ac:dyDescent="0.3">
      <c r="A1825" t="s">
        <v>1848</v>
      </c>
      <c r="B1825" t="s">
        <v>32</v>
      </c>
      <c r="C1825" t="s">
        <v>9</v>
      </c>
      <c r="D1825" t="s">
        <v>10</v>
      </c>
      <c r="E1825" t="s">
        <v>30</v>
      </c>
      <c r="F1825" t="s">
        <v>12</v>
      </c>
      <c r="G1825">
        <v>63975</v>
      </c>
      <c r="H1825" s="19">
        <f>INDEX(fact_spends__2!B1825:B5824,MATCH(dim_customers[[#This Row],[customer_id]],dim_customers[customer_id],0))</f>
        <v>90223</v>
      </c>
      <c r="I1825" s="16">
        <f>dim_customers[[#This Row],[avg_spend]]/(dim_customers[[#This Row],[avg_income]]*6)</f>
        <v>0.23504754461378141</v>
      </c>
    </row>
    <row r="1826" spans="1:9" x14ac:dyDescent="0.3">
      <c r="A1826" t="s">
        <v>1849</v>
      </c>
      <c r="B1826" t="s">
        <v>14</v>
      </c>
      <c r="C1826" t="s">
        <v>9</v>
      </c>
      <c r="D1826" t="s">
        <v>10</v>
      </c>
      <c r="E1826" t="s">
        <v>11</v>
      </c>
      <c r="F1826" t="s">
        <v>12</v>
      </c>
      <c r="G1826">
        <v>59352</v>
      </c>
      <c r="H1826" s="19">
        <f>INDEX(fact_spends__2!B1826:B5825,MATCH(dim_customers[[#This Row],[customer_id]],dim_customers[customer_id],0))</f>
        <v>76739</v>
      </c>
      <c r="I1826" s="16">
        <f>dim_customers[[#This Row],[avg_spend]]/(dim_customers[[#This Row],[avg_income]]*6)</f>
        <v>0.21549119378173159</v>
      </c>
    </row>
    <row r="1827" spans="1:9" x14ac:dyDescent="0.3">
      <c r="A1827" t="s">
        <v>1850</v>
      </c>
      <c r="B1827" t="s">
        <v>14</v>
      </c>
      <c r="C1827" t="s">
        <v>9</v>
      </c>
      <c r="D1827" t="s">
        <v>16</v>
      </c>
      <c r="E1827" t="s">
        <v>30</v>
      </c>
      <c r="F1827" t="s">
        <v>12</v>
      </c>
      <c r="G1827">
        <v>41298</v>
      </c>
      <c r="H1827" s="19">
        <f>INDEX(fact_spends__2!B1827:B5826,MATCH(dim_customers[[#This Row],[customer_id]],dim_customers[customer_id],0))</f>
        <v>115252</v>
      </c>
      <c r="I1827" s="16">
        <f>dim_customers[[#This Row],[avg_spend]]/(dim_customers[[#This Row],[avg_income]]*6)</f>
        <v>0.46512341194892409</v>
      </c>
    </row>
    <row r="1828" spans="1:9" x14ac:dyDescent="0.3">
      <c r="A1828" t="s">
        <v>1851</v>
      </c>
      <c r="B1828" t="s">
        <v>32</v>
      </c>
      <c r="C1828" t="s">
        <v>18</v>
      </c>
      <c r="D1828" t="s">
        <v>16</v>
      </c>
      <c r="E1828" t="s">
        <v>30</v>
      </c>
      <c r="F1828" t="s">
        <v>12</v>
      </c>
      <c r="G1828">
        <v>42641</v>
      </c>
      <c r="H1828" s="19">
        <f>INDEX(fact_spends__2!B1828:B5827,MATCH(dim_customers[[#This Row],[customer_id]],dim_customers[customer_id],0))</f>
        <v>80396</v>
      </c>
      <c r="I1828" s="16">
        <f>dim_customers[[#This Row],[avg_spend]]/(dim_customers[[#This Row],[avg_income]]*6)</f>
        <v>0.31423590753812841</v>
      </c>
    </row>
    <row r="1829" spans="1:9" x14ac:dyDescent="0.3">
      <c r="A1829" t="s">
        <v>1852</v>
      </c>
      <c r="B1829" t="s">
        <v>32</v>
      </c>
      <c r="C1829" t="s">
        <v>18</v>
      </c>
      <c r="D1829" t="s">
        <v>24</v>
      </c>
      <c r="E1829" t="s">
        <v>30</v>
      </c>
      <c r="F1829" t="s">
        <v>12</v>
      </c>
      <c r="G1829">
        <v>39232</v>
      </c>
      <c r="H1829" s="19">
        <f>INDEX(fact_spends__2!B1829:B5828,MATCH(dim_customers[[#This Row],[customer_id]],dim_customers[customer_id],0))</f>
        <v>236325</v>
      </c>
      <c r="I1829" s="16">
        <f>dim_customers[[#This Row],[avg_spend]]/(dim_customers[[#This Row],[avg_income]]*6)</f>
        <v>1.0039636011419251</v>
      </c>
    </row>
    <row r="1830" spans="1:9" x14ac:dyDescent="0.3">
      <c r="A1830" t="s">
        <v>1853</v>
      </c>
      <c r="B1830" t="s">
        <v>32</v>
      </c>
      <c r="C1830" t="s">
        <v>20</v>
      </c>
      <c r="D1830" t="s">
        <v>10</v>
      </c>
      <c r="E1830" t="s">
        <v>11</v>
      </c>
      <c r="F1830" t="s">
        <v>12</v>
      </c>
      <c r="G1830">
        <v>68151</v>
      </c>
      <c r="H1830" s="19">
        <f>INDEX(fact_spends__2!B1830:B5829,MATCH(dim_customers[[#This Row],[customer_id]],dim_customers[customer_id],0))</f>
        <v>123699</v>
      </c>
      <c r="I1830" s="16">
        <f>dim_customers[[#This Row],[avg_spend]]/(dim_customers[[#This Row],[avg_income]]*6)</f>
        <v>0.30251206878842568</v>
      </c>
    </row>
    <row r="1831" spans="1:9" x14ac:dyDescent="0.3">
      <c r="A1831" t="s">
        <v>1854</v>
      </c>
      <c r="B1831" t="s">
        <v>14</v>
      </c>
      <c r="C1831" t="s">
        <v>34</v>
      </c>
      <c r="D1831" t="s">
        <v>16</v>
      </c>
      <c r="E1831" t="s">
        <v>11</v>
      </c>
      <c r="F1831" t="s">
        <v>12</v>
      </c>
      <c r="G1831">
        <v>40003</v>
      </c>
      <c r="H1831" s="19">
        <f>INDEX(fact_spends__2!B1831:B5830,MATCH(dim_customers[[#This Row],[customer_id]],dim_customers[customer_id],0))</f>
        <v>94687</v>
      </c>
      <c r="I1831" s="16">
        <f>dim_customers[[#This Row],[avg_spend]]/(dim_customers[[#This Row],[avg_income]]*6)</f>
        <v>0.39449957919822681</v>
      </c>
    </row>
    <row r="1832" spans="1:9" x14ac:dyDescent="0.3">
      <c r="A1832" t="s">
        <v>1855</v>
      </c>
      <c r="B1832" t="s">
        <v>32</v>
      </c>
      <c r="C1832" t="s">
        <v>18</v>
      </c>
      <c r="D1832" t="s">
        <v>10</v>
      </c>
      <c r="E1832" t="s">
        <v>30</v>
      </c>
      <c r="F1832" t="s">
        <v>12</v>
      </c>
      <c r="G1832">
        <v>65021</v>
      </c>
      <c r="H1832" s="19">
        <f>INDEX(fact_spends__2!B1832:B5831,MATCH(dim_customers[[#This Row],[customer_id]],dim_customers[customer_id],0))</f>
        <v>135461</v>
      </c>
      <c r="I1832" s="16">
        <f>dim_customers[[#This Row],[avg_spend]]/(dim_customers[[#This Row],[avg_income]]*6)</f>
        <v>0.34722371746563929</v>
      </c>
    </row>
    <row r="1833" spans="1:9" x14ac:dyDescent="0.3">
      <c r="A1833" t="s">
        <v>1856</v>
      </c>
      <c r="B1833" t="s">
        <v>8</v>
      </c>
      <c r="C1833" t="s">
        <v>20</v>
      </c>
      <c r="D1833" t="s">
        <v>37</v>
      </c>
      <c r="E1833" t="s">
        <v>11</v>
      </c>
      <c r="F1833" t="s">
        <v>12</v>
      </c>
      <c r="G1833">
        <v>76791</v>
      </c>
      <c r="H1833" s="19">
        <f>INDEX(fact_spends__2!B1833:B5832,MATCH(dim_customers[[#This Row],[customer_id]],dim_customers[customer_id],0))</f>
        <v>260665</v>
      </c>
      <c r="I1833" s="16">
        <f>dim_customers[[#This Row],[avg_spend]]/(dim_customers[[#This Row],[avg_income]]*6)</f>
        <v>0.56574555177907138</v>
      </c>
    </row>
    <row r="1834" spans="1:9" x14ac:dyDescent="0.3">
      <c r="A1834" t="s">
        <v>1857</v>
      </c>
      <c r="B1834" t="s">
        <v>8</v>
      </c>
      <c r="C1834" t="s">
        <v>9</v>
      </c>
      <c r="D1834" t="s">
        <v>21</v>
      </c>
      <c r="E1834" t="s">
        <v>11</v>
      </c>
      <c r="F1834" t="s">
        <v>12</v>
      </c>
      <c r="G1834">
        <v>60447</v>
      </c>
      <c r="H1834" s="19">
        <f>INDEX(fact_spends__2!B1834:B5833,MATCH(dim_customers[[#This Row],[customer_id]],dim_customers[customer_id],0))</f>
        <v>240107</v>
      </c>
      <c r="I1834" s="16">
        <f>dim_customers[[#This Row],[avg_spend]]/(dim_customers[[#This Row],[avg_income]]*6)</f>
        <v>0.66203175233400058</v>
      </c>
    </row>
    <row r="1835" spans="1:9" x14ac:dyDescent="0.3">
      <c r="A1835" t="s">
        <v>1858</v>
      </c>
      <c r="B1835" t="s">
        <v>32</v>
      </c>
      <c r="C1835" t="s">
        <v>18</v>
      </c>
      <c r="D1835" t="s">
        <v>16</v>
      </c>
      <c r="E1835" t="s">
        <v>11</v>
      </c>
      <c r="F1835" t="s">
        <v>12</v>
      </c>
      <c r="G1835">
        <v>42393</v>
      </c>
      <c r="H1835" s="19">
        <f>INDEX(fact_spends__2!B1835:B5834,MATCH(dim_customers[[#This Row],[customer_id]],dim_customers[customer_id],0))</f>
        <v>113518</v>
      </c>
      <c r="I1835" s="16">
        <f>dim_customers[[#This Row],[avg_spend]]/(dim_customers[[#This Row],[avg_income]]*6)</f>
        <v>0.44629223378073424</v>
      </c>
    </row>
    <row r="1836" spans="1:9" x14ac:dyDescent="0.3">
      <c r="A1836" t="s">
        <v>1859</v>
      </c>
      <c r="B1836" t="s">
        <v>23</v>
      </c>
      <c r="C1836" t="s">
        <v>34</v>
      </c>
      <c r="D1836" t="s">
        <v>16</v>
      </c>
      <c r="E1836" t="s">
        <v>30</v>
      </c>
      <c r="F1836" t="s">
        <v>25</v>
      </c>
      <c r="G1836">
        <v>29181</v>
      </c>
      <c r="H1836" s="19">
        <f>INDEX(fact_spends__2!B1836:B5835,MATCH(dim_customers[[#This Row],[customer_id]],dim_customers[customer_id],0))</f>
        <v>91511</v>
      </c>
      <c r="I1836" s="16">
        <f>dim_customers[[#This Row],[avg_spend]]/(dim_customers[[#This Row],[avg_income]]*6)</f>
        <v>0.52266314839564554</v>
      </c>
    </row>
    <row r="1837" spans="1:9" x14ac:dyDescent="0.3">
      <c r="A1837" t="s">
        <v>1860</v>
      </c>
      <c r="B1837" t="s">
        <v>14</v>
      </c>
      <c r="C1837" t="s">
        <v>20</v>
      </c>
      <c r="D1837" t="s">
        <v>10</v>
      </c>
      <c r="E1837" t="s">
        <v>11</v>
      </c>
      <c r="F1837" t="s">
        <v>12</v>
      </c>
      <c r="G1837">
        <v>62330</v>
      </c>
      <c r="H1837" s="19">
        <f>INDEX(fact_spends__2!B1837:B5836,MATCH(dim_customers[[#This Row],[customer_id]],dim_customers[customer_id],0))</f>
        <v>122273</v>
      </c>
      <c r="I1837" s="16">
        <f>dim_customers[[#This Row],[avg_spend]]/(dim_customers[[#This Row],[avg_income]]*6)</f>
        <v>0.3269506390716081</v>
      </c>
    </row>
    <row r="1838" spans="1:9" x14ac:dyDescent="0.3">
      <c r="A1838" t="s">
        <v>1861</v>
      </c>
      <c r="B1838" t="s">
        <v>14</v>
      </c>
      <c r="C1838" t="s">
        <v>18</v>
      </c>
      <c r="D1838" t="s">
        <v>10</v>
      </c>
      <c r="E1838" t="s">
        <v>11</v>
      </c>
      <c r="F1838" t="s">
        <v>12</v>
      </c>
      <c r="G1838">
        <v>60424</v>
      </c>
      <c r="H1838" s="19">
        <f>INDEX(fact_spends__2!B1838:B5837,MATCH(dim_customers[[#This Row],[customer_id]],dim_customers[customer_id],0))</f>
        <v>211017</v>
      </c>
      <c r="I1838" s="16">
        <f>dim_customers[[#This Row],[avg_spend]]/(dim_customers[[#This Row],[avg_income]]*6)</f>
        <v>0.58204521382232222</v>
      </c>
    </row>
    <row r="1839" spans="1:9" x14ac:dyDescent="0.3">
      <c r="A1839" t="s">
        <v>1862</v>
      </c>
      <c r="B1839" t="s">
        <v>23</v>
      </c>
      <c r="C1839" t="s">
        <v>18</v>
      </c>
      <c r="D1839" t="s">
        <v>21</v>
      </c>
      <c r="E1839" t="s">
        <v>30</v>
      </c>
      <c r="F1839" t="s">
        <v>25</v>
      </c>
      <c r="G1839">
        <v>40408</v>
      </c>
      <c r="H1839" s="19">
        <f>INDEX(fact_spends__2!B1839:B5838,MATCH(dim_customers[[#This Row],[customer_id]],dim_customers[customer_id],0))</f>
        <v>180515</v>
      </c>
      <c r="I1839" s="16">
        <f>dim_customers[[#This Row],[avg_spend]]/(dim_customers[[#This Row],[avg_income]]*6)</f>
        <v>0.74455140896192173</v>
      </c>
    </row>
    <row r="1840" spans="1:9" x14ac:dyDescent="0.3">
      <c r="A1840" t="s">
        <v>1863</v>
      </c>
      <c r="B1840" t="s">
        <v>23</v>
      </c>
      <c r="C1840" t="s">
        <v>9</v>
      </c>
      <c r="D1840" t="s">
        <v>10</v>
      </c>
      <c r="E1840" t="s">
        <v>11</v>
      </c>
      <c r="F1840" t="s">
        <v>12</v>
      </c>
      <c r="G1840">
        <v>47732</v>
      </c>
      <c r="H1840" s="19">
        <f>INDEX(fact_spends__2!B1840:B5839,MATCH(dim_customers[[#This Row],[customer_id]],dim_customers[customer_id],0))</f>
        <v>107581</v>
      </c>
      <c r="I1840" s="16">
        <f>dim_customers[[#This Row],[avg_spend]]/(dim_customers[[#This Row],[avg_income]]*6)</f>
        <v>0.37564247604681694</v>
      </c>
    </row>
    <row r="1841" spans="1:9" x14ac:dyDescent="0.3">
      <c r="A1841" t="s">
        <v>1864</v>
      </c>
      <c r="B1841" t="s">
        <v>14</v>
      </c>
      <c r="C1841" t="s">
        <v>18</v>
      </c>
      <c r="D1841" t="s">
        <v>10</v>
      </c>
      <c r="E1841" t="s">
        <v>11</v>
      </c>
      <c r="F1841" t="s">
        <v>12</v>
      </c>
      <c r="G1841">
        <v>59358</v>
      </c>
      <c r="H1841" s="19">
        <f>INDEX(fact_spends__2!B1841:B5840,MATCH(dim_customers[[#This Row],[customer_id]],dim_customers[customer_id],0))</f>
        <v>111107</v>
      </c>
      <c r="I1841" s="16">
        <f>dim_customers[[#This Row],[avg_spend]]/(dim_customers[[#This Row],[avg_income]]*6)</f>
        <v>0.31196861978727947</v>
      </c>
    </row>
    <row r="1842" spans="1:9" x14ac:dyDescent="0.3">
      <c r="A1842" t="s">
        <v>1865</v>
      </c>
      <c r="B1842" t="s">
        <v>23</v>
      </c>
      <c r="C1842" t="s">
        <v>34</v>
      </c>
      <c r="D1842" t="s">
        <v>37</v>
      </c>
      <c r="E1842" t="s">
        <v>30</v>
      </c>
      <c r="F1842" t="s">
        <v>25</v>
      </c>
      <c r="G1842">
        <v>53561</v>
      </c>
      <c r="H1842" s="19">
        <f>INDEX(fact_spends__2!B1842:B5841,MATCH(dim_customers[[#This Row],[customer_id]],dim_customers[customer_id],0))</f>
        <v>102299</v>
      </c>
      <c r="I1842" s="16">
        <f>dim_customers[[#This Row],[avg_spend]]/(dim_customers[[#This Row],[avg_income]]*6)</f>
        <v>0.31832552292401811</v>
      </c>
    </row>
    <row r="1843" spans="1:9" x14ac:dyDescent="0.3">
      <c r="A1843" t="s">
        <v>1866</v>
      </c>
      <c r="B1843" t="s">
        <v>23</v>
      </c>
      <c r="C1843" t="s">
        <v>9</v>
      </c>
      <c r="D1843" t="s">
        <v>10</v>
      </c>
      <c r="E1843" t="s">
        <v>30</v>
      </c>
      <c r="F1843" t="s">
        <v>25</v>
      </c>
      <c r="G1843">
        <v>46623</v>
      </c>
      <c r="H1843" s="19">
        <f>INDEX(fact_spends__2!B1843:B5842,MATCH(dim_customers[[#This Row],[customer_id]],dim_customers[customer_id],0))</f>
        <v>140127</v>
      </c>
      <c r="I1843" s="16">
        <f>dim_customers[[#This Row],[avg_spend]]/(dim_customers[[#This Row],[avg_income]]*6)</f>
        <v>0.50092229157282886</v>
      </c>
    </row>
    <row r="1844" spans="1:9" x14ac:dyDescent="0.3">
      <c r="A1844" t="s">
        <v>1867</v>
      </c>
      <c r="B1844" t="s">
        <v>23</v>
      </c>
      <c r="C1844" t="s">
        <v>18</v>
      </c>
      <c r="D1844" t="s">
        <v>37</v>
      </c>
      <c r="E1844" t="s">
        <v>11</v>
      </c>
      <c r="F1844" t="s">
        <v>12</v>
      </c>
      <c r="G1844">
        <v>52959</v>
      </c>
      <c r="H1844" s="19">
        <f>INDEX(fact_spends__2!B1844:B5843,MATCH(dim_customers[[#This Row],[customer_id]],dim_customers[customer_id],0))</f>
        <v>96600</v>
      </c>
      <c r="I1844" s="16">
        <f>dim_customers[[#This Row],[avg_spend]]/(dim_customers[[#This Row],[avg_income]]*6)</f>
        <v>0.30400876149474121</v>
      </c>
    </row>
    <row r="1845" spans="1:9" x14ac:dyDescent="0.3">
      <c r="A1845" t="s">
        <v>1868</v>
      </c>
      <c r="B1845" t="s">
        <v>14</v>
      </c>
      <c r="C1845" t="s">
        <v>20</v>
      </c>
      <c r="D1845" t="s">
        <v>16</v>
      </c>
      <c r="E1845" t="s">
        <v>11</v>
      </c>
      <c r="F1845" t="s">
        <v>12</v>
      </c>
      <c r="G1845">
        <v>39831</v>
      </c>
      <c r="H1845" s="19">
        <f>INDEX(fact_spends__2!B1845:B5844,MATCH(dim_customers[[#This Row],[customer_id]],dim_customers[customer_id],0))</f>
        <v>64547</v>
      </c>
      <c r="I1845" s="16">
        <f>dim_customers[[#This Row],[avg_spend]]/(dim_customers[[#This Row],[avg_income]]*6)</f>
        <v>0.27008695070004102</v>
      </c>
    </row>
    <row r="1846" spans="1:9" x14ac:dyDescent="0.3">
      <c r="A1846" t="s">
        <v>1869</v>
      </c>
      <c r="B1846" t="s">
        <v>23</v>
      </c>
      <c r="C1846" t="s">
        <v>15</v>
      </c>
      <c r="D1846" t="s">
        <v>16</v>
      </c>
      <c r="E1846" t="s">
        <v>11</v>
      </c>
      <c r="F1846" t="s">
        <v>12</v>
      </c>
      <c r="G1846">
        <v>31009</v>
      </c>
      <c r="H1846" s="19">
        <f>INDEX(fact_spends__2!B1846:B5845,MATCH(dim_customers[[#This Row],[customer_id]],dim_customers[customer_id],0))</f>
        <v>89610</v>
      </c>
      <c r="I1846" s="16">
        <f>dim_customers[[#This Row],[avg_spend]]/(dim_customers[[#This Row],[avg_income]]*6)</f>
        <v>0.48163436421684025</v>
      </c>
    </row>
    <row r="1847" spans="1:9" x14ac:dyDescent="0.3">
      <c r="A1847" t="s">
        <v>1870</v>
      </c>
      <c r="B1847" t="s">
        <v>32</v>
      </c>
      <c r="C1847" t="s">
        <v>34</v>
      </c>
      <c r="D1847" t="s">
        <v>10</v>
      </c>
      <c r="E1847" t="s">
        <v>11</v>
      </c>
      <c r="F1847" t="s">
        <v>12</v>
      </c>
      <c r="G1847">
        <v>66822</v>
      </c>
      <c r="H1847" s="19">
        <f>INDEX(fact_spends__2!B1847:B5846,MATCH(dim_customers[[#This Row],[customer_id]],dim_customers[customer_id],0))</f>
        <v>180833</v>
      </c>
      <c r="I1847" s="16">
        <f>dim_customers[[#This Row],[avg_spend]]/(dim_customers[[#This Row],[avg_income]]*6)</f>
        <v>0.45103159638043361</v>
      </c>
    </row>
    <row r="1848" spans="1:9" x14ac:dyDescent="0.3">
      <c r="A1848" t="s">
        <v>1871</v>
      </c>
      <c r="B1848" t="s">
        <v>14</v>
      </c>
      <c r="C1848" t="s">
        <v>18</v>
      </c>
      <c r="D1848" t="s">
        <v>10</v>
      </c>
      <c r="E1848" t="s">
        <v>11</v>
      </c>
      <c r="F1848" t="s">
        <v>12</v>
      </c>
      <c r="G1848">
        <v>63956</v>
      </c>
      <c r="H1848" s="19">
        <f>INDEX(fact_spends__2!B1848:B5847,MATCH(dim_customers[[#This Row],[customer_id]],dim_customers[customer_id],0))</f>
        <v>135143</v>
      </c>
      <c r="I1848" s="16">
        <f>dim_customers[[#This Row],[avg_spend]]/(dim_customers[[#This Row],[avg_income]]*6)</f>
        <v>0.35217701753288722</v>
      </c>
    </row>
    <row r="1849" spans="1:9" x14ac:dyDescent="0.3">
      <c r="A1849" t="s">
        <v>1872</v>
      </c>
      <c r="B1849" t="s">
        <v>23</v>
      </c>
      <c r="C1849" t="s">
        <v>15</v>
      </c>
      <c r="D1849" t="s">
        <v>16</v>
      </c>
      <c r="E1849" t="s">
        <v>11</v>
      </c>
      <c r="F1849" t="s">
        <v>25</v>
      </c>
      <c r="G1849">
        <v>31548</v>
      </c>
      <c r="H1849" s="19">
        <f>INDEX(fact_spends__2!B1849:B5848,MATCH(dim_customers[[#This Row],[customer_id]],dim_customers[customer_id],0))</f>
        <v>143357</v>
      </c>
      <c r="I1849" s="16">
        <f>dim_customers[[#This Row],[avg_spend]]/(dim_customers[[#This Row],[avg_income]]*6)</f>
        <v>0.75734859050758629</v>
      </c>
    </row>
    <row r="1850" spans="1:9" x14ac:dyDescent="0.3">
      <c r="A1850" t="s">
        <v>1873</v>
      </c>
      <c r="B1850" t="s">
        <v>14</v>
      </c>
      <c r="C1850" t="s">
        <v>20</v>
      </c>
      <c r="D1850" t="s">
        <v>10</v>
      </c>
      <c r="E1850" t="s">
        <v>30</v>
      </c>
      <c r="F1850" t="s">
        <v>12</v>
      </c>
      <c r="G1850">
        <v>59632</v>
      </c>
      <c r="H1850" s="19">
        <f>INDEX(fact_spends__2!B1850:B5849,MATCH(dim_customers[[#This Row],[customer_id]],dim_customers[customer_id],0))</f>
        <v>92662</v>
      </c>
      <c r="I1850" s="16">
        <f>dim_customers[[#This Row],[avg_spend]]/(dim_customers[[#This Row],[avg_income]]*6)</f>
        <v>0.258982872730525</v>
      </c>
    </row>
    <row r="1851" spans="1:9" x14ac:dyDescent="0.3">
      <c r="A1851" t="s">
        <v>1874</v>
      </c>
      <c r="B1851" t="s">
        <v>32</v>
      </c>
      <c r="C1851" t="s">
        <v>18</v>
      </c>
      <c r="D1851" t="s">
        <v>37</v>
      </c>
      <c r="E1851" t="s">
        <v>30</v>
      </c>
      <c r="F1851" t="s">
        <v>12</v>
      </c>
      <c r="G1851">
        <v>69295</v>
      </c>
      <c r="H1851" s="19">
        <f>INDEX(fact_spends__2!B1851:B5850,MATCH(dim_customers[[#This Row],[customer_id]],dim_customers[customer_id],0))</f>
        <v>91368</v>
      </c>
      <c r="I1851" s="16">
        <f>dim_customers[[#This Row],[avg_spend]]/(dim_customers[[#This Row],[avg_income]]*6)</f>
        <v>0.21975611515982393</v>
      </c>
    </row>
    <row r="1852" spans="1:9" x14ac:dyDescent="0.3">
      <c r="A1852" t="s">
        <v>1875</v>
      </c>
      <c r="B1852" t="s">
        <v>32</v>
      </c>
      <c r="C1852" t="s">
        <v>18</v>
      </c>
      <c r="D1852" t="s">
        <v>16</v>
      </c>
      <c r="E1852" t="s">
        <v>11</v>
      </c>
      <c r="F1852" t="s">
        <v>12</v>
      </c>
      <c r="G1852">
        <v>41780</v>
      </c>
      <c r="H1852" s="19">
        <f>INDEX(fact_spends__2!B1852:B5851,MATCH(dim_customers[[#This Row],[customer_id]],dim_customers[customer_id],0))</f>
        <v>146759</v>
      </c>
      <c r="I1852" s="16">
        <f>dim_customers[[#This Row],[avg_spend]]/(dim_customers[[#This Row],[avg_income]]*6)</f>
        <v>0.58544359342588159</v>
      </c>
    </row>
    <row r="1853" spans="1:9" x14ac:dyDescent="0.3">
      <c r="A1853" t="s">
        <v>1876</v>
      </c>
      <c r="B1853" t="s">
        <v>23</v>
      </c>
      <c r="C1853" t="s">
        <v>9</v>
      </c>
      <c r="D1853" t="s">
        <v>37</v>
      </c>
      <c r="E1853" t="s">
        <v>11</v>
      </c>
      <c r="F1853" t="s">
        <v>25</v>
      </c>
      <c r="G1853">
        <v>52206</v>
      </c>
      <c r="H1853" s="19">
        <f>INDEX(fact_spends__2!B1853:B5852,MATCH(dim_customers[[#This Row],[customer_id]],dim_customers[customer_id],0))</f>
        <v>105319</v>
      </c>
      <c r="I1853" s="16">
        <f>dim_customers[[#This Row],[avg_spend]]/(dim_customers[[#This Row],[avg_income]]*6)</f>
        <v>0.33622891366254198</v>
      </c>
    </row>
    <row r="1854" spans="1:9" x14ac:dyDescent="0.3">
      <c r="A1854" t="s">
        <v>1877</v>
      </c>
      <c r="B1854" t="s">
        <v>32</v>
      </c>
      <c r="C1854" t="s">
        <v>18</v>
      </c>
      <c r="D1854" t="s">
        <v>10</v>
      </c>
      <c r="E1854" t="s">
        <v>11</v>
      </c>
      <c r="F1854" t="s">
        <v>12</v>
      </c>
      <c r="G1854">
        <v>66976</v>
      </c>
      <c r="H1854" s="19">
        <f>INDEX(fact_spends__2!B1854:B5853,MATCH(dim_customers[[#This Row],[customer_id]],dim_customers[customer_id],0))</f>
        <v>67742</v>
      </c>
      <c r="I1854" s="16">
        <f>dim_customers[[#This Row],[avg_spend]]/(dim_customers[[#This Row],[avg_income]]*6)</f>
        <v>0.16857282210543081</v>
      </c>
    </row>
    <row r="1855" spans="1:9" x14ac:dyDescent="0.3">
      <c r="A1855" t="s">
        <v>1878</v>
      </c>
      <c r="B1855" t="s">
        <v>14</v>
      </c>
      <c r="C1855" t="s">
        <v>9</v>
      </c>
      <c r="D1855" t="s">
        <v>37</v>
      </c>
      <c r="E1855" t="s">
        <v>11</v>
      </c>
      <c r="F1855" t="s">
        <v>12</v>
      </c>
      <c r="G1855">
        <v>69590</v>
      </c>
      <c r="H1855" s="19">
        <f>INDEX(fact_spends__2!B1855:B5854,MATCH(dim_customers[[#This Row],[customer_id]],dim_customers[customer_id],0))</f>
        <v>111904</v>
      </c>
      <c r="I1855" s="16">
        <f>dim_customers[[#This Row],[avg_spend]]/(dim_customers[[#This Row],[avg_income]]*6)</f>
        <v>0.26800785553479906</v>
      </c>
    </row>
    <row r="1856" spans="1:9" x14ac:dyDescent="0.3">
      <c r="A1856" t="s">
        <v>1879</v>
      </c>
      <c r="B1856" t="s">
        <v>14</v>
      </c>
      <c r="C1856" t="s">
        <v>9</v>
      </c>
      <c r="D1856" t="s">
        <v>37</v>
      </c>
      <c r="E1856" t="s">
        <v>11</v>
      </c>
      <c r="F1856" t="s">
        <v>12</v>
      </c>
      <c r="G1856">
        <v>69632</v>
      </c>
      <c r="H1856" s="19">
        <f>INDEX(fact_spends__2!B1856:B5855,MATCH(dim_customers[[#This Row],[customer_id]],dim_customers[customer_id],0))</f>
        <v>89349</v>
      </c>
      <c r="I1856" s="16">
        <f>dim_customers[[#This Row],[avg_spend]]/(dim_customers[[#This Row],[avg_income]]*6)</f>
        <v>0.21386000689338236</v>
      </c>
    </row>
    <row r="1857" spans="1:9" x14ac:dyDescent="0.3">
      <c r="A1857" t="s">
        <v>1880</v>
      </c>
      <c r="B1857" t="s">
        <v>8</v>
      </c>
      <c r="C1857" t="s">
        <v>15</v>
      </c>
      <c r="D1857" t="s">
        <v>37</v>
      </c>
      <c r="E1857" t="s">
        <v>30</v>
      </c>
      <c r="F1857" t="s">
        <v>12</v>
      </c>
      <c r="G1857">
        <v>83393</v>
      </c>
      <c r="H1857" s="19">
        <f>INDEX(fact_spends__2!B1857:B5856,MATCH(dim_customers[[#This Row],[customer_id]],dim_customers[customer_id],0))</f>
        <v>283230</v>
      </c>
      <c r="I1857" s="16">
        <f>dim_customers[[#This Row],[avg_spend]]/(dim_customers[[#This Row],[avg_income]]*6)</f>
        <v>0.56605470483134079</v>
      </c>
    </row>
    <row r="1858" spans="1:9" x14ac:dyDescent="0.3">
      <c r="A1858" t="s">
        <v>1881</v>
      </c>
      <c r="B1858" t="s">
        <v>23</v>
      </c>
      <c r="C1858" t="s">
        <v>34</v>
      </c>
      <c r="D1858" t="s">
        <v>10</v>
      </c>
      <c r="E1858" t="s">
        <v>11</v>
      </c>
      <c r="F1858" t="s">
        <v>25</v>
      </c>
      <c r="G1858">
        <v>46101</v>
      </c>
      <c r="H1858" s="19">
        <f>INDEX(fact_spends__2!B1858:B5857,MATCH(dim_customers[[#This Row],[customer_id]],dim_customers[customer_id],0))</f>
        <v>111774</v>
      </c>
      <c r="I1858" s="16">
        <f>dim_customers[[#This Row],[avg_spend]]/(dim_customers[[#This Row],[avg_income]]*6)</f>
        <v>0.4040910175484263</v>
      </c>
    </row>
    <row r="1859" spans="1:9" x14ac:dyDescent="0.3">
      <c r="A1859" t="s">
        <v>1882</v>
      </c>
      <c r="B1859" t="s">
        <v>23</v>
      </c>
      <c r="C1859" t="s">
        <v>34</v>
      </c>
      <c r="D1859" t="s">
        <v>10</v>
      </c>
      <c r="E1859" t="s">
        <v>30</v>
      </c>
      <c r="F1859" t="s">
        <v>25</v>
      </c>
      <c r="G1859">
        <v>48147</v>
      </c>
      <c r="H1859" s="19">
        <f>INDEX(fact_spends__2!B1859:B5858,MATCH(dim_customers[[#This Row],[customer_id]],dim_customers[customer_id],0))</f>
        <v>165700</v>
      </c>
      <c r="I1859" s="16">
        <f>dim_customers[[#This Row],[avg_spend]]/(dim_customers[[#This Row],[avg_income]]*6)</f>
        <v>0.57359060100663939</v>
      </c>
    </row>
    <row r="1860" spans="1:9" x14ac:dyDescent="0.3">
      <c r="A1860" t="s">
        <v>1883</v>
      </c>
      <c r="B1860" t="s">
        <v>14</v>
      </c>
      <c r="C1860" t="s">
        <v>34</v>
      </c>
      <c r="D1860" t="s">
        <v>16</v>
      </c>
      <c r="E1860" t="s">
        <v>30</v>
      </c>
      <c r="F1860" t="s">
        <v>12</v>
      </c>
      <c r="G1860">
        <v>38269</v>
      </c>
      <c r="H1860" s="19">
        <f>INDEX(fact_spends__2!B1860:B5859,MATCH(dim_customers[[#This Row],[customer_id]],dim_customers[customer_id],0))</f>
        <v>81793</v>
      </c>
      <c r="I1860" s="16">
        <f>dim_customers[[#This Row],[avg_spend]]/(dim_customers[[#This Row],[avg_income]]*6)</f>
        <v>0.35621956849321035</v>
      </c>
    </row>
    <row r="1861" spans="1:9" x14ac:dyDescent="0.3">
      <c r="A1861" t="s">
        <v>1884</v>
      </c>
      <c r="B1861" t="s">
        <v>32</v>
      </c>
      <c r="C1861" t="s">
        <v>18</v>
      </c>
      <c r="D1861" t="s">
        <v>10</v>
      </c>
      <c r="E1861" t="s">
        <v>11</v>
      </c>
      <c r="F1861" t="s">
        <v>12</v>
      </c>
      <c r="G1861">
        <v>68705</v>
      </c>
      <c r="H1861" s="19">
        <f>INDEX(fact_spends__2!B1861:B5860,MATCH(dim_customers[[#This Row],[customer_id]],dim_customers[customer_id],0))</f>
        <v>139633</v>
      </c>
      <c r="I1861" s="16">
        <f>dim_customers[[#This Row],[avg_spend]]/(dim_customers[[#This Row],[avg_income]]*6)</f>
        <v>0.33872595395774202</v>
      </c>
    </row>
    <row r="1862" spans="1:9" x14ac:dyDescent="0.3">
      <c r="A1862" t="s">
        <v>1885</v>
      </c>
      <c r="B1862" t="s">
        <v>14</v>
      </c>
      <c r="C1862" t="s">
        <v>34</v>
      </c>
      <c r="D1862" t="s">
        <v>21</v>
      </c>
      <c r="E1862" t="s">
        <v>11</v>
      </c>
      <c r="F1862" t="s">
        <v>12</v>
      </c>
      <c r="G1862">
        <v>50285</v>
      </c>
      <c r="H1862" s="19">
        <f>INDEX(fact_spends__2!B1862:B5861,MATCH(dim_customers[[#This Row],[customer_id]],dim_customers[customer_id],0))</f>
        <v>230817</v>
      </c>
      <c r="I1862" s="16">
        <f>dim_customers[[#This Row],[avg_spend]]/(dim_customers[[#This Row],[avg_income]]*6)</f>
        <v>0.76502933280302277</v>
      </c>
    </row>
    <row r="1863" spans="1:9" x14ac:dyDescent="0.3">
      <c r="A1863" t="s">
        <v>1886</v>
      </c>
      <c r="B1863" t="s">
        <v>32</v>
      </c>
      <c r="C1863" t="s">
        <v>9</v>
      </c>
      <c r="D1863" t="s">
        <v>24</v>
      </c>
      <c r="E1863" t="s">
        <v>11</v>
      </c>
      <c r="F1863" t="s">
        <v>12</v>
      </c>
      <c r="G1863">
        <v>34999</v>
      </c>
      <c r="H1863" s="19">
        <f>INDEX(fact_spends__2!B1863:B5862,MATCH(dim_customers[[#This Row],[customer_id]],dim_customers[customer_id],0))</f>
        <v>176129</v>
      </c>
      <c r="I1863" s="16">
        <f>dim_customers[[#This Row],[avg_spend]]/(dim_customers[[#This Row],[avg_income]]*6)</f>
        <v>0.8387334876234559</v>
      </c>
    </row>
    <row r="1864" spans="1:9" x14ac:dyDescent="0.3">
      <c r="A1864" t="s">
        <v>1887</v>
      </c>
      <c r="B1864" t="s">
        <v>14</v>
      </c>
      <c r="C1864" t="s">
        <v>18</v>
      </c>
      <c r="D1864" t="s">
        <v>10</v>
      </c>
      <c r="E1864" t="s">
        <v>30</v>
      </c>
      <c r="F1864" t="s">
        <v>12</v>
      </c>
      <c r="G1864">
        <v>62834</v>
      </c>
      <c r="H1864" s="19">
        <f>INDEX(fact_spends__2!B1864:B5863,MATCH(dim_customers[[#This Row],[customer_id]],dim_customers[customer_id],0))</f>
        <v>178655</v>
      </c>
      <c r="I1864" s="16">
        <f>dim_customers[[#This Row],[avg_spend]]/(dim_customers[[#This Row],[avg_income]]*6)</f>
        <v>0.47388091373035829</v>
      </c>
    </row>
    <row r="1865" spans="1:9" x14ac:dyDescent="0.3">
      <c r="A1865" t="s">
        <v>1888</v>
      </c>
      <c r="B1865" t="s">
        <v>32</v>
      </c>
      <c r="C1865" t="s">
        <v>34</v>
      </c>
      <c r="D1865" t="s">
        <v>24</v>
      </c>
      <c r="E1865" t="s">
        <v>11</v>
      </c>
      <c r="F1865" t="s">
        <v>12</v>
      </c>
      <c r="G1865">
        <v>34224</v>
      </c>
      <c r="H1865" s="19">
        <f>INDEX(fact_spends__2!B1865:B5864,MATCH(dim_customers[[#This Row],[customer_id]],dim_customers[customer_id],0))</f>
        <v>155648</v>
      </c>
      <c r="I1865" s="16">
        <f>dim_customers[[#This Row],[avg_spend]]/(dim_customers[[#This Row],[avg_income]]*6)</f>
        <v>0.75798659809880009</v>
      </c>
    </row>
    <row r="1866" spans="1:9" x14ac:dyDescent="0.3">
      <c r="A1866" t="s">
        <v>1889</v>
      </c>
      <c r="B1866" t="s">
        <v>32</v>
      </c>
      <c r="C1866" t="s">
        <v>34</v>
      </c>
      <c r="D1866" t="s">
        <v>16</v>
      </c>
      <c r="E1866" t="s">
        <v>30</v>
      </c>
      <c r="F1866" t="s">
        <v>12</v>
      </c>
      <c r="G1866">
        <v>40707</v>
      </c>
      <c r="H1866" s="19">
        <f>INDEX(fact_spends__2!B1866:B5865,MATCH(dim_customers[[#This Row],[customer_id]],dim_customers[customer_id],0))</f>
        <v>108406</v>
      </c>
      <c r="I1866" s="16">
        <f>dim_customers[[#This Row],[avg_spend]]/(dim_customers[[#This Row],[avg_income]]*6)</f>
        <v>0.44384667665675848</v>
      </c>
    </row>
    <row r="1867" spans="1:9" x14ac:dyDescent="0.3">
      <c r="A1867" t="s">
        <v>1890</v>
      </c>
      <c r="B1867" t="s">
        <v>8</v>
      </c>
      <c r="C1867" t="s">
        <v>15</v>
      </c>
      <c r="D1867" t="s">
        <v>10</v>
      </c>
      <c r="E1867" t="s">
        <v>30</v>
      </c>
      <c r="F1867" t="s">
        <v>12</v>
      </c>
      <c r="G1867">
        <v>73877</v>
      </c>
      <c r="H1867" s="19">
        <f>INDEX(fact_spends__2!B1867:B5866,MATCH(dim_customers[[#This Row],[customer_id]],dim_customers[customer_id],0))</f>
        <v>70011</v>
      </c>
      <c r="I1867" s="16">
        <f>dim_customers[[#This Row],[avg_spend]]/(dim_customers[[#This Row],[avg_income]]*6)</f>
        <v>0.15794496257292526</v>
      </c>
    </row>
    <row r="1868" spans="1:9" x14ac:dyDescent="0.3">
      <c r="A1868" t="s">
        <v>1891</v>
      </c>
      <c r="B1868" t="s">
        <v>32</v>
      </c>
      <c r="C1868" t="s">
        <v>18</v>
      </c>
      <c r="D1868" t="s">
        <v>37</v>
      </c>
      <c r="E1868" t="s">
        <v>11</v>
      </c>
      <c r="F1868" t="s">
        <v>12</v>
      </c>
      <c r="G1868">
        <v>72923</v>
      </c>
      <c r="H1868" s="19">
        <f>INDEX(fact_spends__2!B1868:B5867,MATCH(dim_customers[[#This Row],[customer_id]],dim_customers[customer_id],0))</f>
        <v>183602</v>
      </c>
      <c r="I1868" s="16">
        <f>dim_customers[[#This Row],[avg_spend]]/(dim_customers[[#This Row],[avg_income]]*6)</f>
        <v>0.41962526683396645</v>
      </c>
    </row>
    <row r="1869" spans="1:9" x14ac:dyDescent="0.3">
      <c r="A1869" t="s">
        <v>1892</v>
      </c>
      <c r="B1869" t="s">
        <v>8</v>
      </c>
      <c r="C1869" t="s">
        <v>34</v>
      </c>
      <c r="D1869" t="s">
        <v>24</v>
      </c>
      <c r="E1869" t="s">
        <v>11</v>
      </c>
      <c r="F1869" t="s">
        <v>12</v>
      </c>
      <c r="G1869">
        <v>37776</v>
      </c>
      <c r="H1869" s="19">
        <f>INDEX(fact_spends__2!B1869:B5868,MATCH(dim_customers[[#This Row],[customer_id]],dim_customers[customer_id],0))</f>
        <v>99687</v>
      </c>
      <c r="I1869" s="16">
        <f>dim_customers[[#This Row],[avg_spend]]/(dim_customers[[#This Row],[avg_income]]*6)</f>
        <v>0.43981628547225754</v>
      </c>
    </row>
    <row r="1870" spans="1:9" x14ac:dyDescent="0.3">
      <c r="A1870" t="s">
        <v>1893</v>
      </c>
      <c r="B1870" t="s">
        <v>32</v>
      </c>
      <c r="C1870" t="s">
        <v>34</v>
      </c>
      <c r="D1870" t="s">
        <v>37</v>
      </c>
      <c r="E1870" t="s">
        <v>11</v>
      </c>
      <c r="F1870" t="s">
        <v>12</v>
      </c>
      <c r="G1870">
        <v>70447</v>
      </c>
      <c r="H1870" s="19">
        <f>INDEX(fact_spends__2!B1870:B5869,MATCH(dim_customers[[#This Row],[customer_id]],dim_customers[customer_id],0))</f>
        <v>123612</v>
      </c>
      <c r="I1870" s="16">
        <f>dim_customers[[#This Row],[avg_spend]]/(dim_customers[[#This Row],[avg_income]]*6)</f>
        <v>0.29244680398029727</v>
      </c>
    </row>
    <row r="1871" spans="1:9" x14ac:dyDescent="0.3">
      <c r="A1871" t="s">
        <v>1894</v>
      </c>
      <c r="B1871" t="s">
        <v>14</v>
      </c>
      <c r="C1871" t="s">
        <v>18</v>
      </c>
      <c r="D1871" t="s">
        <v>21</v>
      </c>
      <c r="E1871" t="s">
        <v>11</v>
      </c>
      <c r="F1871" t="s">
        <v>12</v>
      </c>
      <c r="G1871">
        <v>53283</v>
      </c>
      <c r="H1871" s="19">
        <f>INDEX(fact_spends__2!B1871:B5870,MATCH(dim_customers[[#This Row],[customer_id]],dim_customers[customer_id],0))</f>
        <v>98484</v>
      </c>
      <c r="I1871" s="16">
        <f>dim_customers[[#This Row],[avg_spend]]/(dim_customers[[#This Row],[avg_income]]*6)</f>
        <v>0.30805322523131207</v>
      </c>
    </row>
    <row r="1872" spans="1:9" x14ac:dyDescent="0.3">
      <c r="A1872" t="s">
        <v>1895</v>
      </c>
      <c r="B1872" t="s">
        <v>23</v>
      </c>
      <c r="C1872" t="s">
        <v>34</v>
      </c>
      <c r="D1872" t="s">
        <v>16</v>
      </c>
      <c r="E1872" t="s">
        <v>11</v>
      </c>
      <c r="F1872" t="s">
        <v>12</v>
      </c>
      <c r="G1872">
        <v>29782</v>
      </c>
      <c r="H1872" s="19">
        <f>INDEX(fact_spends__2!B1872:B5871,MATCH(dim_customers[[#This Row],[customer_id]],dim_customers[customer_id],0))</f>
        <v>63189</v>
      </c>
      <c r="I1872" s="16">
        <f>dim_customers[[#This Row],[avg_spend]]/(dim_customers[[#This Row],[avg_income]]*6)</f>
        <v>0.35361963602175811</v>
      </c>
    </row>
    <row r="1873" spans="1:9" x14ac:dyDescent="0.3">
      <c r="A1873" t="s">
        <v>1896</v>
      </c>
      <c r="B1873" t="s">
        <v>14</v>
      </c>
      <c r="C1873" t="s">
        <v>34</v>
      </c>
      <c r="D1873" t="s">
        <v>16</v>
      </c>
      <c r="E1873" t="s">
        <v>11</v>
      </c>
      <c r="F1873" t="s">
        <v>12</v>
      </c>
      <c r="G1873">
        <v>40064</v>
      </c>
      <c r="H1873" s="19">
        <f>INDEX(fact_spends__2!B1873:B5872,MATCH(dim_customers[[#This Row],[customer_id]],dim_customers[customer_id],0))</f>
        <v>128601</v>
      </c>
      <c r="I1873" s="16">
        <f>dim_customers[[#This Row],[avg_spend]]/(dim_customers[[#This Row],[avg_income]]*6)</f>
        <v>0.53498152955271561</v>
      </c>
    </row>
    <row r="1874" spans="1:9" x14ac:dyDescent="0.3">
      <c r="A1874" t="s">
        <v>1897</v>
      </c>
      <c r="B1874" t="s">
        <v>14</v>
      </c>
      <c r="C1874" t="s">
        <v>15</v>
      </c>
      <c r="D1874" t="s">
        <v>24</v>
      </c>
      <c r="E1874" t="s">
        <v>11</v>
      </c>
      <c r="F1874" t="s">
        <v>12</v>
      </c>
      <c r="G1874">
        <v>35581</v>
      </c>
      <c r="H1874" s="19">
        <f>INDEX(fact_spends__2!B1874:B5873,MATCH(dim_customers[[#This Row],[customer_id]],dim_customers[customer_id],0))</f>
        <v>231139</v>
      </c>
      <c r="I1874" s="16">
        <f>dim_customers[[#This Row],[avg_spend]]/(dim_customers[[#This Row],[avg_income]]*6)</f>
        <v>1.0826892629961684</v>
      </c>
    </row>
    <row r="1875" spans="1:9" x14ac:dyDescent="0.3">
      <c r="A1875" t="s">
        <v>1898</v>
      </c>
      <c r="B1875" t="s">
        <v>14</v>
      </c>
      <c r="C1875" t="s">
        <v>34</v>
      </c>
      <c r="D1875" t="s">
        <v>16</v>
      </c>
      <c r="E1875" t="s">
        <v>30</v>
      </c>
      <c r="F1875" t="s">
        <v>12</v>
      </c>
      <c r="G1875">
        <v>38727</v>
      </c>
      <c r="H1875" s="19">
        <f>INDEX(fact_spends__2!B1875:B5874,MATCH(dim_customers[[#This Row],[customer_id]],dim_customers[customer_id],0))</f>
        <v>64015</v>
      </c>
      <c r="I1875" s="16">
        <f>dim_customers[[#This Row],[avg_spend]]/(dim_customers[[#This Row],[avg_income]]*6)</f>
        <v>0.27549685404670299</v>
      </c>
    </row>
    <row r="1876" spans="1:9" x14ac:dyDescent="0.3">
      <c r="A1876" t="s">
        <v>1899</v>
      </c>
      <c r="B1876" t="s">
        <v>14</v>
      </c>
      <c r="C1876" t="s">
        <v>9</v>
      </c>
      <c r="D1876" t="s">
        <v>37</v>
      </c>
      <c r="E1876" t="s">
        <v>11</v>
      </c>
      <c r="F1876" t="s">
        <v>12</v>
      </c>
      <c r="G1876">
        <v>69221</v>
      </c>
      <c r="H1876" s="19">
        <f>INDEX(fact_spends__2!B1876:B5875,MATCH(dim_customers[[#This Row],[customer_id]],dim_customers[customer_id],0))</f>
        <v>165893</v>
      </c>
      <c r="I1876" s="16">
        <f>dim_customers[[#This Row],[avg_spend]]/(dim_customers[[#This Row],[avg_income]]*6)</f>
        <v>0.39942840082248643</v>
      </c>
    </row>
    <row r="1877" spans="1:9" x14ac:dyDescent="0.3">
      <c r="A1877" t="s">
        <v>1900</v>
      </c>
      <c r="B1877" t="s">
        <v>32</v>
      </c>
      <c r="C1877" t="s">
        <v>18</v>
      </c>
      <c r="D1877" t="s">
        <v>24</v>
      </c>
      <c r="E1877" t="s">
        <v>11</v>
      </c>
      <c r="F1877" t="s">
        <v>12</v>
      </c>
      <c r="G1877">
        <v>38568</v>
      </c>
      <c r="H1877" s="19">
        <f>INDEX(fact_spends__2!B1877:B5876,MATCH(dim_customers[[#This Row],[customer_id]],dim_customers[customer_id],0))</f>
        <v>73673</v>
      </c>
      <c r="I1877" s="16">
        <f>dim_customers[[#This Row],[avg_spend]]/(dim_customers[[#This Row],[avg_income]]*6)</f>
        <v>0.31836842287215655</v>
      </c>
    </row>
    <row r="1878" spans="1:9" x14ac:dyDescent="0.3">
      <c r="A1878" t="s">
        <v>1901</v>
      </c>
      <c r="B1878" t="s">
        <v>8</v>
      </c>
      <c r="C1878" t="s">
        <v>34</v>
      </c>
      <c r="D1878" t="s">
        <v>10</v>
      </c>
      <c r="E1878" t="s">
        <v>11</v>
      </c>
      <c r="F1878" t="s">
        <v>25</v>
      </c>
      <c r="G1878">
        <v>72483</v>
      </c>
      <c r="H1878" s="19">
        <f>INDEX(fact_spends__2!B1878:B5877,MATCH(dim_customers[[#This Row],[customer_id]],dim_customers[customer_id],0))</f>
        <v>179934</v>
      </c>
      <c r="I1878" s="16">
        <f>dim_customers[[#This Row],[avg_spend]]/(dim_customers[[#This Row],[avg_income]]*6)</f>
        <v>0.41373839383027744</v>
      </c>
    </row>
    <row r="1879" spans="1:9" x14ac:dyDescent="0.3">
      <c r="A1879" t="s">
        <v>1902</v>
      </c>
      <c r="B1879" t="s">
        <v>14</v>
      </c>
      <c r="C1879" t="s">
        <v>20</v>
      </c>
      <c r="D1879" t="s">
        <v>16</v>
      </c>
      <c r="E1879" t="s">
        <v>30</v>
      </c>
      <c r="F1879" t="s">
        <v>25</v>
      </c>
      <c r="G1879">
        <v>37190</v>
      </c>
      <c r="H1879" s="19">
        <f>INDEX(fact_spends__2!B1879:B5878,MATCH(dim_customers[[#This Row],[customer_id]],dim_customers[customer_id],0))</f>
        <v>93865</v>
      </c>
      <c r="I1879" s="16">
        <f>dim_customers[[#This Row],[avg_spend]]/(dim_customers[[#This Row],[avg_income]]*6)</f>
        <v>0.42065519404857937</v>
      </c>
    </row>
    <row r="1880" spans="1:9" x14ac:dyDescent="0.3">
      <c r="A1880" t="s">
        <v>1903</v>
      </c>
      <c r="B1880" t="s">
        <v>32</v>
      </c>
      <c r="C1880" t="s">
        <v>9</v>
      </c>
      <c r="D1880" t="s">
        <v>16</v>
      </c>
      <c r="E1880" t="s">
        <v>30</v>
      </c>
      <c r="F1880" t="s">
        <v>12</v>
      </c>
      <c r="G1880">
        <v>42210</v>
      </c>
      <c r="H1880" s="19">
        <f>INDEX(fact_spends__2!B1880:B5879,MATCH(dim_customers[[#This Row],[customer_id]],dim_customers[customer_id],0))</f>
        <v>159444</v>
      </c>
      <c r="I1880" s="16">
        <f>dim_customers[[#This Row],[avg_spend]]/(dim_customers[[#This Row],[avg_income]]*6)</f>
        <v>0.62956645344705042</v>
      </c>
    </row>
    <row r="1881" spans="1:9" x14ac:dyDescent="0.3">
      <c r="A1881" t="s">
        <v>1904</v>
      </c>
      <c r="B1881" t="s">
        <v>14</v>
      </c>
      <c r="C1881" t="s">
        <v>18</v>
      </c>
      <c r="D1881" t="s">
        <v>24</v>
      </c>
      <c r="E1881" t="s">
        <v>11</v>
      </c>
      <c r="F1881" t="s">
        <v>12</v>
      </c>
      <c r="G1881">
        <v>32613</v>
      </c>
      <c r="H1881" s="19">
        <f>INDEX(fact_spends__2!B1881:B5880,MATCH(dim_customers[[#This Row],[customer_id]],dim_customers[customer_id],0))</f>
        <v>177080</v>
      </c>
      <c r="I1881" s="16">
        <f>dim_customers[[#This Row],[avg_spend]]/(dim_customers[[#This Row],[avg_income]]*6)</f>
        <v>0.90495610135017734</v>
      </c>
    </row>
    <row r="1882" spans="1:9" x14ac:dyDescent="0.3">
      <c r="A1882" t="s">
        <v>1905</v>
      </c>
      <c r="B1882" t="s">
        <v>23</v>
      </c>
      <c r="C1882" t="s">
        <v>18</v>
      </c>
      <c r="D1882" t="s">
        <v>24</v>
      </c>
      <c r="E1882" t="s">
        <v>30</v>
      </c>
      <c r="F1882" t="s">
        <v>12</v>
      </c>
      <c r="G1882">
        <v>26231</v>
      </c>
      <c r="H1882" s="19">
        <f>INDEX(fact_spends__2!B1882:B5881,MATCH(dim_customers[[#This Row],[customer_id]],dim_customers[customer_id],0))</f>
        <v>127914</v>
      </c>
      <c r="I1882" s="16">
        <f>dim_customers[[#This Row],[avg_spend]]/(dim_customers[[#This Row],[avg_income]]*6)</f>
        <v>0.81274065037550991</v>
      </c>
    </row>
    <row r="1883" spans="1:9" x14ac:dyDescent="0.3">
      <c r="A1883" t="s">
        <v>1906</v>
      </c>
      <c r="B1883" t="s">
        <v>32</v>
      </c>
      <c r="C1883" t="s">
        <v>34</v>
      </c>
      <c r="D1883" t="s">
        <v>10</v>
      </c>
      <c r="E1883" t="s">
        <v>11</v>
      </c>
      <c r="F1883" t="s">
        <v>12</v>
      </c>
      <c r="G1883">
        <v>63187</v>
      </c>
      <c r="H1883" s="19">
        <f>INDEX(fact_spends__2!B1883:B5882,MATCH(dim_customers[[#This Row],[customer_id]],dim_customers[customer_id],0))</f>
        <v>255899</v>
      </c>
      <c r="I1883" s="16">
        <f>dim_customers[[#This Row],[avg_spend]]/(dim_customers[[#This Row],[avg_income]]*6)</f>
        <v>0.67497797542743498</v>
      </c>
    </row>
    <row r="1884" spans="1:9" x14ac:dyDescent="0.3">
      <c r="A1884" t="s">
        <v>1907</v>
      </c>
      <c r="B1884" t="s">
        <v>23</v>
      </c>
      <c r="C1884" t="s">
        <v>20</v>
      </c>
      <c r="D1884" t="s">
        <v>21</v>
      </c>
      <c r="E1884" t="s">
        <v>30</v>
      </c>
      <c r="F1884" t="s">
        <v>25</v>
      </c>
      <c r="G1884">
        <v>40093</v>
      </c>
      <c r="H1884" s="19">
        <f>INDEX(fact_spends__2!B1884:B5883,MATCH(dim_customers[[#This Row],[customer_id]],dim_customers[customer_id],0))</f>
        <v>74002</v>
      </c>
      <c r="I1884" s="16">
        <f>dim_customers[[#This Row],[avg_spend]]/(dim_customers[[#This Row],[avg_income]]*6)</f>
        <v>0.30762643520481547</v>
      </c>
    </row>
    <row r="1885" spans="1:9" x14ac:dyDescent="0.3">
      <c r="A1885" t="s">
        <v>1908</v>
      </c>
      <c r="B1885" t="s">
        <v>14</v>
      </c>
      <c r="C1885" t="s">
        <v>34</v>
      </c>
      <c r="D1885" t="s">
        <v>16</v>
      </c>
      <c r="E1885" t="s">
        <v>11</v>
      </c>
      <c r="F1885" t="s">
        <v>12</v>
      </c>
      <c r="G1885">
        <v>38243</v>
      </c>
      <c r="H1885" s="19">
        <f>INDEX(fact_spends__2!B1885:B5884,MATCH(dim_customers[[#This Row],[customer_id]],dim_customers[customer_id],0))</f>
        <v>91072</v>
      </c>
      <c r="I1885" s="16">
        <f>dim_customers[[#This Row],[avg_spend]]/(dim_customers[[#This Row],[avg_income]]*6)</f>
        <v>0.39690052209990501</v>
      </c>
    </row>
    <row r="1886" spans="1:9" x14ac:dyDescent="0.3">
      <c r="A1886" t="s">
        <v>1909</v>
      </c>
      <c r="B1886" t="s">
        <v>14</v>
      </c>
      <c r="C1886" t="s">
        <v>9</v>
      </c>
      <c r="D1886" t="s">
        <v>16</v>
      </c>
      <c r="E1886" t="s">
        <v>11</v>
      </c>
      <c r="F1886" t="s">
        <v>12</v>
      </c>
      <c r="G1886">
        <v>38954</v>
      </c>
      <c r="H1886" s="19">
        <f>INDEX(fact_spends__2!B1886:B5885,MATCH(dim_customers[[#This Row],[customer_id]],dim_customers[customer_id],0))</f>
        <v>142934</v>
      </c>
      <c r="I1886" s="16">
        <f>dim_customers[[#This Row],[avg_spend]]/(dim_customers[[#This Row],[avg_income]]*6)</f>
        <v>0.61155037565675752</v>
      </c>
    </row>
    <row r="1887" spans="1:9" x14ac:dyDescent="0.3">
      <c r="A1887" t="s">
        <v>1910</v>
      </c>
      <c r="B1887" t="s">
        <v>14</v>
      </c>
      <c r="C1887" t="s">
        <v>18</v>
      </c>
      <c r="D1887" t="s">
        <v>24</v>
      </c>
      <c r="E1887" t="s">
        <v>11</v>
      </c>
      <c r="F1887" t="s">
        <v>12</v>
      </c>
      <c r="G1887">
        <v>33758</v>
      </c>
      <c r="H1887" s="19">
        <f>INDEX(fact_spends__2!B1887:B5886,MATCH(dim_customers[[#This Row],[customer_id]],dim_customers[customer_id],0))</f>
        <v>153001</v>
      </c>
      <c r="I1887" s="16">
        <f>dim_customers[[#This Row],[avg_spend]]/(dim_customers[[#This Row],[avg_income]]*6)</f>
        <v>0.75538144044868372</v>
      </c>
    </row>
    <row r="1888" spans="1:9" x14ac:dyDescent="0.3">
      <c r="A1888" t="s">
        <v>1911</v>
      </c>
      <c r="B1888" t="s">
        <v>14</v>
      </c>
      <c r="C1888" t="s">
        <v>15</v>
      </c>
      <c r="D1888" t="s">
        <v>21</v>
      </c>
      <c r="E1888" t="s">
        <v>11</v>
      </c>
      <c r="F1888" t="s">
        <v>12</v>
      </c>
      <c r="G1888">
        <v>51153</v>
      </c>
      <c r="H1888" s="19">
        <f>INDEX(fact_spends__2!B1888:B5887,MATCH(dim_customers[[#This Row],[customer_id]],dim_customers[customer_id],0))</f>
        <v>264703</v>
      </c>
      <c r="I1888" s="16">
        <f>dim_customers[[#This Row],[avg_spend]]/(dim_customers[[#This Row],[avg_income]]*6)</f>
        <v>0.86245511830521504</v>
      </c>
    </row>
    <row r="1889" spans="1:9" x14ac:dyDescent="0.3">
      <c r="A1889" t="s">
        <v>1912</v>
      </c>
      <c r="B1889" t="s">
        <v>32</v>
      </c>
      <c r="C1889" t="s">
        <v>15</v>
      </c>
      <c r="D1889" t="s">
        <v>10</v>
      </c>
      <c r="E1889" t="s">
        <v>30</v>
      </c>
      <c r="F1889" t="s">
        <v>12</v>
      </c>
      <c r="G1889">
        <v>63525</v>
      </c>
      <c r="H1889" s="19">
        <f>INDEX(fact_spends__2!B1889:B5888,MATCH(dim_customers[[#This Row],[customer_id]],dim_customers[customer_id],0))</f>
        <v>92416</v>
      </c>
      <c r="I1889" s="16">
        <f>dim_customers[[#This Row],[avg_spend]]/(dim_customers[[#This Row],[avg_income]]*6)</f>
        <v>0.24246622064803883</v>
      </c>
    </row>
    <row r="1890" spans="1:9" x14ac:dyDescent="0.3">
      <c r="A1890" t="s">
        <v>1913</v>
      </c>
      <c r="B1890" t="s">
        <v>14</v>
      </c>
      <c r="C1890" t="s">
        <v>20</v>
      </c>
      <c r="D1890" t="s">
        <v>21</v>
      </c>
      <c r="E1890" t="s">
        <v>11</v>
      </c>
      <c r="F1890" t="s">
        <v>12</v>
      </c>
      <c r="G1890">
        <v>53251</v>
      </c>
      <c r="H1890" s="19">
        <f>INDEX(fact_spends__2!B1890:B5889,MATCH(dim_customers[[#This Row],[customer_id]],dim_customers[customer_id],0))</f>
        <v>152078</v>
      </c>
      <c r="I1890" s="16">
        <f>dim_customers[[#This Row],[avg_spend]]/(dim_customers[[#This Row],[avg_income]]*6)</f>
        <v>0.475978541874018</v>
      </c>
    </row>
    <row r="1891" spans="1:9" x14ac:dyDescent="0.3">
      <c r="A1891" t="s">
        <v>1914</v>
      </c>
      <c r="B1891" t="s">
        <v>32</v>
      </c>
      <c r="C1891" t="s">
        <v>20</v>
      </c>
      <c r="D1891" t="s">
        <v>37</v>
      </c>
      <c r="E1891" t="s">
        <v>11</v>
      </c>
      <c r="F1891" t="s">
        <v>12</v>
      </c>
      <c r="G1891">
        <v>69895</v>
      </c>
      <c r="H1891" s="19">
        <f>INDEX(fact_spends__2!B1891:B5890,MATCH(dim_customers[[#This Row],[customer_id]],dim_customers[customer_id],0))</f>
        <v>134275</v>
      </c>
      <c r="I1891" s="16">
        <f>dim_customers[[#This Row],[avg_spend]]/(dim_customers[[#This Row],[avg_income]]*6)</f>
        <v>0.32018265493478315</v>
      </c>
    </row>
    <row r="1892" spans="1:9" x14ac:dyDescent="0.3">
      <c r="A1892" t="s">
        <v>1915</v>
      </c>
      <c r="B1892" t="s">
        <v>14</v>
      </c>
      <c r="C1892" t="s">
        <v>15</v>
      </c>
      <c r="D1892" t="s">
        <v>37</v>
      </c>
      <c r="E1892" t="s">
        <v>11</v>
      </c>
      <c r="F1892" t="s">
        <v>12</v>
      </c>
      <c r="G1892">
        <v>71205</v>
      </c>
      <c r="H1892" s="19">
        <f>INDEX(fact_spends__2!B1892:B5891,MATCH(dim_customers[[#This Row],[customer_id]],dim_customers[customer_id],0))</f>
        <v>164627</v>
      </c>
      <c r="I1892" s="16">
        <f>dim_customers[[#This Row],[avg_spend]]/(dim_customers[[#This Row],[avg_income]]*6)</f>
        <v>0.38533576761931515</v>
      </c>
    </row>
    <row r="1893" spans="1:9" x14ac:dyDescent="0.3">
      <c r="A1893" t="s">
        <v>1916</v>
      </c>
      <c r="B1893" t="s">
        <v>14</v>
      </c>
      <c r="C1893" t="s">
        <v>20</v>
      </c>
      <c r="D1893" t="s">
        <v>16</v>
      </c>
      <c r="E1893" t="s">
        <v>11</v>
      </c>
      <c r="F1893" t="s">
        <v>25</v>
      </c>
      <c r="G1893">
        <v>36005</v>
      </c>
      <c r="H1893" s="19">
        <f>INDEX(fact_spends__2!B1893:B5892,MATCH(dim_customers[[#This Row],[customer_id]],dim_customers[customer_id],0))</f>
        <v>194764</v>
      </c>
      <c r="I1893" s="16">
        <f>dim_customers[[#This Row],[avg_spend]]/(dim_customers[[#This Row],[avg_income]]*6)</f>
        <v>0.90155996852289033</v>
      </c>
    </row>
    <row r="1894" spans="1:9" x14ac:dyDescent="0.3">
      <c r="A1894" t="s">
        <v>1917</v>
      </c>
      <c r="B1894" t="s">
        <v>23</v>
      </c>
      <c r="C1894" t="s">
        <v>34</v>
      </c>
      <c r="D1894" t="s">
        <v>37</v>
      </c>
      <c r="E1894" t="s">
        <v>11</v>
      </c>
      <c r="F1894" t="s">
        <v>25</v>
      </c>
      <c r="G1894">
        <v>54508</v>
      </c>
      <c r="H1894" s="19">
        <f>INDEX(fact_spends__2!B1894:B5893,MATCH(dim_customers[[#This Row],[customer_id]],dim_customers[customer_id],0))</f>
        <v>181077</v>
      </c>
      <c r="I1894" s="16">
        <f>dim_customers[[#This Row],[avg_spend]]/(dim_customers[[#This Row],[avg_income]]*6)</f>
        <v>0.55367102076759378</v>
      </c>
    </row>
    <row r="1895" spans="1:9" x14ac:dyDescent="0.3">
      <c r="A1895" t="s">
        <v>1918</v>
      </c>
      <c r="B1895" t="s">
        <v>23</v>
      </c>
      <c r="C1895" t="s">
        <v>20</v>
      </c>
      <c r="D1895" t="s">
        <v>10</v>
      </c>
      <c r="E1895" t="s">
        <v>30</v>
      </c>
      <c r="F1895" t="s">
        <v>25</v>
      </c>
      <c r="G1895">
        <v>48249</v>
      </c>
      <c r="H1895" s="19">
        <f>INDEX(fact_spends__2!B1895:B5894,MATCH(dim_customers[[#This Row],[customer_id]],dim_customers[customer_id],0))</f>
        <v>150942</v>
      </c>
      <c r="I1895" s="16">
        <f>dim_customers[[#This Row],[avg_spend]]/(dim_customers[[#This Row],[avg_income]]*6)</f>
        <v>0.52139940724160083</v>
      </c>
    </row>
    <row r="1896" spans="1:9" x14ac:dyDescent="0.3">
      <c r="A1896" t="s">
        <v>1919</v>
      </c>
      <c r="B1896" t="s">
        <v>14</v>
      </c>
      <c r="C1896" t="s">
        <v>34</v>
      </c>
      <c r="D1896" t="s">
        <v>21</v>
      </c>
      <c r="E1896" t="s">
        <v>30</v>
      </c>
      <c r="F1896" t="s">
        <v>12</v>
      </c>
      <c r="G1896">
        <v>53305</v>
      </c>
      <c r="H1896" s="19">
        <f>INDEX(fact_spends__2!B1896:B5895,MATCH(dim_customers[[#This Row],[customer_id]],dim_customers[customer_id],0))</f>
        <v>90225</v>
      </c>
      <c r="I1896" s="16">
        <f>dim_customers[[#This Row],[avg_spend]]/(dim_customers[[#This Row],[avg_income]]*6)</f>
        <v>0.28210299221461399</v>
      </c>
    </row>
    <row r="1897" spans="1:9" x14ac:dyDescent="0.3">
      <c r="A1897" t="s">
        <v>1920</v>
      </c>
      <c r="B1897" t="s">
        <v>32</v>
      </c>
      <c r="C1897" t="s">
        <v>34</v>
      </c>
      <c r="D1897" t="s">
        <v>10</v>
      </c>
      <c r="E1897" t="s">
        <v>11</v>
      </c>
      <c r="F1897" t="s">
        <v>12</v>
      </c>
      <c r="G1897">
        <v>62148</v>
      </c>
      <c r="H1897" s="19">
        <f>INDEX(fact_spends__2!B1897:B5896,MATCH(dim_customers[[#This Row],[customer_id]],dim_customers[customer_id],0))</f>
        <v>85271</v>
      </c>
      <c r="I1897" s="16">
        <f>dim_customers[[#This Row],[avg_spend]]/(dim_customers[[#This Row],[avg_income]]*6)</f>
        <v>0.22867724356911459</v>
      </c>
    </row>
    <row r="1898" spans="1:9" x14ac:dyDescent="0.3">
      <c r="A1898" t="s">
        <v>1921</v>
      </c>
      <c r="B1898" t="s">
        <v>32</v>
      </c>
      <c r="C1898" t="s">
        <v>9</v>
      </c>
      <c r="D1898" t="s">
        <v>24</v>
      </c>
      <c r="E1898" t="s">
        <v>11</v>
      </c>
      <c r="F1898" t="s">
        <v>12</v>
      </c>
      <c r="G1898">
        <v>35318</v>
      </c>
      <c r="H1898" s="19">
        <f>INDEX(fact_spends__2!B1898:B5897,MATCH(dim_customers[[#This Row],[customer_id]],dim_customers[customer_id],0))</f>
        <v>127881</v>
      </c>
      <c r="I1898" s="16">
        <f>dim_customers[[#This Row],[avg_spend]]/(dim_customers[[#This Row],[avg_income]]*6)</f>
        <v>0.60347414915906905</v>
      </c>
    </row>
    <row r="1899" spans="1:9" x14ac:dyDescent="0.3">
      <c r="A1899" t="s">
        <v>1922</v>
      </c>
      <c r="B1899" t="s">
        <v>23</v>
      </c>
      <c r="C1899" t="s">
        <v>34</v>
      </c>
      <c r="D1899" t="s">
        <v>16</v>
      </c>
      <c r="E1899" t="s">
        <v>30</v>
      </c>
      <c r="F1899" t="s">
        <v>25</v>
      </c>
      <c r="G1899">
        <v>29794</v>
      </c>
      <c r="H1899" s="19">
        <f>INDEX(fact_spends__2!B1899:B5898,MATCH(dim_customers[[#This Row],[customer_id]],dim_customers[customer_id],0))</f>
        <v>224498</v>
      </c>
      <c r="I1899" s="16">
        <f>dim_customers[[#This Row],[avg_spend]]/(dim_customers[[#This Row],[avg_income]]*6)</f>
        <v>1.255834508066501</v>
      </c>
    </row>
    <row r="1900" spans="1:9" x14ac:dyDescent="0.3">
      <c r="A1900" t="s">
        <v>1923</v>
      </c>
      <c r="B1900" t="s">
        <v>14</v>
      </c>
      <c r="C1900" t="s">
        <v>9</v>
      </c>
      <c r="D1900" t="s">
        <v>24</v>
      </c>
      <c r="E1900" t="s">
        <v>11</v>
      </c>
      <c r="F1900" t="s">
        <v>12</v>
      </c>
      <c r="G1900">
        <v>33777</v>
      </c>
      <c r="H1900" s="19">
        <f>INDEX(fact_spends__2!B1900:B5899,MATCH(dim_customers[[#This Row],[customer_id]],dim_customers[customer_id],0))</f>
        <v>105784</v>
      </c>
      <c r="I1900" s="16">
        <f>dim_customers[[#This Row],[avg_spend]]/(dim_customers[[#This Row],[avg_income]]*6)</f>
        <v>0.52197254542045379</v>
      </c>
    </row>
    <row r="1901" spans="1:9" x14ac:dyDescent="0.3">
      <c r="A1901" t="s">
        <v>1924</v>
      </c>
      <c r="B1901" t="s">
        <v>23</v>
      </c>
      <c r="C1901" t="s">
        <v>20</v>
      </c>
      <c r="D1901" t="s">
        <v>24</v>
      </c>
      <c r="E1901" t="s">
        <v>11</v>
      </c>
      <c r="F1901" t="s">
        <v>12</v>
      </c>
      <c r="G1901">
        <v>25614</v>
      </c>
      <c r="H1901" s="19">
        <f>INDEX(fact_spends__2!B1901:B5900,MATCH(dim_customers[[#This Row],[customer_id]],dim_customers[customer_id],0))</f>
        <v>115291</v>
      </c>
      <c r="I1901" s="16">
        <f>dim_customers[[#This Row],[avg_spend]]/(dim_customers[[#This Row],[avg_income]]*6)</f>
        <v>0.75018219203040004</v>
      </c>
    </row>
    <row r="1902" spans="1:9" x14ac:dyDescent="0.3">
      <c r="A1902" t="s">
        <v>1925</v>
      </c>
      <c r="B1902" t="s">
        <v>14</v>
      </c>
      <c r="C1902" t="s">
        <v>34</v>
      </c>
      <c r="D1902" t="s">
        <v>37</v>
      </c>
      <c r="E1902" t="s">
        <v>11</v>
      </c>
      <c r="F1902" t="s">
        <v>12</v>
      </c>
      <c r="G1902">
        <v>70146</v>
      </c>
      <c r="H1902" s="19">
        <f>INDEX(fact_spends__2!B1902:B5901,MATCH(dim_customers[[#This Row],[customer_id]],dim_customers[customer_id],0))</f>
        <v>63369</v>
      </c>
      <c r="I1902" s="16">
        <f>dim_customers[[#This Row],[avg_spend]]/(dim_customers[[#This Row],[avg_income]]*6)</f>
        <v>0.15056453682319734</v>
      </c>
    </row>
    <row r="1903" spans="1:9" x14ac:dyDescent="0.3">
      <c r="A1903" t="s">
        <v>1926</v>
      </c>
      <c r="B1903" t="s">
        <v>23</v>
      </c>
      <c r="C1903" t="s">
        <v>18</v>
      </c>
      <c r="D1903" t="s">
        <v>10</v>
      </c>
      <c r="E1903" t="s">
        <v>11</v>
      </c>
      <c r="F1903" t="s">
        <v>25</v>
      </c>
      <c r="G1903">
        <v>50593</v>
      </c>
      <c r="H1903" s="19">
        <f>INDEX(fact_spends__2!B1903:B5902,MATCH(dim_customers[[#This Row],[customer_id]],dim_customers[customer_id],0))</f>
        <v>95559</v>
      </c>
      <c r="I1903" s="16">
        <f>dim_customers[[#This Row],[avg_spend]]/(dim_customers[[#This Row],[avg_income]]*6)</f>
        <v>0.31479651335164943</v>
      </c>
    </row>
    <row r="1904" spans="1:9" x14ac:dyDescent="0.3">
      <c r="A1904" t="s">
        <v>1927</v>
      </c>
      <c r="B1904" t="s">
        <v>32</v>
      </c>
      <c r="C1904" t="s">
        <v>15</v>
      </c>
      <c r="D1904" t="s">
        <v>16</v>
      </c>
      <c r="E1904" t="s">
        <v>11</v>
      </c>
      <c r="F1904" t="s">
        <v>12</v>
      </c>
      <c r="G1904">
        <v>38687</v>
      </c>
      <c r="H1904" s="19">
        <f>INDEX(fact_spends__2!B1904:B5903,MATCH(dim_customers[[#This Row],[customer_id]],dim_customers[customer_id],0))</f>
        <v>122939</v>
      </c>
      <c r="I1904" s="16">
        <f>dim_customers[[#This Row],[avg_spend]]/(dim_customers[[#This Row],[avg_income]]*6)</f>
        <v>0.52963096992098979</v>
      </c>
    </row>
    <row r="1905" spans="1:9" x14ac:dyDescent="0.3">
      <c r="A1905" t="s">
        <v>1928</v>
      </c>
      <c r="B1905" t="s">
        <v>8</v>
      </c>
      <c r="C1905" t="s">
        <v>9</v>
      </c>
      <c r="D1905" t="s">
        <v>37</v>
      </c>
      <c r="E1905" t="s">
        <v>30</v>
      </c>
      <c r="F1905" t="s">
        <v>12</v>
      </c>
      <c r="G1905">
        <v>70684</v>
      </c>
      <c r="H1905" s="19">
        <f>INDEX(fact_spends__2!B1905:B5904,MATCH(dim_customers[[#This Row],[customer_id]],dim_customers[customer_id],0))</f>
        <v>237111</v>
      </c>
      <c r="I1905" s="16">
        <f>dim_customers[[#This Row],[avg_spend]]/(dim_customers[[#This Row],[avg_income]]*6)</f>
        <v>0.55908692207571731</v>
      </c>
    </row>
    <row r="1906" spans="1:9" x14ac:dyDescent="0.3">
      <c r="A1906" t="s">
        <v>1929</v>
      </c>
      <c r="B1906" t="s">
        <v>14</v>
      </c>
      <c r="C1906" t="s">
        <v>34</v>
      </c>
      <c r="D1906" t="s">
        <v>10</v>
      </c>
      <c r="E1906" t="s">
        <v>30</v>
      </c>
      <c r="F1906" t="s">
        <v>12</v>
      </c>
      <c r="G1906">
        <v>61332</v>
      </c>
      <c r="H1906" s="19">
        <f>INDEX(fact_spends__2!B1906:B5905,MATCH(dim_customers[[#This Row],[customer_id]],dim_customers[customer_id],0))</f>
        <v>122326</v>
      </c>
      <c r="I1906" s="16">
        <f>dim_customers[[#This Row],[avg_spend]]/(dim_customers[[#This Row],[avg_income]]*6)</f>
        <v>0.332414835105111</v>
      </c>
    </row>
    <row r="1907" spans="1:9" x14ac:dyDescent="0.3">
      <c r="A1907" t="s">
        <v>1930</v>
      </c>
      <c r="B1907" t="s">
        <v>32</v>
      </c>
      <c r="C1907" t="s">
        <v>9</v>
      </c>
      <c r="D1907" t="s">
        <v>10</v>
      </c>
      <c r="E1907" t="s">
        <v>30</v>
      </c>
      <c r="F1907" t="s">
        <v>12</v>
      </c>
      <c r="G1907">
        <v>63111</v>
      </c>
      <c r="H1907" s="19">
        <f>INDEX(fact_spends__2!B1907:B5906,MATCH(dim_customers[[#This Row],[customer_id]],dim_customers[customer_id],0))</f>
        <v>160745</v>
      </c>
      <c r="I1907" s="16">
        <f>dim_customers[[#This Row],[avg_spend]]/(dim_customers[[#This Row],[avg_income]]*6)</f>
        <v>0.42450338821019051</v>
      </c>
    </row>
    <row r="1908" spans="1:9" x14ac:dyDescent="0.3">
      <c r="A1908" t="s">
        <v>1931</v>
      </c>
      <c r="B1908" t="s">
        <v>14</v>
      </c>
      <c r="C1908" t="s">
        <v>34</v>
      </c>
      <c r="D1908" t="s">
        <v>10</v>
      </c>
      <c r="E1908" t="s">
        <v>11</v>
      </c>
      <c r="F1908" t="s">
        <v>12</v>
      </c>
      <c r="G1908">
        <v>63309</v>
      </c>
      <c r="H1908" s="19">
        <f>INDEX(fact_spends__2!B1908:B5907,MATCH(dim_customers[[#This Row],[customer_id]],dim_customers[customer_id],0))</f>
        <v>81004</v>
      </c>
      <c r="I1908" s="16">
        <f>dim_customers[[#This Row],[avg_spend]]/(dim_customers[[#This Row],[avg_income]]*6)</f>
        <v>0.213250354083411</v>
      </c>
    </row>
    <row r="1909" spans="1:9" x14ac:dyDescent="0.3">
      <c r="A1909" t="s">
        <v>1932</v>
      </c>
      <c r="B1909" t="s">
        <v>8</v>
      </c>
      <c r="C1909" t="s">
        <v>34</v>
      </c>
      <c r="D1909" t="s">
        <v>37</v>
      </c>
      <c r="E1909" t="s">
        <v>11</v>
      </c>
      <c r="F1909" t="s">
        <v>12</v>
      </c>
      <c r="G1909">
        <v>83410</v>
      </c>
      <c r="H1909" s="19">
        <f>INDEX(fact_spends__2!B1909:B5908,MATCH(dim_customers[[#This Row],[customer_id]],dim_customers[customer_id],0))</f>
        <v>152621</v>
      </c>
      <c r="I1909" s="16">
        <f>dim_customers[[#This Row],[avg_spend]]/(dim_customers[[#This Row],[avg_income]]*6)</f>
        <v>0.304961435479359</v>
      </c>
    </row>
    <row r="1910" spans="1:9" x14ac:dyDescent="0.3">
      <c r="A1910" t="s">
        <v>1933</v>
      </c>
      <c r="B1910" t="s">
        <v>32</v>
      </c>
      <c r="C1910" t="s">
        <v>9</v>
      </c>
      <c r="D1910" t="s">
        <v>24</v>
      </c>
      <c r="E1910" t="s">
        <v>11</v>
      </c>
      <c r="F1910" t="s">
        <v>12</v>
      </c>
      <c r="G1910">
        <v>35206</v>
      </c>
      <c r="H1910" s="19">
        <f>INDEX(fact_spends__2!B1910:B5909,MATCH(dim_customers[[#This Row],[customer_id]],dim_customers[customer_id],0))</f>
        <v>79113</v>
      </c>
      <c r="I1910" s="16">
        <f>dim_customers[[#This Row],[avg_spend]]/(dim_customers[[#This Row],[avg_income]]*6)</f>
        <v>0.37452422882463215</v>
      </c>
    </row>
    <row r="1911" spans="1:9" x14ac:dyDescent="0.3">
      <c r="A1911" t="s">
        <v>1934</v>
      </c>
      <c r="B1911" t="s">
        <v>14</v>
      </c>
      <c r="C1911" t="s">
        <v>34</v>
      </c>
      <c r="D1911" t="s">
        <v>21</v>
      </c>
      <c r="E1911" t="s">
        <v>11</v>
      </c>
      <c r="F1911" t="s">
        <v>12</v>
      </c>
      <c r="G1911">
        <v>52726</v>
      </c>
      <c r="H1911" s="19">
        <f>INDEX(fact_spends__2!B1911:B5910,MATCH(dim_customers[[#This Row],[customer_id]],dim_customers[customer_id],0))</f>
        <v>186900</v>
      </c>
      <c r="I1911" s="16">
        <f>dim_customers[[#This Row],[avg_spend]]/(dim_customers[[#This Row],[avg_income]]*6)</f>
        <v>0.5907901225201988</v>
      </c>
    </row>
    <row r="1912" spans="1:9" x14ac:dyDescent="0.3">
      <c r="A1912" t="s">
        <v>1935</v>
      </c>
      <c r="B1912" t="s">
        <v>14</v>
      </c>
      <c r="C1912" t="s">
        <v>15</v>
      </c>
      <c r="D1912" t="s">
        <v>16</v>
      </c>
      <c r="E1912" t="s">
        <v>11</v>
      </c>
      <c r="F1912" t="s">
        <v>12</v>
      </c>
      <c r="G1912">
        <v>38884</v>
      </c>
      <c r="H1912" s="19">
        <f>INDEX(fact_spends__2!B1912:B5911,MATCH(dim_customers[[#This Row],[customer_id]],dim_customers[customer_id],0))</f>
        <v>117554</v>
      </c>
      <c r="I1912" s="16">
        <f>dim_customers[[#This Row],[avg_spend]]/(dim_customers[[#This Row],[avg_income]]*6)</f>
        <v>0.50386620032232621</v>
      </c>
    </row>
    <row r="1913" spans="1:9" x14ac:dyDescent="0.3">
      <c r="A1913" t="s">
        <v>1936</v>
      </c>
      <c r="B1913" t="s">
        <v>14</v>
      </c>
      <c r="C1913" t="s">
        <v>34</v>
      </c>
      <c r="D1913" t="s">
        <v>10</v>
      </c>
      <c r="E1913" t="s">
        <v>11</v>
      </c>
      <c r="F1913" t="s">
        <v>25</v>
      </c>
      <c r="G1913">
        <v>58381</v>
      </c>
      <c r="H1913" s="19">
        <f>INDEX(fact_spends__2!B1913:B5912,MATCH(dim_customers[[#This Row],[customer_id]],dim_customers[customer_id],0))</f>
        <v>220813</v>
      </c>
      <c r="I1913" s="16">
        <f>dim_customers[[#This Row],[avg_spend]]/(dim_customers[[#This Row],[avg_income]]*6)</f>
        <v>0.63037917587342918</v>
      </c>
    </row>
    <row r="1914" spans="1:9" x14ac:dyDescent="0.3">
      <c r="A1914" t="s">
        <v>1937</v>
      </c>
      <c r="B1914" t="s">
        <v>8</v>
      </c>
      <c r="C1914" t="s">
        <v>9</v>
      </c>
      <c r="D1914" t="s">
        <v>37</v>
      </c>
      <c r="E1914" t="s">
        <v>11</v>
      </c>
      <c r="F1914" t="s">
        <v>25</v>
      </c>
      <c r="G1914">
        <v>84068</v>
      </c>
      <c r="H1914" s="19">
        <f>INDEX(fact_spends__2!B1914:B5913,MATCH(dim_customers[[#This Row],[customer_id]],dim_customers[customer_id],0))</f>
        <v>141177</v>
      </c>
      <c r="I1914" s="16">
        <f>dim_customers[[#This Row],[avg_spend]]/(dim_customers[[#This Row],[avg_income]]*6)</f>
        <v>0.27988652043583767</v>
      </c>
    </row>
    <row r="1915" spans="1:9" x14ac:dyDescent="0.3">
      <c r="A1915" t="s">
        <v>1938</v>
      </c>
      <c r="B1915" t="s">
        <v>14</v>
      </c>
      <c r="C1915" t="s">
        <v>20</v>
      </c>
      <c r="D1915" t="s">
        <v>24</v>
      </c>
      <c r="E1915" t="s">
        <v>30</v>
      </c>
      <c r="F1915" t="s">
        <v>12</v>
      </c>
      <c r="G1915">
        <v>34334</v>
      </c>
      <c r="H1915" s="19">
        <f>INDEX(fact_spends__2!B1915:B5914,MATCH(dim_customers[[#This Row],[customer_id]],dim_customers[customer_id],0))</f>
        <v>131313</v>
      </c>
      <c r="I1915" s="16">
        <f>dim_customers[[#This Row],[avg_spend]]/(dim_customers[[#This Row],[avg_income]]*6)</f>
        <v>0.63742937030348923</v>
      </c>
    </row>
    <row r="1916" spans="1:9" x14ac:dyDescent="0.3">
      <c r="A1916" t="s">
        <v>1939</v>
      </c>
      <c r="B1916" t="s">
        <v>14</v>
      </c>
      <c r="C1916" t="s">
        <v>34</v>
      </c>
      <c r="D1916" t="s">
        <v>10</v>
      </c>
      <c r="E1916" t="s">
        <v>30</v>
      </c>
      <c r="F1916" t="s">
        <v>25</v>
      </c>
      <c r="G1916">
        <v>62215</v>
      </c>
      <c r="H1916" s="19">
        <f>INDEX(fact_spends__2!B1916:B5915,MATCH(dim_customers[[#This Row],[customer_id]],dim_customers[customer_id],0))</f>
        <v>89002</v>
      </c>
      <c r="I1916" s="16">
        <f>dim_customers[[#This Row],[avg_spend]]/(dim_customers[[#This Row],[avg_income]]*6)</f>
        <v>0.23842588871922635</v>
      </c>
    </row>
    <row r="1917" spans="1:9" x14ac:dyDescent="0.3">
      <c r="A1917" t="s">
        <v>1940</v>
      </c>
      <c r="B1917" t="s">
        <v>14</v>
      </c>
      <c r="C1917" t="s">
        <v>18</v>
      </c>
      <c r="D1917" t="s">
        <v>21</v>
      </c>
      <c r="E1917" t="s">
        <v>30</v>
      </c>
      <c r="F1917" t="s">
        <v>12</v>
      </c>
      <c r="G1917">
        <v>49531</v>
      </c>
      <c r="H1917" s="19">
        <f>INDEX(fact_spends__2!B1917:B5916,MATCH(dim_customers[[#This Row],[customer_id]],dim_customers[customer_id],0))</f>
        <v>91767</v>
      </c>
      <c r="I1917" s="16">
        <f>dim_customers[[#This Row],[avg_spend]]/(dim_customers[[#This Row],[avg_income]]*6)</f>
        <v>0.30878641658759159</v>
      </c>
    </row>
    <row r="1918" spans="1:9" x14ac:dyDescent="0.3">
      <c r="A1918" t="s">
        <v>1941</v>
      </c>
      <c r="B1918" t="s">
        <v>8</v>
      </c>
      <c r="C1918" t="s">
        <v>20</v>
      </c>
      <c r="D1918" t="s">
        <v>21</v>
      </c>
      <c r="E1918" t="s">
        <v>11</v>
      </c>
      <c r="F1918" t="s">
        <v>12</v>
      </c>
      <c r="G1918">
        <v>57233</v>
      </c>
      <c r="H1918" s="19">
        <f>INDEX(fact_spends__2!B1918:B5917,MATCH(dim_customers[[#This Row],[customer_id]],dim_customers[customer_id],0))</f>
        <v>74608</v>
      </c>
      <c r="I1918" s="16">
        <f>dim_customers[[#This Row],[avg_spend]]/(dim_customers[[#This Row],[avg_income]]*6)</f>
        <v>0.21726393281265471</v>
      </c>
    </row>
    <row r="1919" spans="1:9" x14ac:dyDescent="0.3">
      <c r="A1919" t="s">
        <v>1942</v>
      </c>
      <c r="B1919" t="s">
        <v>14</v>
      </c>
      <c r="C1919" t="s">
        <v>15</v>
      </c>
      <c r="D1919" t="s">
        <v>24</v>
      </c>
      <c r="E1919" t="s">
        <v>11</v>
      </c>
      <c r="F1919" t="s">
        <v>12</v>
      </c>
      <c r="G1919">
        <v>34651</v>
      </c>
      <c r="H1919" s="19">
        <f>INDEX(fact_spends__2!B1919:B5918,MATCH(dim_customers[[#This Row],[customer_id]],dim_customers[customer_id],0))</f>
        <v>118966</v>
      </c>
      <c r="I1919" s="16">
        <f>dim_customers[[#This Row],[avg_spend]]/(dim_customers[[#This Row],[avg_income]]*6)</f>
        <v>0.57221051821496249</v>
      </c>
    </row>
    <row r="1920" spans="1:9" x14ac:dyDescent="0.3">
      <c r="A1920" t="s">
        <v>1943</v>
      </c>
      <c r="B1920" t="s">
        <v>8</v>
      </c>
      <c r="C1920" t="s">
        <v>9</v>
      </c>
      <c r="D1920" t="s">
        <v>10</v>
      </c>
      <c r="E1920" t="s">
        <v>11</v>
      </c>
      <c r="F1920" t="s">
        <v>12</v>
      </c>
      <c r="G1920">
        <v>75609</v>
      </c>
      <c r="H1920" s="19">
        <f>INDEX(fact_spends__2!B1920:B5919,MATCH(dim_customers[[#This Row],[customer_id]],dim_customers[customer_id],0))</f>
        <v>157066</v>
      </c>
      <c r="I1920" s="16">
        <f>dim_customers[[#This Row],[avg_spend]]/(dim_customers[[#This Row],[avg_income]]*6)</f>
        <v>0.34622421493032135</v>
      </c>
    </row>
    <row r="1921" spans="1:9" x14ac:dyDescent="0.3">
      <c r="A1921" t="s">
        <v>1944</v>
      </c>
      <c r="B1921" t="s">
        <v>8</v>
      </c>
      <c r="C1921" t="s">
        <v>18</v>
      </c>
      <c r="D1921" t="s">
        <v>24</v>
      </c>
      <c r="E1921" t="s">
        <v>11</v>
      </c>
      <c r="F1921" t="s">
        <v>12</v>
      </c>
      <c r="G1921">
        <v>38400</v>
      </c>
      <c r="H1921" s="19">
        <f>INDEX(fact_spends__2!B1921:B5920,MATCH(dim_customers[[#This Row],[customer_id]],dim_customers[customer_id],0))</f>
        <v>145713</v>
      </c>
      <c r="I1921" s="16">
        <f>dim_customers[[#This Row],[avg_spend]]/(dim_customers[[#This Row],[avg_income]]*6)</f>
        <v>0.63243489583333334</v>
      </c>
    </row>
    <row r="1922" spans="1:9" x14ac:dyDescent="0.3">
      <c r="A1922" t="s">
        <v>1945</v>
      </c>
      <c r="B1922" t="s">
        <v>14</v>
      </c>
      <c r="C1922" t="s">
        <v>9</v>
      </c>
      <c r="D1922" t="s">
        <v>16</v>
      </c>
      <c r="E1922" t="s">
        <v>30</v>
      </c>
      <c r="F1922" t="s">
        <v>12</v>
      </c>
      <c r="G1922">
        <v>38525</v>
      </c>
      <c r="H1922" s="19">
        <f>INDEX(fact_spends__2!B1922:B5921,MATCH(dim_customers[[#This Row],[customer_id]],dim_customers[customer_id],0))</f>
        <v>287492</v>
      </c>
      <c r="I1922" s="16">
        <f>dim_customers[[#This Row],[avg_spend]]/(dim_customers[[#This Row],[avg_income]]*6)</f>
        <v>1.2437464849664719</v>
      </c>
    </row>
    <row r="1923" spans="1:9" x14ac:dyDescent="0.3">
      <c r="A1923" t="s">
        <v>1946</v>
      </c>
      <c r="B1923" t="s">
        <v>23</v>
      </c>
      <c r="C1923" t="s">
        <v>18</v>
      </c>
      <c r="D1923" t="s">
        <v>16</v>
      </c>
      <c r="E1923" t="s">
        <v>30</v>
      </c>
      <c r="F1923" t="s">
        <v>25</v>
      </c>
      <c r="G1923">
        <v>28828</v>
      </c>
      <c r="H1923" s="19">
        <f>INDEX(fact_spends__2!B1923:B5922,MATCH(dim_customers[[#This Row],[customer_id]],dim_customers[customer_id],0))</f>
        <v>142560</v>
      </c>
      <c r="I1923" s="16">
        <f>dim_customers[[#This Row],[avg_spend]]/(dim_customers[[#This Row],[avg_income]]*6)</f>
        <v>0.82419869571250171</v>
      </c>
    </row>
    <row r="1924" spans="1:9" x14ac:dyDescent="0.3">
      <c r="A1924" t="s">
        <v>1947</v>
      </c>
      <c r="B1924" t="s">
        <v>32</v>
      </c>
      <c r="C1924" t="s">
        <v>15</v>
      </c>
      <c r="D1924" t="s">
        <v>10</v>
      </c>
      <c r="E1924" t="s">
        <v>30</v>
      </c>
      <c r="F1924" t="s">
        <v>12</v>
      </c>
      <c r="G1924">
        <v>66391</v>
      </c>
      <c r="H1924" s="19">
        <f>INDEX(fact_spends__2!B1924:B5923,MATCH(dim_customers[[#This Row],[customer_id]],dim_customers[customer_id],0))</f>
        <v>165763</v>
      </c>
      <c r="I1924" s="16">
        <f>dim_customers[[#This Row],[avg_spend]]/(dim_customers[[#This Row],[avg_income]]*6)</f>
        <v>0.41612819006592261</v>
      </c>
    </row>
    <row r="1925" spans="1:9" x14ac:dyDescent="0.3">
      <c r="A1925" t="s">
        <v>1948</v>
      </c>
      <c r="B1925" t="s">
        <v>23</v>
      </c>
      <c r="C1925" t="s">
        <v>18</v>
      </c>
      <c r="D1925" t="s">
        <v>37</v>
      </c>
      <c r="E1925" t="s">
        <v>11</v>
      </c>
      <c r="F1925" t="s">
        <v>12</v>
      </c>
      <c r="G1925">
        <v>52836</v>
      </c>
      <c r="H1925" s="19">
        <f>INDEX(fact_spends__2!B1925:B5924,MATCH(dim_customers[[#This Row],[customer_id]],dim_customers[customer_id],0))</f>
        <v>65776</v>
      </c>
      <c r="I1925" s="16">
        <f>dim_customers[[#This Row],[avg_spend]]/(dim_customers[[#This Row],[avg_income]]*6)</f>
        <v>0.20748479572008985</v>
      </c>
    </row>
    <row r="1926" spans="1:9" x14ac:dyDescent="0.3">
      <c r="A1926" t="s">
        <v>1949</v>
      </c>
      <c r="B1926" t="s">
        <v>14</v>
      </c>
      <c r="C1926" t="s">
        <v>20</v>
      </c>
      <c r="D1926" t="s">
        <v>24</v>
      </c>
      <c r="E1926" t="s">
        <v>30</v>
      </c>
      <c r="F1926" t="s">
        <v>25</v>
      </c>
      <c r="G1926">
        <v>35275</v>
      </c>
      <c r="H1926" s="19">
        <f>INDEX(fact_spends__2!B1926:B5925,MATCH(dim_customers[[#This Row],[customer_id]],dim_customers[customer_id],0))</f>
        <v>226199</v>
      </c>
      <c r="I1926" s="16">
        <f>dim_customers[[#This Row],[avg_spend]]/(dim_customers[[#This Row],[avg_income]]*6)</f>
        <v>1.0687408457358847</v>
      </c>
    </row>
    <row r="1927" spans="1:9" x14ac:dyDescent="0.3">
      <c r="A1927" t="s">
        <v>1950</v>
      </c>
      <c r="B1927" t="s">
        <v>32</v>
      </c>
      <c r="C1927" t="s">
        <v>20</v>
      </c>
      <c r="D1927" t="s">
        <v>21</v>
      </c>
      <c r="E1927" t="s">
        <v>11</v>
      </c>
      <c r="F1927" t="s">
        <v>12</v>
      </c>
      <c r="G1927">
        <v>52827</v>
      </c>
      <c r="H1927" s="19">
        <f>INDEX(fact_spends__2!B1927:B5926,MATCH(dim_customers[[#This Row],[customer_id]],dim_customers[customer_id],0))</f>
        <v>129981</v>
      </c>
      <c r="I1927" s="16">
        <f>dim_customers[[#This Row],[avg_spend]]/(dim_customers[[#This Row],[avg_income]]*6)</f>
        <v>0.41008385863289604</v>
      </c>
    </row>
    <row r="1928" spans="1:9" x14ac:dyDescent="0.3">
      <c r="A1928" t="s">
        <v>1951</v>
      </c>
      <c r="B1928" t="s">
        <v>14</v>
      </c>
      <c r="C1928" t="s">
        <v>18</v>
      </c>
      <c r="D1928" t="s">
        <v>21</v>
      </c>
      <c r="E1928" t="s">
        <v>11</v>
      </c>
      <c r="F1928" t="s">
        <v>12</v>
      </c>
      <c r="G1928">
        <v>53504</v>
      </c>
      <c r="H1928" s="19">
        <f>INDEX(fact_spends__2!B1928:B5927,MATCH(dim_customers[[#This Row],[customer_id]],dim_customers[customer_id],0))</f>
        <v>179337</v>
      </c>
      <c r="I1928" s="16">
        <f>dim_customers[[#This Row],[avg_spend]]/(dim_customers[[#This Row],[avg_income]]*6)</f>
        <v>0.55864047547846885</v>
      </c>
    </row>
    <row r="1929" spans="1:9" x14ac:dyDescent="0.3">
      <c r="A1929" t="s">
        <v>1952</v>
      </c>
      <c r="B1929" t="s">
        <v>32</v>
      </c>
      <c r="C1929" t="s">
        <v>20</v>
      </c>
      <c r="D1929" t="s">
        <v>21</v>
      </c>
      <c r="E1929" t="s">
        <v>11</v>
      </c>
      <c r="F1929" t="s">
        <v>12</v>
      </c>
      <c r="G1929">
        <v>51669</v>
      </c>
      <c r="H1929" s="19">
        <f>INDEX(fact_spends__2!B1929:B5928,MATCH(dim_customers[[#This Row],[customer_id]],dim_customers[customer_id],0))</f>
        <v>108537</v>
      </c>
      <c r="I1929" s="16">
        <f>dim_customers[[#This Row],[avg_spend]]/(dim_customers[[#This Row],[avg_income]]*6)</f>
        <v>0.35010354371092917</v>
      </c>
    </row>
    <row r="1930" spans="1:9" x14ac:dyDescent="0.3">
      <c r="A1930" t="s">
        <v>1953</v>
      </c>
      <c r="B1930" t="s">
        <v>14</v>
      </c>
      <c r="C1930" t="s">
        <v>20</v>
      </c>
      <c r="D1930" t="s">
        <v>10</v>
      </c>
      <c r="E1930" t="s">
        <v>11</v>
      </c>
      <c r="F1930" t="s">
        <v>12</v>
      </c>
      <c r="G1930">
        <v>60327</v>
      </c>
      <c r="H1930" s="19">
        <f>INDEX(fact_spends__2!B1930:B5929,MATCH(dim_customers[[#This Row],[customer_id]],dim_customers[customer_id],0))</f>
        <v>130750</v>
      </c>
      <c r="I1930" s="16">
        <f>dim_customers[[#This Row],[avg_spend]]/(dim_customers[[#This Row],[avg_income]]*6)</f>
        <v>0.36122576403047835</v>
      </c>
    </row>
    <row r="1931" spans="1:9" x14ac:dyDescent="0.3">
      <c r="A1931" t="s">
        <v>1954</v>
      </c>
      <c r="B1931" t="s">
        <v>14</v>
      </c>
      <c r="C1931" t="s">
        <v>18</v>
      </c>
      <c r="D1931" t="s">
        <v>16</v>
      </c>
      <c r="E1931" t="s">
        <v>30</v>
      </c>
      <c r="F1931" t="s">
        <v>12</v>
      </c>
      <c r="G1931">
        <v>40586</v>
      </c>
      <c r="H1931" s="19">
        <f>INDEX(fact_spends__2!B1931:B5930,MATCH(dim_customers[[#This Row],[customer_id]],dim_customers[customer_id],0))</f>
        <v>104821</v>
      </c>
      <c r="I1931" s="16">
        <f>dim_customers[[#This Row],[avg_spend]]/(dim_customers[[#This Row],[avg_income]]*6)</f>
        <v>0.43044810197276567</v>
      </c>
    </row>
    <row r="1932" spans="1:9" x14ac:dyDescent="0.3">
      <c r="A1932" t="s">
        <v>1955</v>
      </c>
      <c r="B1932" t="s">
        <v>8</v>
      </c>
      <c r="C1932" t="s">
        <v>15</v>
      </c>
      <c r="D1932" t="s">
        <v>10</v>
      </c>
      <c r="E1932" t="s">
        <v>30</v>
      </c>
      <c r="F1932" t="s">
        <v>12</v>
      </c>
      <c r="G1932">
        <v>73437</v>
      </c>
      <c r="H1932" s="19">
        <f>INDEX(fact_spends__2!B1932:B5931,MATCH(dim_customers[[#This Row],[customer_id]],dim_customers[customer_id],0))</f>
        <v>163799</v>
      </c>
      <c r="I1932" s="16">
        <f>dim_customers[[#This Row],[avg_spend]]/(dim_customers[[#This Row],[avg_income]]*6)</f>
        <v>0.37174494237691263</v>
      </c>
    </row>
    <row r="1933" spans="1:9" x14ac:dyDescent="0.3">
      <c r="A1933" t="s">
        <v>1956</v>
      </c>
      <c r="B1933" t="s">
        <v>14</v>
      </c>
      <c r="C1933" t="s">
        <v>20</v>
      </c>
      <c r="D1933" t="s">
        <v>16</v>
      </c>
      <c r="E1933" t="s">
        <v>30</v>
      </c>
      <c r="F1933" t="s">
        <v>12</v>
      </c>
      <c r="G1933">
        <v>39658</v>
      </c>
      <c r="H1933" s="19">
        <f>INDEX(fact_spends__2!B1933:B5932,MATCH(dim_customers[[#This Row],[customer_id]],dim_customers[customer_id],0))</f>
        <v>127116</v>
      </c>
      <c r="I1933" s="16">
        <f>dim_customers[[#This Row],[avg_spend]]/(dim_customers[[#This Row],[avg_income]]*6)</f>
        <v>0.53421756013919008</v>
      </c>
    </row>
    <row r="1934" spans="1:9" x14ac:dyDescent="0.3">
      <c r="A1934" t="s">
        <v>1957</v>
      </c>
      <c r="B1934" t="s">
        <v>14</v>
      </c>
      <c r="C1934" t="s">
        <v>9</v>
      </c>
      <c r="D1934" t="s">
        <v>10</v>
      </c>
      <c r="E1934" t="s">
        <v>30</v>
      </c>
      <c r="F1934" t="s">
        <v>12</v>
      </c>
      <c r="G1934">
        <v>65326</v>
      </c>
      <c r="H1934" s="19">
        <f>INDEX(fact_spends__2!B1934:B5933,MATCH(dim_customers[[#This Row],[customer_id]],dim_customers[customer_id],0))</f>
        <v>137347</v>
      </c>
      <c r="I1934" s="16">
        <f>dim_customers[[#This Row],[avg_spend]]/(dim_customers[[#This Row],[avg_income]]*6)</f>
        <v>0.35041433222096358</v>
      </c>
    </row>
    <row r="1935" spans="1:9" x14ac:dyDescent="0.3">
      <c r="A1935" t="s">
        <v>1958</v>
      </c>
      <c r="B1935" t="s">
        <v>32</v>
      </c>
      <c r="C1935" t="s">
        <v>18</v>
      </c>
      <c r="D1935" t="s">
        <v>16</v>
      </c>
      <c r="E1935" t="s">
        <v>30</v>
      </c>
      <c r="F1935" t="s">
        <v>12</v>
      </c>
      <c r="G1935">
        <v>40304</v>
      </c>
      <c r="H1935" s="19">
        <f>INDEX(fact_spends__2!B1935:B5934,MATCH(dim_customers[[#This Row],[customer_id]],dim_customers[customer_id],0))</f>
        <v>69179</v>
      </c>
      <c r="I1935" s="16">
        <f>dim_customers[[#This Row],[avg_spend]]/(dim_customers[[#This Row],[avg_income]]*6)</f>
        <v>0.28607168850072778</v>
      </c>
    </row>
    <row r="1936" spans="1:9" x14ac:dyDescent="0.3">
      <c r="A1936" t="s">
        <v>1959</v>
      </c>
      <c r="B1936" t="s">
        <v>32</v>
      </c>
      <c r="C1936" t="s">
        <v>9</v>
      </c>
      <c r="D1936" t="s">
        <v>16</v>
      </c>
      <c r="E1936" t="s">
        <v>30</v>
      </c>
      <c r="F1936" t="s">
        <v>12</v>
      </c>
      <c r="G1936">
        <v>41121</v>
      </c>
      <c r="H1936" s="19">
        <f>INDEX(fact_spends__2!B1936:B5935,MATCH(dim_customers[[#This Row],[customer_id]],dim_customers[customer_id],0))</f>
        <v>194160</v>
      </c>
      <c r="I1936" s="16">
        <f>dim_customers[[#This Row],[avg_spend]]/(dim_customers[[#This Row],[avg_income]]*6)</f>
        <v>0.78694584275674229</v>
      </c>
    </row>
    <row r="1937" spans="1:9" x14ac:dyDescent="0.3">
      <c r="A1937" t="s">
        <v>1960</v>
      </c>
      <c r="B1937" t="s">
        <v>14</v>
      </c>
      <c r="C1937" t="s">
        <v>20</v>
      </c>
      <c r="D1937" t="s">
        <v>37</v>
      </c>
      <c r="E1937" t="s">
        <v>11</v>
      </c>
      <c r="F1937" t="s">
        <v>12</v>
      </c>
      <c r="G1937">
        <v>67435</v>
      </c>
      <c r="H1937" s="19">
        <f>INDEX(fact_spends__2!B1937:B5936,MATCH(dim_customers[[#This Row],[customer_id]],dim_customers[customer_id],0))</f>
        <v>140287</v>
      </c>
      <c r="I1937" s="16">
        <f>dim_customers[[#This Row],[avg_spend]]/(dim_customers[[#This Row],[avg_income]]*6)</f>
        <v>0.34672153431699659</v>
      </c>
    </row>
    <row r="1938" spans="1:9" x14ac:dyDescent="0.3">
      <c r="A1938" t="s">
        <v>1961</v>
      </c>
      <c r="B1938" t="s">
        <v>23</v>
      </c>
      <c r="C1938" t="s">
        <v>34</v>
      </c>
      <c r="D1938" t="s">
        <v>37</v>
      </c>
      <c r="E1938" t="s">
        <v>30</v>
      </c>
      <c r="F1938" t="s">
        <v>25</v>
      </c>
      <c r="G1938">
        <v>50353</v>
      </c>
      <c r="H1938" s="19">
        <f>INDEX(fact_spends__2!B1938:B5937,MATCH(dim_customers[[#This Row],[customer_id]],dim_customers[customer_id],0))</f>
        <v>77207</v>
      </c>
      <c r="I1938" s="16">
        <f>dim_customers[[#This Row],[avg_spend]]/(dim_customers[[#This Row],[avg_income]]*6)</f>
        <v>0.25555246625490702</v>
      </c>
    </row>
    <row r="1939" spans="1:9" x14ac:dyDescent="0.3">
      <c r="A1939" t="s">
        <v>1962</v>
      </c>
      <c r="B1939" t="s">
        <v>32</v>
      </c>
      <c r="C1939" t="s">
        <v>18</v>
      </c>
      <c r="D1939" t="s">
        <v>21</v>
      </c>
      <c r="E1939" t="s">
        <v>11</v>
      </c>
      <c r="F1939" t="s">
        <v>12</v>
      </c>
      <c r="G1939">
        <v>57174</v>
      </c>
      <c r="H1939" s="19">
        <f>INDEX(fact_spends__2!B1939:B5938,MATCH(dim_customers[[#This Row],[customer_id]],dim_customers[customer_id],0))</f>
        <v>97938</v>
      </c>
      <c r="I1939" s="16">
        <f>dim_customers[[#This Row],[avg_spend]]/(dim_customers[[#This Row],[avg_income]]*6)</f>
        <v>0.28549690418721796</v>
      </c>
    </row>
    <row r="1940" spans="1:9" x14ac:dyDescent="0.3">
      <c r="A1940" t="s">
        <v>1963</v>
      </c>
      <c r="B1940" t="s">
        <v>14</v>
      </c>
      <c r="C1940" t="s">
        <v>15</v>
      </c>
      <c r="D1940" t="s">
        <v>21</v>
      </c>
      <c r="E1940" t="s">
        <v>11</v>
      </c>
      <c r="F1940" t="s">
        <v>12</v>
      </c>
      <c r="G1940">
        <v>52943</v>
      </c>
      <c r="H1940" s="19">
        <f>INDEX(fact_spends__2!B1940:B5939,MATCH(dim_customers[[#This Row],[customer_id]],dim_customers[customer_id],0))</f>
        <v>246526</v>
      </c>
      <c r="I1940" s="16">
        <f>dim_customers[[#This Row],[avg_spend]]/(dim_customers[[#This Row],[avg_income]]*6)</f>
        <v>0.7760736389450289</v>
      </c>
    </row>
    <row r="1941" spans="1:9" x14ac:dyDescent="0.3">
      <c r="A1941" t="s">
        <v>1964</v>
      </c>
      <c r="B1941" t="s">
        <v>14</v>
      </c>
      <c r="C1941" t="s">
        <v>15</v>
      </c>
      <c r="D1941" t="s">
        <v>24</v>
      </c>
      <c r="E1941" t="s">
        <v>11</v>
      </c>
      <c r="F1941" t="s">
        <v>12</v>
      </c>
      <c r="G1941">
        <v>34632</v>
      </c>
      <c r="H1941" s="19">
        <f>INDEX(fact_spends__2!B1941:B5940,MATCH(dim_customers[[#This Row],[customer_id]],dim_customers[customer_id],0))</f>
        <v>105467</v>
      </c>
      <c r="I1941" s="16">
        <f>dim_customers[[#This Row],[avg_spend]]/(dim_customers[[#This Row],[avg_income]]*6)</f>
        <v>0.50756044506044506</v>
      </c>
    </row>
    <row r="1942" spans="1:9" x14ac:dyDescent="0.3">
      <c r="A1942" t="s">
        <v>1965</v>
      </c>
      <c r="B1942" t="s">
        <v>23</v>
      </c>
      <c r="C1942" t="s">
        <v>20</v>
      </c>
      <c r="D1942" t="s">
        <v>21</v>
      </c>
      <c r="E1942" t="s">
        <v>11</v>
      </c>
      <c r="F1942" t="s">
        <v>25</v>
      </c>
      <c r="G1942">
        <v>38529</v>
      </c>
      <c r="H1942" s="19">
        <f>INDEX(fact_spends__2!B1942:B5941,MATCH(dim_customers[[#This Row],[customer_id]],dim_customers[customer_id],0))</f>
        <v>103586</v>
      </c>
      <c r="I1942" s="16">
        <f>dim_customers[[#This Row],[avg_spend]]/(dim_customers[[#This Row],[avg_income]]*6)</f>
        <v>0.44808672255530468</v>
      </c>
    </row>
    <row r="1943" spans="1:9" x14ac:dyDescent="0.3">
      <c r="A1943" t="s">
        <v>1966</v>
      </c>
      <c r="B1943" t="s">
        <v>8</v>
      </c>
      <c r="C1943" t="s">
        <v>18</v>
      </c>
      <c r="D1943" t="s">
        <v>10</v>
      </c>
      <c r="E1943" t="s">
        <v>30</v>
      </c>
      <c r="F1943" t="s">
        <v>12</v>
      </c>
      <c r="G1943">
        <v>73631</v>
      </c>
      <c r="H1943" s="19">
        <f>INDEX(fact_spends__2!B1943:B5942,MATCH(dim_customers[[#This Row],[customer_id]],dim_customers[customer_id],0))</f>
        <v>237982</v>
      </c>
      <c r="I1943" s="16">
        <f>dim_customers[[#This Row],[avg_spend]]/(dim_customers[[#This Row],[avg_income]]*6)</f>
        <v>0.53868162413476206</v>
      </c>
    </row>
    <row r="1944" spans="1:9" x14ac:dyDescent="0.3">
      <c r="A1944" t="s">
        <v>1967</v>
      </c>
      <c r="B1944" t="s">
        <v>23</v>
      </c>
      <c r="C1944" t="s">
        <v>34</v>
      </c>
      <c r="D1944" t="s">
        <v>10</v>
      </c>
      <c r="E1944" t="s">
        <v>30</v>
      </c>
      <c r="F1944" t="s">
        <v>25</v>
      </c>
      <c r="G1944">
        <v>49932</v>
      </c>
      <c r="H1944" s="19">
        <f>INDEX(fact_spends__2!B1944:B5943,MATCH(dim_customers[[#This Row],[customer_id]],dim_customers[customer_id],0))</f>
        <v>137344</v>
      </c>
      <c r="I1944" s="16">
        <f>dim_customers[[#This Row],[avg_spend]]/(dim_customers[[#This Row],[avg_income]]*6)</f>
        <v>0.45843680739138559</v>
      </c>
    </row>
    <row r="1945" spans="1:9" x14ac:dyDescent="0.3">
      <c r="A1945" t="s">
        <v>1968</v>
      </c>
      <c r="B1945" t="s">
        <v>14</v>
      </c>
      <c r="C1945" t="s">
        <v>20</v>
      </c>
      <c r="D1945" t="s">
        <v>24</v>
      </c>
      <c r="E1945" t="s">
        <v>30</v>
      </c>
      <c r="F1945" t="s">
        <v>12</v>
      </c>
      <c r="G1945">
        <v>35099</v>
      </c>
      <c r="H1945" s="19">
        <f>INDEX(fact_spends__2!B1945:B5944,MATCH(dim_customers[[#This Row],[customer_id]],dim_customers[customer_id],0))</f>
        <v>73506</v>
      </c>
      <c r="I1945" s="16">
        <f>dim_customers[[#This Row],[avg_spend]]/(dim_customers[[#This Row],[avg_income]]*6)</f>
        <v>0.34904128322744238</v>
      </c>
    </row>
    <row r="1946" spans="1:9" x14ac:dyDescent="0.3">
      <c r="A1946" t="s">
        <v>1969</v>
      </c>
      <c r="B1946" t="s">
        <v>14</v>
      </c>
      <c r="C1946" t="s">
        <v>15</v>
      </c>
      <c r="D1946" t="s">
        <v>16</v>
      </c>
      <c r="E1946" t="s">
        <v>11</v>
      </c>
      <c r="F1946" t="s">
        <v>12</v>
      </c>
      <c r="G1946">
        <v>37544</v>
      </c>
      <c r="H1946" s="19">
        <f>INDEX(fact_spends__2!B1946:B5945,MATCH(dim_customers[[#This Row],[customer_id]],dim_customers[customer_id],0))</f>
        <v>178444</v>
      </c>
      <c r="I1946" s="16">
        <f>dim_customers[[#This Row],[avg_spend]]/(dim_customers[[#This Row],[avg_income]]*6)</f>
        <v>0.79215498259819594</v>
      </c>
    </row>
    <row r="1947" spans="1:9" x14ac:dyDescent="0.3">
      <c r="A1947" t="s">
        <v>1970</v>
      </c>
      <c r="B1947" t="s">
        <v>32</v>
      </c>
      <c r="C1947" t="s">
        <v>18</v>
      </c>
      <c r="D1947" t="s">
        <v>21</v>
      </c>
      <c r="E1947" t="s">
        <v>30</v>
      </c>
      <c r="F1947" t="s">
        <v>12</v>
      </c>
      <c r="G1947">
        <v>59417</v>
      </c>
      <c r="H1947" s="19">
        <f>INDEX(fact_spends__2!B1947:B5946,MATCH(dim_customers[[#This Row],[customer_id]],dim_customers[customer_id],0))</f>
        <v>132492</v>
      </c>
      <c r="I1947" s="16">
        <f>dim_customers[[#This Row],[avg_spend]]/(dim_customers[[#This Row],[avg_income]]*6)</f>
        <v>0.37164447885285357</v>
      </c>
    </row>
    <row r="1948" spans="1:9" x14ac:dyDescent="0.3">
      <c r="A1948" t="s">
        <v>1971</v>
      </c>
      <c r="B1948" t="s">
        <v>32</v>
      </c>
      <c r="C1948" t="s">
        <v>9</v>
      </c>
      <c r="D1948" t="s">
        <v>10</v>
      </c>
      <c r="E1948" t="s">
        <v>30</v>
      </c>
      <c r="F1948" t="s">
        <v>12</v>
      </c>
      <c r="G1948">
        <v>63722</v>
      </c>
      <c r="H1948" s="19">
        <f>INDEX(fact_spends__2!B1948:B5947,MATCH(dim_customers[[#This Row],[customer_id]],dim_customers[customer_id],0))</f>
        <v>62553</v>
      </c>
      <c r="I1948" s="16">
        <f>dim_customers[[#This Row],[avg_spend]]/(dim_customers[[#This Row],[avg_income]]*6)</f>
        <v>0.16360911459150687</v>
      </c>
    </row>
    <row r="1949" spans="1:9" x14ac:dyDescent="0.3">
      <c r="A1949" t="s">
        <v>1972</v>
      </c>
      <c r="B1949" t="s">
        <v>8</v>
      </c>
      <c r="C1949" t="s">
        <v>9</v>
      </c>
      <c r="D1949" t="s">
        <v>21</v>
      </c>
      <c r="E1949" t="s">
        <v>30</v>
      </c>
      <c r="F1949" t="s">
        <v>12</v>
      </c>
      <c r="G1949">
        <v>57936</v>
      </c>
      <c r="H1949" s="19">
        <f>INDEX(fact_spends__2!B1949:B5948,MATCH(dim_customers[[#This Row],[customer_id]],dim_customers[customer_id],0))</f>
        <v>100671</v>
      </c>
      <c r="I1949" s="16">
        <f>dim_customers[[#This Row],[avg_spend]]/(dim_customers[[#This Row],[avg_income]]*6)</f>
        <v>0.28960404584368959</v>
      </c>
    </row>
    <row r="1950" spans="1:9" x14ac:dyDescent="0.3">
      <c r="A1950" t="s">
        <v>1973</v>
      </c>
      <c r="B1950" t="s">
        <v>32</v>
      </c>
      <c r="C1950" t="s">
        <v>34</v>
      </c>
      <c r="D1950" t="s">
        <v>24</v>
      </c>
      <c r="E1950" t="s">
        <v>11</v>
      </c>
      <c r="F1950" t="s">
        <v>12</v>
      </c>
      <c r="G1950">
        <v>37815</v>
      </c>
      <c r="H1950" s="19">
        <f>INDEX(fact_spends__2!B1950:B5949,MATCH(dim_customers[[#This Row],[customer_id]],dim_customers[customer_id],0))</f>
        <v>106890</v>
      </c>
      <c r="I1950" s="16">
        <f>dim_customers[[#This Row],[avg_spend]]/(dim_customers[[#This Row],[avg_income]]*6)</f>
        <v>0.47110934814227157</v>
      </c>
    </row>
    <row r="1951" spans="1:9" x14ac:dyDescent="0.3">
      <c r="A1951" t="s">
        <v>1974</v>
      </c>
      <c r="B1951" t="s">
        <v>32</v>
      </c>
      <c r="C1951" t="s">
        <v>20</v>
      </c>
      <c r="D1951" t="s">
        <v>10</v>
      </c>
      <c r="E1951" t="s">
        <v>11</v>
      </c>
      <c r="F1951" t="s">
        <v>12</v>
      </c>
      <c r="G1951">
        <v>65774</v>
      </c>
      <c r="H1951" s="19">
        <f>INDEX(fact_spends__2!B1951:B5950,MATCH(dim_customers[[#This Row],[customer_id]],dim_customers[customer_id],0))</f>
        <v>82809</v>
      </c>
      <c r="I1951" s="16">
        <f>dim_customers[[#This Row],[avg_spend]]/(dim_customers[[#This Row],[avg_income]]*6)</f>
        <v>0.20983215252227325</v>
      </c>
    </row>
    <row r="1952" spans="1:9" x14ac:dyDescent="0.3">
      <c r="A1952" t="s">
        <v>1975</v>
      </c>
      <c r="B1952" t="s">
        <v>14</v>
      </c>
      <c r="C1952" t="s">
        <v>34</v>
      </c>
      <c r="D1952" t="s">
        <v>21</v>
      </c>
      <c r="E1952" t="s">
        <v>30</v>
      </c>
      <c r="F1952" t="s">
        <v>12</v>
      </c>
      <c r="G1952">
        <v>51608</v>
      </c>
      <c r="H1952" s="19">
        <f>INDEX(fact_spends__2!B1952:B5951,MATCH(dim_customers[[#This Row],[customer_id]],dim_customers[customer_id],0))</f>
        <v>135737</v>
      </c>
      <c r="I1952" s="16">
        <f>dim_customers[[#This Row],[avg_spend]]/(dim_customers[[#This Row],[avg_income]]*6)</f>
        <v>0.43835903994212783</v>
      </c>
    </row>
    <row r="1953" spans="1:9" x14ac:dyDescent="0.3">
      <c r="A1953" t="s">
        <v>1976</v>
      </c>
      <c r="B1953" t="s">
        <v>14</v>
      </c>
      <c r="C1953" t="s">
        <v>15</v>
      </c>
      <c r="D1953" t="s">
        <v>24</v>
      </c>
      <c r="E1953" t="s">
        <v>11</v>
      </c>
      <c r="F1953" t="s">
        <v>12</v>
      </c>
      <c r="G1953">
        <v>32223</v>
      </c>
      <c r="H1953" s="19">
        <f>INDEX(fact_spends__2!B1953:B5952,MATCH(dim_customers[[#This Row],[customer_id]],dim_customers[customer_id],0))</f>
        <v>60513</v>
      </c>
      <c r="I1953" s="16">
        <f>dim_customers[[#This Row],[avg_spend]]/(dim_customers[[#This Row],[avg_income]]*6)</f>
        <v>0.31299072091363311</v>
      </c>
    </row>
    <row r="1954" spans="1:9" x14ac:dyDescent="0.3">
      <c r="A1954" t="s">
        <v>1977</v>
      </c>
      <c r="B1954" t="s">
        <v>23</v>
      </c>
      <c r="C1954" t="s">
        <v>34</v>
      </c>
      <c r="D1954" t="s">
        <v>21</v>
      </c>
      <c r="E1954" t="s">
        <v>30</v>
      </c>
      <c r="F1954" t="s">
        <v>12</v>
      </c>
      <c r="G1954">
        <v>39287</v>
      </c>
      <c r="H1954" s="19">
        <f>INDEX(fact_spends__2!B1954:B5953,MATCH(dim_customers[[#This Row],[customer_id]],dim_customers[customer_id],0))</f>
        <v>223464</v>
      </c>
      <c r="I1954" s="16">
        <f>dim_customers[[#This Row],[avg_spend]]/(dim_customers[[#This Row],[avg_income]]*6)</f>
        <v>0.94799806551785581</v>
      </c>
    </row>
    <row r="1955" spans="1:9" x14ac:dyDescent="0.3">
      <c r="A1955" t="s">
        <v>1978</v>
      </c>
      <c r="B1955" t="s">
        <v>14</v>
      </c>
      <c r="C1955" t="s">
        <v>9</v>
      </c>
      <c r="D1955" t="s">
        <v>21</v>
      </c>
      <c r="E1955" t="s">
        <v>30</v>
      </c>
      <c r="F1955" t="s">
        <v>25</v>
      </c>
      <c r="G1955">
        <v>54117</v>
      </c>
      <c r="H1955" s="19">
        <f>INDEX(fact_spends__2!B1955:B5954,MATCH(dim_customers[[#This Row],[customer_id]],dim_customers[customer_id],0))</f>
        <v>103099</v>
      </c>
      <c r="I1955" s="16">
        <f>dim_customers[[#This Row],[avg_spend]]/(dim_customers[[#This Row],[avg_income]]*6)</f>
        <v>0.31751883265270925</v>
      </c>
    </row>
    <row r="1956" spans="1:9" x14ac:dyDescent="0.3">
      <c r="A1956" t="s">
        <v>1979</v>
      </c>
      <c r="B1956" t="s">
        <v>23</v>
      </c>
      <c r="C1956" t="s">
        <v>15</v>
      </c>
      <c r="D1956" t="s">
        <v>37</v>
      </c>
      <c r="E1956" t="s">
        <v>11</v>
      </c>
      <c r="F1956" t="s">
        <v>25</v>
      </c>
      <c r="G1956">
        <v>55323</v>
      </c>
      <c r="H1956" s="19">
        <f>INDEX(fact_spends__2!B1956:B5955,MATCH(dim_customers[[#This Row],[customer_id]],dim_customers[customer_id],0))</f>
        <v>83399</v>
      </c>
      <c r="I1956" s="16">
        <f>dim_customers[[#This Row],[avg_spend]]/(dim_customers[[#This Row],[avg_income]]*6)</f>
        <v>0.25124872717194174</v>
      </c>
    </row>
    <row r="1957" spans="1:9" x14ac:dyDescent="0.3">
      <c r="A1957" t="s">
        <v>1980</v>
      </c>
      <c r="B1957" t="s">
        <v>8</v>
      </c>
      <c r="C1957" t="s">
        <v>9</v>
      </c>
      <c r="D1957" t="s">
        <v>21</v>
      </c>
      <c r="E1957" t="s">
        <v>30</v>
      </c>
      <c r="F1957" t="s">
        <v>12</v>
      </c>
      <c r="G1957">
        <v>54811</v>
      </c>
      <c r="H1957" s="19">
        <f>INDEX(fact_spends__2!B1957:B5956,MATCH(dim_customers[[#This Row],[customer_id]],dim_customers[customer_id],0))</f>
        <v>68523</v>
      </c>
      <c r="I1957" s="16">
        <f>dim_customers[[#This Row],[avg_spend]]/(dim_customers[[#This Row],[avg_income]]*6)</f>
        <v>0.20836146029081754</v>
      </c>
    </row>
    <row r="1958" spans="1:9" x14ac:dyDescent="0.3">
      <c r="A1958" t="s">
        <v>1981</v>
      </c>
      <c r="B1958" t="s">
        <v>8</v>
      </c>
      <c r="C1958" t="s">
        <v>9</v>
      </c>
      <c r="D1958" t="s">
        <v>24</v>
      </c>
      <c r="E1958" t="s">
        <v>11</v>
      </c>
      <c r="F1958" t="s">
        <v>25</v>
      </c>
      <c r="G1958">
        <v>38260</v>
      </c>
      <c r="H1958" s="19">
        <f>INDEX(fact_spends__2!B1958:B5957,MATCH(dim_customers[[#This Row],[customer_id]],dim_customers[customer_id],0))</f>
        <v>103550</v>
      </c>
      <c r="I1958" s="16">
        <f>dim_customers[[#This Row],[avg_spend]]/(dim_customers[[#This Row],[avg_income]]*6)</f>
        <v>0.45108032758320266</v>
      </c>
    </row>
    <row r="1959" spans="1:9" x14ac:dyDescent="0.3">
      <c r="A1959" t="s">
        <v>1982</v>
      </c>
      <c r="B1959" t="s">
        <v>8</v>
      </c>
      <c r="C1959" t="s">
        <v>34</v>
      </c>
      <c r="D1959" t="s">
        <v>10</v>
      </c>
      <c r="E1959" t="s">
        <v>30</v>
      </c>
      <c r="F1959" t="s">
        <v>12</v>
      </c>
      <c r="G1959">
        <v>76417</v>
      </c>
      <c r="H1959" s="19">
        <f>INDEX(fact_spends__2!B1959:B5958,MATCH(dim_customers[[#This Row],[customer_id]],dim_customers[customer_id],0))</f>
        <v>92068</v>
      </c>
      <c r="I1959" s="16">
        <f>dim_customers[[#This Row],[avg_spend]]/(dim_customers[[#This Row],[avg_income]]*6)</f>
        <v>0.20080174132282957</v>
      </c>
    </row>
    <row r="1960" spans="1:9" x14ac:dyDescent="0.3">
      <c r="A1960" t="s">
        <v>1983</v>
      </c>
      <c r="B1960" t="s">
        <v>8</v>
      </c>
      <c r="C1960" t="s">
        <v>18</v>
      </c>
      <c r="D1960" t="s">
        <v>37</v>
      </c>
      <c r="E1960" t="s">
        <v>30</v>
      </c>
      <c r="F1960" t="s">
        <v>12</v>
      </c>
      <c r="G1960">
        <v>80496</v>
      </c>
      <c r="H1960" s="19">
        <f>INDEX(fact_spends__2!B1960:B5959,MATCH(dim_customers[[#This Row],[customer_id]],dim_customers[customer_id],0))</f>
        <v>157622</v>
      </c>
      <c r="I1960" s="16">
        <f>dim_customers[[#This Row],[avg_spend]]/(dim_customers[[#This Row],[avg_income]]*6)</f>
        <v>0.32635576094878421</v>
      </c>
    </row>
    <row r="1961" spans="1:9" x14ac:dyDescent="0.3">
      <c r="A1961" t="s">
        <v>1984</v>
      </c>
      <c r="B1961" t="s">
        <v>14</v>
      </c>
      <c r="C1961" t="s">
        <v>18</v>
      </c>
      <c r="D1961" t="s">
        <v>37</v>
      </c>
      <c r="E1961" t="s">
        <v>11</v>
      </c>
      <c r="F1961" t="s">
        <v>12</v>
      </c>
      <c r="G1961">
        <v>69433</v>
      </c>
      <c r="H1961" s="19">
        <f>INDEX(fact_spends__2!B1961:B5960,MATCH(dim_customers[[#This Row],[customer_id]],dim_customers[customer_id],0))</f>
        <v>111872</v>
      </c>
      <c r="I1961" s="16">
        <f>dim_customers[[#This Row],[avg_spend]]/(dim_customers[[#This Row],[avg_income]]*6)</f>
        <v>0.26853705490664864</v>
      </c>
    </row>
    <row r="1962" spans="1:9" x14ac:dyDescent="0.3">
      <c r="A1962" t="s">
        <v>1985</v>
      </c>
      <c r="B1962" t="s">
        <v>23</v>
      </c>
      <c r="C1962" t="s">
        <v>34</v>
      </c>
      <c r="D1962" t="s">
        <v>21</v>
      </c>
      <c r="E1962" t="s">
        <v>11</v>
      </c>
      <c r="F1962" t="s">
        <v>12</v>
      </c>
      <c r="G1962">
        <v>39967</v>
      </c>
      <c r="H1962" s="19">
        <f>INDEX(fact_spends__2!B1962:B5961,MATCH(dim_customers[[#This Row],[customer_id]],dim_customers[customer_id],0))</f>
        <v>124649</v>
      </c>
      <c r="I1962" s="16">
        <f>dim_customers[[#This Row],[avg_spend]]/(dim_customers[[#This Row],[avg_income]]*6)</f>
        <v>0.51979966805948241</v>
      </c>
    </row>
    <row r="1963" spans="1:9" x14ac:dyDescent="0.3">
      <c r="A1963" t="s">
        <v>1986</v>
      </c>
      <c r="B1963" t="s">
        <v>32</v>
      </c>
      <c r="C1963" t="s">
        <v>18</v>
      </c>
      <c r="D1963" t="s">
        <v>16</v>
      </c>
      <c r="E1963" t="s">
        <v>11</v>
      </c>
      <c r="F1963" t="s">
        <v>25</v>
      </c>
      <c r="G1963">
        <v>41423</v>
      </c>
      <c r="H1963" s="19">
        <f>INDEX(fact_spends__2!B1963:B5962,MATCH(dim_customers[[#This Row],[customer_id]],dim_customers[customer_id],0))</f>
        <v>134742</v>
      </c>
      <c r="I1963" s="16">
        <f>dim_customers[[#This Row],[avg_spend]]/(dim_customers[[#This Row],[avg_income]]*6)</f>
        <v>0.54213842551239655</v>
      </c>
    </row>
    <row r="1964" spans="1:9" x14ac:dyDescent="0.3">
      <c r="A1964" t="s">
        <v>1987</v>
      </c>
      <c r="B1964" t="s">
        <v>32</v>
      </c>
      <c r="C1964" t="s">
        <v>34</v>
      </c>
      <c r="D1964" t="s">
        <v>10</v>
      </c>
      <c r="E1964" t="s">
        <v>30</v>
      </c>
      <c r="F1964" t="s">
        <v>12</v>
      </c>
      <c r="G1964">
        <v>63931</v>
      </c>
      <c r="H1964" s="19">
        <f>INDEX(fact_spends__2!B1964:B5963,MATCH(dim_customers[[#This Row],[customer_id]],dim_customers[customer_id],0))</f>
        <v>153892</v>
      </c>
      <c r="I1964" s="16">
        <f>dim_customers[[#This Row],[avg_spend]]/(dim_customers[[#This Row],[avg_income]]*6)</f>
        <v>0.40119295281892459</v>
      </c>
    </row>
    <row r="1965" spans="1:9" x14ac:dyDescent="0.3">
      <c r="A1965" t="s">
        <v>1988</v>
      </c>
      <c r="B1965" t="s">
        <v>23</v>
      </c>
      <c r="C1965" t="s">
        <v>20</v>
      </c>
      <c r="D1965" t="s">
        <v>16</v>
      </c>
      <c r="E1965" t="s">
        <v>30</v>
      </c>
      <c r="F1965" t="s">
        <v>25</v>
      </c>
      <c r="G1965">
        <v>30114</v>
      </c>
      <c r="H1965" s="19">
        <f>INDEX(fact_spends__2!B1965:B5964,MATCH(dim_customers[[#This Row],[customer_id]],dim_customers[customer_id],0))</f>
        <v>177710</v>
      </c>
      <c r="I1965" s="16">
        <f>dim_customers[[#This Row],[avg_spend]]/(dim_customers[[#This Row],[avg_income]]*6)</f>
        <v>0.98354032454450868</v>
      </c>
    </row>
    <row r="1966" spans="1:9" x14ac:dyDescent="0.3">
      <c r="A1966" t="s">
        <v>1989</v>
      </c>
      <c r="B1966" t="s">
        <v>8</v>
      </c>
      <c r="C1966" t="s">
        <v>9</v>
      </c>
      <c r="D1966" t="s">
        <v>24</v>
      </c>
      <c r="E1966" t="s">
        <v>30</v>
      </c>
      <c r="F1966" t="s">
        <v>12</v>
      </c>
      <c r="G1966">
        <v>42586</v>
      </c>
      <c r="H1966" s="19">
        <f>INDEX(fact_spends__2!B1966:B5965,MATCH(dim_customers[[#This Row],[customer_id]],dim_customers[customer_id],0))</f>
        <v>136916</v>
      </c>
      <c r="I1966" s="16">
        <f>dim_customers[[#This Row],[avg_spend]]/(dim_customers[[#This Row],[avg_income]]*6)</f>
        <v>0.53584119976831202</v>
      </c>
    </row>
    <row r="1967" spans="1:9" x14ac:dyDescent="0.3">
      <c r="A1967" t="s">
        <v>1990</v>
      </c>
      <c r="B1967" t="s">
        <v>23</v>
      </c>
      <c r="C1967" t="s">
        <v>15</v>
      </c>
      <c r="D1967" t="s">
        <v>16</v>
      </c>
      <c r="E1967" t="s">
        <v>30</v>
      </c>
      <c r="F1967" t="s">
        <v>25</v>
      </c>
      <c r="G1967">
        <v>31614</v>
      </c>
      <c r="H1967" s="19">
        <f>INDEX(fact_spends__2!B1967:B5966,MATCH(dim_customers[[#This Row],[customer_id]],dim_customers[customer_id],0))</f>
        <v>201099</v>
      </c>
      <c r="I1967" s="16">
        <f>dim_customers[[#This Row],[avg_spend]]/(dim_customers[[#This Row],[avg_income]]*6)</f>
        <v>1.0601790346049218</v>
      </c>
    </row>
    <row r="1968" spans="1:9" x14ac:dyDescent="0.3">
      <c r="A1968" t="s">
        <v>1991</v>
      </c>
      <c r="B1968" t="s">
        <v>23</v>
      </c>
      <c r="C1968" t="s">
        <v>9</v>
      </c>
      <c r="D1968" t="s">
        <v>16</v>
      </c>
      <c r="E1968" t="s">
        <v>11</v>
      </c>
      <c r="F1968" t="s">
        <v>25</v>
      </c>
      <c r="G1968">
        <v>29117</v>
      </c>
      <c r="H1968" s="19">
        <f>INDEX(fact_spends__2!B1968:B5967,MATCH(dim_customers[[#This Row],[customer_id]],dim_customers[customer_id],0))</f>
        <v>76867</v>
      </c>
      <c r="I1968" s="16">
        <f>dim_customers[[#This Row],[avg_spend]]/(dim_customers[[#This Row],[avg_income]]*6)</f>
        <v>0.4399892388181017</v>
      </c>
    </row>
    <row r="1969" spans="1:9" x14ac:dyDescent="0.3">
      <c r="A1969" t="s">
        <v>1992</v>
      </c>
      <c r="B1969" t="s">
        <v>23</v>
      </c>
      <c r="C1969" t="s">
        <v>34</v>
      </c>
      <c r="D1969" t="s">
        <v>10</v>
      </c>
      <c r="E1969" t="s">
        <v>30</v>
      </c>
      <c r="F1969" t="s">
        <v>25</v>
      </c>
      <c r="G1969">
        <v>47587</v>
      </c>
      <c r="H1969" s="19">
        <f>INDEX(fact_spends__2!B1969:B5968,MATCH(dim_customers[[#This Row],[customer_id]],dim_customers[customer_id],0))</f>
        <v>134975</v>
      </c>
      <c r="I1969" s="16">
        <f>dim_customers[[#This Row],[avg_spend]]/(dim_customers[[#This Row],[avg_income]]*6)</f>
        <v>0.47273064772591955</v>
      </c>
    </row>
    <row r="1970" spans="1:9" x14ac:dyDescent="0.3">
      <c r="A1970" t="s">
        <v>1993</v>
      </c>
      <c r="B1970" t="s">
        <v>14</v>
      </c>
      <c r="C1970" t="s">
        <v>15</v>
      </c>
      <c r="D1970" t="s">
        <v>16</v>
      </c>
      <c r="E1970" t="s">
        <v>11</v>
      </c>
      <c r="F1970" t="s">
        <v>12</v>
      </c>
      <c r="G1970">
        <v>37853</v>
      </c>
      <c r="H1970" s="19">
        <f>INDEX(fact_spends__2!B1970:B5969,MATCH(dim_customers[[#This Row],[customer_id]],dim_customers[customer_id],0))</f>
        <v>129751</v>
      </c>
      <c r="I1970" s="16">
        <f>dim_customers[[#This Row],[avg_spend]]/(dim_customers[[#This Row],[avg_income]]*6)</f>
        <v>0.57129333650349157</v>
      </c>
    </row>
    <row r="1971" spans="1:9" x14ac:dyDescent="0.3">
      <c r="A1971" t="s">
        <v>1994</v>
      </c>
      <c r="B1971" t="s">
        <v>8</v>
      </c>
      <c r="C1971" t="s">
        <v>20</v>
      </c>
      <c r="D1971" t="s">
        <v>37</v>
      </c>
      <c r="E1971" t="s">
        <v>30</v>
      </c>
      <c r="F1971" t="s">
        <v>12</v>
      </c>
      <c r="G1971">
        <v>70066</v>
      </c>
      <c r="H1971" s="19">
        <f>INDEX(fact_spends__2!B1971:B5970,MATCH(dim_customers[[#This Row],[customer_id]],dim_customers[customer_id],0))</f>
        <v>133469</v>
      </c>
      <c r="I1971" s="16">
        <f>dim_customers[[#This Row],[avg_spend]]/(dim_customers[[#This Row],[avg_income]]*6)</f>
        <v>0.31748399128440802</v>
      </c>
    </row>
    <row r="1972" spans="1:9" x14ac:dyDescent="0.3">
      <c r="A1972" t="s">
        <v>1995</v>
      </c>
      <c r="B1972" t="s">
        <v>32</v>
      </c>
      <c r="C1972" t="s">
        <v>18</v>
      </c>
      <c r="D1972" t="s">
        <v>16</v>
      </c>
      <c r="E1972" t="s">
        <v>11</v>
      </c>
      <c r="F1972" t="s">
        <v>12</v>
      </c>
      <c r="G1972">
        <v>38125</v>
      </c>
      <c r="H1972" s="19">
        <f>INDEX(fact_spends__2!B1972:B5971,MATCH(dim_customers[[#This Row],[customer_id]],dim_customers[customer_id],0))</f>
        <v>94057</v>
      </c>
      <c r="I1972" s="16">
        <f>dim_customers[[#This Row],[avg_spend]]/(dim_customers[[#This Row],[avg_income]]*6)</f>
        <v>0.41117814207650272</v>
      </c>
    </row>
    <row r="1973" spans="1:9" x14ac:dyDescent="0.3">
      <c r="A1973" t="s">
        <v>1996</v>
      </c>
      <c r="B1973" t="s">
        <v>32</v>
      </c>
      <c r="C1973" t="s">
        <v>18</v>
      </c>
      <c r="D1973" t="s">
        <v>16</v>
      </c>
      <c r="E1973" t="s">
        <v>11</v>
      </c>
      <c r="F1973" t="s">
        <v>12</v>
      </c>
      <c r="G1973">
        <v>40956</v>
      </c>
      <c r="H1973" s="19">
        <f>INDEX(fact_spends__2!B1973:B5972,MATCH(dim_customers[[#This Row],[customer_id]],dim_customers[customer_id],0))</f>
        <v>258371</v>
      </c>
      <c r="I1973" s="16">
        <f>dim_customers[[#This Row],[avg_spend]]/(dim_customers[[#This Row],[avg_income]]*6)</f>
        <v>1.0514169678028453</v>
      </c>
    </row>
    <row r="1974" spans="1:9" x14ac:dyDescent="0.3">
      <c r="A1974" t="s">
        <v>1997</v>
      </c>
      <c r="B1974" t="s">
        <v>32</v>
      </c>
      <c r="C1974" t="s">
        <v>18</v>
      </c>
      <c r="D1974" t="s">
        <v>37</v>
      </c>
      <c r="E1974" t="s">
        <v>11</v>
      </c>
      <c r="F1974" t="s">
        <v>12</v>
      </c>
      <c r="G1974">
        <v>79252</v>
      </c>
      <c r="H1974" s="19">
        <f>INDEX(fact_spends__2!B1974:B5973,MATCH(dim_customers[[#This Row],[customer_id]],dim_customers[customer_id],0))</f>
        <v>163108</v>
      </c>
      <c r="I1974" s="16">
        <f>dim_customers[[#This Row],[avg_spend]]/(dim_customers[[#This Row],[avg_income]]*6)</f>
        <v>0.34301552852504247</v>
      </c>
    </row>
    <row r="1975" spans="1:9" x14ac:dyDescent="0.3">
      <c r="A1975" t="s">
        <v>1998</v>
      </c>
      <c r="B1975" t="s">
        <v>14</v>
      </c>
      <c r="C1975" t="s">
        <v>34</v>
      </c>
      <c r="D1975" t="s">
        <v>37</v>
      </c>
      <c r="E1975" t="s">
        <v>11</v>
      </c>
      <c r="F1975" t="s">
        <v>12</v>
      </c>
      <c r="G1975">
        <v>66016</v>
      </c>
      <c r="H1975" s="19">
        <f>INDEX(fact_spends__2!B1975:B5974,MATCH(dim_customers[[#This Row],[customer_id]],dim_customers[customer_id],0))</f>
        <v>139831</v>
      </c>
      <c r="I1975" s="16">
        <f>dim_customers[[#This Row],[avg_spend]]/(dim_customers[[#This Row],[avg_income]]*6)</f>
        <v>0.35302300452415575</v>
      </c>
    </row>
    <row r="1976" spans="1:9" x14ac:dyDescent="0.3">
      <c r="A1976" t="s">
        <v>1999</v>
      </c>
      <c r="B1976" t="s">
        <v>32</v>
      </c>
      <c r="C1976" t="s">
        <v>18</v>
      </c>
      <c r="D1976" t="s">
        <v>21</v>
      </c>
      <c r="E1976" t="s">
        <v>11</v>
      </c>
      <c r="F1976" t="s">
        <v>12</v>
      </c>
      <c r="G1976">
        <v>57267</v>
      </c>
      <c r="H1976" s="19">
        <f>INDEX(fact_spends__2!B1976:B5975,MATCH(dim_customers[[#This Row],[customer_id]],dim_customers[customer_id],0))</f>
        <v>117615</v>
      </c>
      <c r="I1976" s="16">
        <f>dim_customers[[#This Row],[avg_spend]]/(dim_customers[[#This Row],[avg_income]]*6)</f>
        <v>0.34230010302617564</v>
      </c>
    </row>
    <row r="1977" spans="1:9" x14ac:dyDescent="0.3">
      <c r="A1977" t="s">
        <v>2000</v>
      </c>
      <c r="B1977" t="s">
        <v>32</v>
      </c>
      <c r="C1977" t="s">
        <v>34</v>
      </c>
      <c r="D1977" t="s">
        <v>16</v>
      </c>
      <c r="E1977" t="s">
        <v>11</v>
      </c>
      <c r="F1977" t="s">
        <v>12</v>
      </c>
      <c r="G1977">
        <v>39586</v>
      </c>
      <c r="H1977" s="19">
        <f>INDEX(fact_spends__2!B1977:B5976,MATCH(dim_customers[[#This Row],[customer_id]],dim_customers[customer_id],0))</f>
        <v>226271</v>
      </c>
      <c r="I1977" s="16">
        <f>dim_customers[[#This Row],[avg_spend]]/(dim_customers[[#This Row],[avg_income]]*6)</f>
        <v>0.95265582108152713</v>
      </c>
    </row>
    <row r="1978" spans="1:9" x14ac:dyDescent="0.3">
      <c r="A1978" t="s">
        <v>2001</v>
      </c>
      <c r="B1978" t="s">
        <v>14</v>
      </c>
      <c r="C1978" t="s">
        <v>15</v>
      </c>
      <c r="D1978" t="s">
        <v>16</v>
      </c>
      <c r="E1978" t="s">
        <v>11</v>
      </c>
      <c r="F1978" t="s">
        <v>12</v>
      </c>
      <c r="G1978">
        <v>38026</v>
      </c>
      <c r="H1978" s="19">
        <f>INDEX(fact_spends__2!B1978:B5977,MATCH(dim_customers[[#This Row],[customer_id]],dim_customers[customer_id],0))</f>
        <v>108716</v>
      </c>
      <c r="I1978" s="16">
        <f>dim_customers[[#This Row],[avg_spend]]/(dim_customers[[#This Row],[avg_income]]*6)</f>
        <v>0.47649853608934239</v>
      </c>
    </row>
    <row r="1979" spans="1:9" x14ac:dyDescent="0.3">
      <c r="A1979" t="s">
        <v>2002</v>
      </c>
      <c r="B1979" t="s">
        <v>32</v>
      </c>
      <c r="C1979" t="s">
        <v>20</v>
      </c>
      <c r="D1979" t="s">
        <v>10</v>
      </c>
      <c r="E1979" t="s">
        <v>11</v>
      </c>
      <c r="F1979" t="s">
        <v>12</v>
      </c>
      <c r="G1979">
        <v>65484</v>
      </c>
      <c r="H1979" s="19">
        <f>INDEX(fact_spends__2!B1979:B5978,MATCH(dim_customers[[#This Row],[customer_id]],dim_customers[customer_id],0))</f>
        <v>199815</v>
      </c>
      <c r="I1979" s="16">
        <f>dim_customers[[#This Row],[avg_spend]]/(dim_customers[[#This Row],[avg_income]]*6)</f>
        <v>0.50855934274021131</v>
      </c>
    </row>
    <row r="1980" spans="1:9" x14ac:dyDescent="0.3">
      <c r="A1980" t="s">
        <v>2003</v>
      </c>
      <c r="B1980" t="s">
        <v>23</v>
      </c>
      <c r="C1980" t="s">
        <v>9</v>
      </c>
      <c r="D1980" t="s">
        <v>21</v>
      </c>
      <c r="E1980" t="s">
        <v>11</v>
      </c>
      <c r="F1980" t="s">
        <v>12</v>
      </c>
      <c r="G1980">
        <v>42092</v>
      </c>
      <c r="H1980" s="19">
        <f>INDEX(fact_spends__2!B1980:B5979,MATCH(dim_customers[[#This Row],[customer_id]],dim_customers[customer_id],0))</f>
        <v>119077</v>
      </c>
      <c r="I1980" s="16">
        <f>dim_customers[[#This Row],[avg_spend]]/(dim_customers[[#This Row],[avg_income]]*6)</f>
        <v>0.47149497925179767</v>
      </c>
    </row>
    <row r="1981" spans="1:9" x14ac:dyDescent="0.3">
      <c r="A1981" t="s">
        <v>2004</v>
      </c>
      <c r="B1981" t="s">
        <v>32</v>
      </c>
      <c r="C1981" t="s">
        <v>15</v>
      </c>
      <c r="D1981" t="s">
        <v>10</v>
      </c>
      <c r="E1981" t="s">
        <v>11</v>
      </c>
      <c r="F1981" t="s">
        <v>12</v>
      </c>
      <c r="G1981">
        <v>66859</v>
      </c>
      <c r="H1981" s="19">
        <f>INDEX(fact_spends__2!B1981:B5980,MATCH(dim_customers[[#This Row],[customer_id]],dim_customers[customer_id],0))</f>
        <v>253088</v>
      </c>
      <c r="I1981" s="16">
        <f>dim_customers[[#This Row],[avg_spend]]/(dim_customers[[#This Row],[avg_income]]*6)</f>
        <v>0.63089985392143666</v>
      </c>
    </row>
    <row r="1982" spans="1:9" x14ac:dyDescent="0.3">
      <c r="A1982" t="s">
        <v>2005</v>
      </c>
      <c r="B1982" t="s">
        <v>14</v>
      </c>
      <c r="C1982" t="s">
        <v>20</v>
      </c>
      <c r="D1982" t="s">
        <v>24</v>
      </c>
      <c r="E1982" t="s">
        <v>11</v>
      </c>
      <c r="F1982" t="s">
        <v>12</v>
      </c>
      <c r="G1982">
        <v>34346</v>
      </c>
      <c r="H1982" s="19">
        <f>INDEX(fact_spends__2!B1982:B5981,MATCH(dim_customers[[#This Row],[customer_id]],dim_customers[customer_id],0))</f>
        <v>92033</v>
      </c>
      <c r="I1982" s="16">
        <f>dim_customers[[#This Row],[avg_spend]]/(dim_customers[[#This Row],[avg_income]]*6)</f>
        <v>0.44659737184339759</v>
      </c>
    </row>
    <row r="1983" spans="1:9" x14ac:dyDescent="0.3">
      <c r="A1983" t="s">
        <v>2006</v>
      </c>
      <c r="B1983" t="s">
        <v>14</v>
      </c>
      <c r="C1983" t="s">
        <v>34</v>
      </c>
      <c r="D1983" t="s">
        <v>10</v>
      </c>
      <c r="E1983" t="s">
        <v>11</v>
      </c>
      <c r="F1983" t="s">
        <v>12</v>
      </c>
      <c r="G1983">
        <v>63644</v>
      </c>
      <c r="H1983" s="19">
        <f>INDEX(fact_spends__2!B1983:B5982,MATCH(dim_customers[[#This Row],[customer_id]],dim_customers[customer_id],0))</f>
        <v>80167</v>
      </c>
      <c r="I1983" s="16">
        <f>dim_customers[[#This Row],[avg_spend]]/(dim_customers[[#This Row],[avg_income]]*6)</f>
        <v>0.2099359981564117</v>
      </c>
    </row>
    <row r="1984" spans="1:9" x14ac:dyDescent="0.3">
      <c r="A1984" t="s">
        <v>2007</v>
      </c>
      <c r="B1984" t="s">
        <v>8</v>
      </c>
      <c r="C1984" t="s">
        <v>15</v>
      </c>
      <c r="D1984" t="s">
        <v>37</v>
      </c>
      <c r="E1984" t="s">
        <v>11</v>
      </c>
      <c r="F1984" t="s">
        <v>12</v>
      </c>
      <c r="G1984">
        <v>86327</v>
      </c>
      <c r="H1984" s="19">
        <f>INDEX(fact_spends__2!B1984:B5983,MATCH(dim_customers[[#This Row],[customer_id]],dim_customers[customer_id],0))</f>
        <v>111142</v>
      </c>
      <c r="I1984" s="16">
        <f>dim_customers[[#This Row],[avg_spend]]/(dim_customers[[#This Row],[avg_income]]*6)</f>
        <v>0.21457558662604592</v>
      </c>
    </row>
    <row r="1985" spans="1:9" x14ac:dyDescent="0.3">
      <c r="A1985" t="s">
        <v>2008</v>
      </c>
      <c r="B1985" t="s">
        <v>32</v>
      </c>
      <c r="C1985" t="s">
        <v>18</v>
      </c>
      <c r="D1985" t="s">
        <v>37</v>
      </c>
      <c r="E1985" t="s">
        <v>30</v>
      </c>
      <c r="F1985" t="s">
        <v>12</v>
      </c>
      <c r="G1985">
        <v>72640</v>
      </c>
      <c r="H1985" s="19">
        <f>INDEX(fact_spends__2!B1985:B5984,MATCH(dim_customers[[#This Row],[customer_id]],dim_customers[customer_id],0))</f>
        <v>234694</v>
      </c>
      <c r="I1985" s="16">
        <f>dim_customers[[#This Row],[avg_spend]]/(dim_customers[[#This Row],[avg_income]]*6)</f>
        <v>0.53848660058737152</v>
      </c>
    </row>
    <row r="1986" spans="1:9" x14ac:dyDescent="0.3">
      <c r="A1986" t="s">
        <v>2009</v>
      </c>
      <c r="B1986" t="s">
        <v>23</v>
      </c>
      <c r="C1986" t="s">
        <v>34</v>
      </c>
      <c r="D1986" t="s">
        <v>37</v>
      </c>
      <c r="E1986" t="s">
        <v>11</v>
      </c>
      <c r="F1986" t="s">
        <v>12</v>
      </c>
      <c r="G1986">
        <v>55473</v>
      </c>
      <c r="H1986" s="19">
        <f>INDEX(fact_spends__2!B1986:B5985,MATCH(dim_customers[[#This Row],[customer_id]],dim_customers[customer_id],0))</f>
        <v>62536</v>
      </c>
      <c r="I1986" s="16">
        <f>dim_customers[[#This Row],[avg_spend]]/(dim_customers[[#This Row],[avg_income]]*6)</f>
        <v>0.18788720037976434</v>
      </c>
    </row>
    <row r="1987" spans="1:9" x14ac:dyDescent="0.3">
      <c r="A1987" t="s">
        <v>2010</v>
      </c>
      <c r="B1987" t="s">
        <v>32</v>
      </c>
      <c r="C1987" t="s">
        <v>9</v>
      </c>
      <c r="D1987" t="s">
        <v>24</v>
      </c>
      <c r="E1987" t="s">
        <v>30</v>
      </c>
      <c r="F1987" t="s">
        <v>12</v>
      </c>
      <c r="G1987">
        <v>36769</v>
      </c>
      <c r="H1987" s="19">
        <f>INDEX(fact_spends__2!B1987:B5986,MATCH(dim_customers[[#This Row],[customer_id]],dim_customers[customer_id],0))</f>
        <v>110336</v>
      </c>
      <c r="I1987" s="16">
        <f>dim_customers[[#This Row],[avg_spend]]/(dim_customers[[#This Row],[avg_income]]*6)</f>
        <v>0.50013145131315329</v>
      </c>
    </row>
    <row r="1988" spans="1:9" x14ac:dyDescent="0.3">
      <c r="A1988" t="s">
        <v>2011</v>
      </c>
      <c r="B1988" t="s">
        <v>14</v>
      </c>
      <c r="C1988" t="s">
        <v>15</v>
      </c>
      <c r="D1988" t="s">
        <v>10</v>
      </c>
      <c r="E1988" t="s">
        <v>11</v>
      </c>
      <c r="F1988" t="s">
        <v>12</v>
      </c>
      <c r="G1988">
        <v>61528</v>
      </c>
      <c r="H1988" s="19">
        <f>INDEX(fact_spends__2!B1988:B5987,MATCH(dim_customers[[#This Row],[customer_id]],dim_customers[customer_id],0))</f>
        <v>105988</v>
      </c>
      <c r="I1988" s="16">
        <f>dim_customers[[#This Row],[avg_spend]]/(dim_customers[[#This Row],[avg_income]]*6)</f>
        <v>0.2870996402721796</v>
      </c>
    </row>
    <row r="1989" spans="1:9" x14ac:dyDescent="0.3">
      <c r="A1989" t="s">
        <v>2012</v>
      </c>
      <c r="B1989" t="s">
        <v>8</v>
      </c>
      <c r="C1989" t="s">
        <v>20</v>
      </c>
      <c r="D1989" t="s">
        <v>10</v>
      </c>
      <c r="E1989" t="s">
        <v>11</v>
      </c>
      <c r="F1989" t="s">
        <v>12</v>
      </c>
      <c r="G1989">
        <v>66587</v>
      </c>
      <c r="H1989" s="19">
        <f>INDEX(fact_spends__2!B1989:B5988,MATCH(dim_customers[[#This Row],[customer_id]],dim_customers[customer_id],0))</f>
        <v>116831</v>
      </c>
      <c r="I1989" s="16">
        <f>dim_customers[[#This Row],[avg_spend]]/(dim_customers[[#This Row],[avg_income]]*6)</f>
        <v>0.29242695020549558</v>
      </c>
    </row>
    <row r="1990" spans="1:9" x14ac:dyDescent="0.3">
      <c r="A1990" t="s">
        <v>2013</v>
      </c>
      <c r="B1990" t="s">
        <v>14</v>
      </c>
      <c r="C1990" t="s">
        <v>34</v>
      </c>
      <c r="D1990" t="s">
        <v>37</v>
      </c>
      <c r="E1990" t="s">
        <v>11</v>
      </c>
      <c r="F1990" t="s">
        <v>12</v>
      </c>
      <c r="G1990">
        <v>68463</v>
      </c>
      <c r="H1990" s="19">
        <f>INDEX(fact_spends__2!B1990:B5989,MATCH(dim_customers[[#This Row],[customer_id]],dim_customers[customer_id],0))</f>
        <v>77631</v>
      </c>
      <c r="I1990" s="16">
        <f>dim_customers[[#This Row],[avg_spend]]/(dim_customers[[#This Row],[avg_income]]*6)</f>
        <v>0.18898529132524136</v>
      </c>
    </row>
    <row r="1991" spans="1:9" x14ac:dyDescent="0.3">
      <c r="A1991" t="s">
        <v>2014</v>
      </c>
      <c r="B1991" t="s">
        <v>14</v>
      </c>
      <c r="C1991" t="s">
        <v>34</v>
      </c>
      <c r="D1991" t="s">
        <v>24</v>
      </c>
      <c r="E1991" t="s">
        <v>11</v>
      </c>
      <c r="F1991" t="s">
        <v>12</v>
      </c>
      <c r="G1991">
        <v>34054</v>
      </c>
      <c r="H1991" s="19">
        <f>INDEX(fact_spends__2!B1991:B5990,MATCH(dim_customers[[#This Row],[customer_id]],dim_customers[customer_id],0))</f>
        <v>52693</v>
      </c>
      <c r="I1991" s="16">
        <f>dim_customers[[#This Row],[avg_spend]]/(dim_customers[[#This Row],[avg_income]]*6)</f>
        <v>0.25788943051232355</v>
      </c>
    </row>
    <row r="1992" spans="1:9" x14ac:dyDescent="0.3">
      <c r="A1992" t="s">
        <v>2015</v>
      </c>
      <c r="B1992" t="s">
        <v>14</v>
      </c>
      <c r="C1992" t="s">
        <v>34</v>
      </c>
      <c r="D1992" t="s">
        <v>10</v>
      </c>
      <c r="E1992" t="s">
        <v>11</v>
      </c>
      <c r="F1992" t="s">
        <v>12</v>
      </c>
      <c r="G1992">
        <v>62499</v>
      </c>
      <c r="H1992" s="19">
        <f>INDEX(fact_spends__2!B1992:B5991,MATCH(dim_customers[[#This Row],[customer_id]],dim_customers[customer_id],0))</f>
        <v>143437</v>
      </c>
      <c r="I1992" s="16">
        <f>dim_customers[[#This Row],[avg_spend]]/(dim_customers[[#This Row],[avg_income]]*6)</f>
        <v>0.38250478674325455</v>
      </c>
    </row>
    <row r="1993" spans="1:9" x14ac:dyDescent="0.3">
      <c r="A1993" t="s">
        <v>2016</v>
      </c>
      <c r="B1993" t="s">
        <v>8</v>
      </c>
      <c r="C1993" t="s">
        <v>15</v>
      </c>
      <c r="D1993" t="s">
        <v>24</v>
      </c>
      <c r="E1993" t="s">
        <v>11</v>
      </c>
      <c r="F1993" t="s">
        <v>12</v>
      </c>
      <c r="G1993">
        <v>38947</v>
      </c>
      <c r="H1993" s="19">
        <f>INDEX(fact_spends__2!B1993:B5992,MATCH(dim_customers[[#This Row],[customer_id]],dim_customers[customer_id],0))</f>
        <v>143254</v>
      </c>
      <c r="I1993" s="16">
        <f>dim_customers[[#This Row],[avg_spend]]/(dim_customers[[#This Row],[avg_income]]*6)</f>
        <v>0.61302967280321119</v>
      </c>
    </row>
    <row r="1994" spans="1:9" x14ac:dyDescent="0.3">
      <c r="A1994" t="s">
        <v>2017</v>
      </c>
      <c r="B1994" t="s">
        <v>14</v>
      </c>
      <c r="C1994" t="s">
        <v>9</v>
      </c>
      <c r="D1994" t="s">
        <v>24</v>
      </c>
      <c r="E1994" t="s">
        <v>30</v>
      </c>
      <c r="F1994" t="s">
        <v>12</v>
      </c>
      <c r="G1994">
        <v>34903</v>
      </c>
      <c r="H1994" s="19">
        <f>INDEX(fact_spends__2!B1994:B5993,MATCH(dim_customers[[#This Row],[customer_id]],dim_customers[customer_id],0))</f>
        <v>71097</v>
      </c>
      <c r="I1994" s="16">
        <f>dim_customers[[#This Row],[avg_spend]]/(dim_customers[[#This Row],[avg_income]]*6)</f>
        <v>0.33949803741798701</v>
      </c>
    </row>
    <row r="1995" spans="1:9" x14ac:dyDescent="0.3">
      <c r="A1995" t="s">
        <v>2018</v>
      </c>
      <c r="B1995" t="s">
        <v>23</v>
      </c>
      <c r="C1995" t="s">
        <v>9</v>
      </c>
      <c r="D1995" t="s">
        <v>24</v>
      </c>
      <c r="E1995" t="s">
        <v>30</v>
      </c>
      <c r="F1995" t="s">
        <v>25</v>
      </c>
      <c r="G1995">
        <v>27265</v>
      </c>
      <c r="H1995" s="19">
        <f>INDEX(fact_spends__2!B1995:B5994,MATCH(dim_customers[[#This Row],[customer_id]],dim_customers[customer_id],0))</f>
        <v>127654</v>
      </c>
      <c r="I1995" s="16">
        <f>dim_customers[[#This Row],[avg_spend]]/(dim_customers[[#This Row],[avg_income]]*6)</f>
        <v>0.7803288709578825</v>
      </c>
    </row>
    <row r="1996" spans="1:9" x14ac:dyDescent="0.3">
      <c r="A1996" t="s">
        <v>2019</v>
      </c>
      <c r="B1996" t="s">
        <v>23</v>
      </c>
      <c r="C1996" t="s">
        <v>18</v>
      </c>
      <c r="D1996" t="s">
        <v>16</v>
      </c>
      <c r="E1996" t="s">
        <v>11</v>
      </c>
      <c r="F1996" t="s">
        <v>25</v>
      </c>
      <c r="G1996">
        <v>32323</v>
      </c>
      <c r="H1996" s="19">
        <f>INDEX(fact_spends__2!B1996:B5995,MATCH(dim_customers[[#This Row],[customer_id]],dim_customers[customer_id],0))</f>
        <v>70767</v>
      </c>
      <c r="I1996" s="16">
        <f>dim_customers[[#This Row],[avg_spend]]/(dim_customers[[#This Row],[avg_income]]*6)</f>
        <v>0.36489496643257124</v>
      </c>
    </row>
    <row r="1997" spans="1:9" x14ac:dyDescent="0.3">
      <c r="A1997" t="s">
        <v>2020</v>
      </c>
      <c r="B1997" t="s">
        <v>32</v>
      </c>
      <c r="C1997" t="s">
        <v>18</v>
      </c>
      <c r="D1997" t="s">
        <v>16</v>
      </c>
      <c r="E1997" t="s">
        <v>11</v>
      </c>
      <c r="F1997" t="s">
        <v>12</v>
      </c>
      <c r="G1997">
        <v>39455</v>
      </c>
      <c r="H1997" s="19">
        <f>INDEX(fact_spends__2!B1997:B5996,MATCH(dim_customers[[#This Row],[customer_id]],dim_customers[customer_id],0))</f>
        <v>117325</v>
      </c>
      <c r="I1997" s="16">
        <f>dim_customers[[#This Row],[avg_spend]]/(dim_customers[[#This Row],[avg_income]]*6)</f>
        <v>0.49560680944535968</v>
      </c>
    </row>
    <row r="1998" spans="1:9" x14ac:dyDescent="0.3">
      <c r="A1998" t="s">
        <v>2021</v>
      </c>
      <c r="B1998" t="s">
        <v>23</v>
      </c>
      <c r="C1998" t="s">
        <v>9</v>
      </c>
      <c r="D1998" t="s">
        <v>10</v>
      </c>
      <c r="E1998" t="s">
        <v>30</v>
      </c>
      <c r="F1998" t="s">
        <v>25</v>
      </c>
      <c r="G1998">
        <v>50783</v>
      </c>
      <c r="H1998" s="19">
        <f>INDEX(fact_spends__2!B1998:B5997,MATCH(dim_customers[[#This Row],[customer_id]],dim_customers[customer_id],0))</f>
        <v>211459</v>
      </c>
      <c r="I1998" s="16">
        <f>dim_customers[[#This Row],[avg_spend]]/(dim_customers[[#This Row],[avg_income]]*6)</f>
        <v>0.69399536590328781</v>
      </c>
    </row>
    <row r="1999" spans="1:9" x14ac:dyDescent="0.3">
      <c r="A1999" t="s">
        <v>2022</v>
      </c>
      <c r="B1999" t="s">
        <v>23</v>
      </c>
      <c r="C1999" t="s">
        <v>9</v>
      </c>
      <c r="D1999" t="s">
        <v>16</v>
      </c>
      <c r="E1999" t="s">
        <v>30</v>
      </c>
      <c r="F1999" t="s">
        <v>25</v>
      </c>
      <c r="G1999">
        <v>31231</v>
      </c>
      <c r="H1999" s="19">
        <f>INDEX(fact_spends__2!B1999:B5998,MATCH(dim_customers[[#This Row],[customer_id]],dim_customers[customer_id],0))</f>
        <v>179891</v>
      </c>
      <c r="I1999" s="16">
        <f>dim_customers[[#This Row],[avg_spend]]/(dim_customers[[#This Row],[avg_income]]*6)</f>
        <v>0.96000234809430796</v>
      </c>
    </row>
    <row r="2000" spans="1:9" x14ac:dyDescent="0.3">
      <c r="A2000" t="s">
        <v>2023</v>
      </c>
      <c r="B2000" t="s">
        <v>32</v>
      </c>
      <c r="C2000" t="s">
        <v>18</v>
      </c>
      <c r="D2000" t="s">
        <v>37</v>
      </c>
      <c r="E2000" t="s">
        <v>11</v>
      </c>
      <c r="F2000" t="s">
        <v>12</v>
      </c>
      <c r="G2000">
        <v>73885</v>
      </c>
      <c r="H2000" s="19">
        <f>INDEX(fact_spends__2!B2000:B5999,MATCH(dim_customers[[#This Row],[customer_id]],dim_customers[customer_id],0))</f>
        <v>240266</v>
      </c>
      <c r="I2000" s="16">
        <f>dim_customers[[#This Row],[avg_spend]]/(dim_customers[[#This Row],[avg_income]]*6)</f>
        <v>0.54198190882226882</v>
      </c>
    </row>
    <row r="2001" spans="1:9" x14ac:dyDescent="0.3">
      <c r="A2001" t="s">
        <v>2024</v>
      </c>
      <c r="B2001" t="s">
        <v>14</v>
      </c>
      <c r="C2001" t="s">
        <v>34</v>
      </c>
      <c r="D2001" t="s">
        <v>10</v>
      </c>
      <c r="E2001" t="s">
        <v>30</v>
      </c>
      <c r="F2001" t="s">
        <v>12</v>
      </c>
      <c r="G2001">
        <v>61157</v>
      </c>
      <c r="H2001" s="19">
        <f>INDEX(fact_spends__2!B2001:B6000,MATCH(dim_customers[[#This Row],[customer_id]],dim_customers[customer_id],0))</f>
        <v>190533</v>
      </c>
      <c r="I2001" s="16">
        <f>dim_customers[[#This Row],[avg_spend]]/(dim_customers[[#This Row],[avg_income]]*6)</f>
        <v>0.51924554834278991</v>
      </c>
    </row>
    <row r="2002" spans="1:9" x14ac:dyDescent="0.3">
      <c r="A2002" t="s">
        <v>2025</v>
      </c>
      <c r="B2002" t="s">
        <v>14</v>
      </c>
      <c r="C2002" t="s">
        <v>20</v>
      </c>
      <c r="D2002" t="s">
        <v>24</v>
      </c>
      <c r="E2002" t="s">
        <v>11</v>
      </c>
      <c r="F2002" t="s">
        <v>12</v>
      </c>
      <c r="G2002">
        <v>33925</v>
      </c>
      <c r="H2002" s="19">
        <f>INDEX(fact_spends__2!B2002:B6001,MATCH(dim_customers[[#This Row],[customer_id]],dim_customers[customer_id],0))</f>
        <v>0</v>
      </c>
      <c r="I2002" s="16">
        <f>dim_customers[[#This Row],[avg_spend]]/(dim_customers[[#This Row],[avg_income]]*6)</f>
        <v>0</v>
      </c>
    </row>
    <row r="2003" spans="1:9" x14ac:dyDescent="0.3">
      <c r="A2003" t="s">
        <v>2026</v>
      </c>
      <c r="B2003" t="s">
        <v>14</v>
      </c>
      <c r="C2003" t="s">
        <v>20</v>
      </c>
      <c r="D2003" t="s">
        <v>21</v>
      </c>
      <c r="E2003" t="s">
        <v>30</v>
      </c>
      <c r="F2003" t="s">
        <v>12</v>
      </c>
      <c r="G2003">
        <v>51287</v>
      </c>
      <c r="H2003" s="19">
        <f>INDEX(fact_spends__2!B2003:B6002,MATCH(dim_customers[[#This Row],[customer_id]],dim_customers[customer_id],0))</f>
        <v>0</v>
      </c>
      <c r="I2003" s="16">
        <f>dim_customers[[#This Row],[avg_spend]]/(dim_customers[[#This Row],[avg_income]]*6)</f>
        <v>0</v>
      </c>
    </row>
    <row r="2004" spans="1:9" x14ac:dyDescent="0.3">
      <c r="A2004" t="s">
        <v>2027</v>
      </c>
      <c r="B2004" t="s">
        <v>32</v>
      </c>
      <c r="C2004" t="s">
        <v>20</v>
      </c>
      <c r="D2004" t="s">
        <v>24</v>
      </c>
      <c r="E2004" t="s">
        <v>11</v>
      </c>
      <c r="F2004" t="s">
        <v>12</v>
      </c>
      <c r="G2004">
        <v>37313</v>
      </c>
      <c r="H2004" s="19">
        <f>INDEX(fact_spends__2!B2004:B6003,MATCH(dim_customers[[#This Row],[customer_id]],dim_customers[customer_id],0))</f>
        <v>0</v>
      </c>
      <c r="I2004" s="16">
        <f>dim_customers[[#This Row],[avg_spend]]/(dim_customers[[#This Row],[avg_income]]*6)</f>
        <v>0</v>
      </c>
    </row>
    <row r="2005" spans="1:9" x14ac:dyDescent="0.3">
      <c r="A2005" t="s">
        <v>2028</v>
      </c>
      <c r="B2005" t="s">
        <v>23</v>
      </c>
      <c r="C2005" t="s">
        <v>9</v>
      </c>
      <c r="D2005" t="s">
        <v>24</v>
      </c>
      <c r="E2005" t="s">
        <v>11</v>
      </c>
      <c r="F2005" t="s">
        <v>25</v>
      </c>
      <c r="G2005">
        <v>28776</v>
      </c>
      <c r="H2005" s="19">
        <f>INDEX(fact_spends__2!B2005:B6004,MATCH(dim_customers[[#This Row],[customer_id]],dim_customers[customer_id],0))</f>
        <v>0</v>
      </c>
      <c r="I2005" s="16">
        <f>dim_customers[[#This Row],[avg_spend]]/(dim_customers[[#This Row],[avg_income]]*6)</f>
        <v>0</v>
      </c>
    </row>
    <row r="2006" spans="1:9" x14ac:dyDescent="0.3">
      <c r="A2006" t="s">
        <v>2029</v>
      </c>
      <c r="B2006" t="s">
        <v>23</v>
      </c>
      <c r="C2006" t="s">
        <v>9</v>
      </c>
      <c r="D2006" t="s">
        <v>24</v>
      </c>
      <c r="E2006" t="s">
        <v>11</v>
      </c>
      <c r="F2006" t="s">
        <v>25</v>
      </c>
      <c r="G2006">
        <v>27161</v>
      </c>
      <c r="H2006" s="19">
        <f>INDEX(fact_spends__2!B2006:B6005,MATCH(dim_customers[[#This Row],[customer_id]],dim_customers[customer_id],0))</f>
        <v>0</v>
      </c>
      <c r="I2006" s="16">
        <f>dim_customers[[#This Row],[avg_spend]]/(dim_customers[[#This Row],[avg_income]]*6)</f>
        <v>0</v>
      </c>
    </row>
    <row r="2007" spans="1:9" x14ac:dyDescent="0.3">
      <c r="A2007" t="s">
        <v>2030</v>
      </c>
      <c r="B2007" t="s">
        <v>14</v>
      </c>
      <c r="C2007" t="s">
        <v>34</v>
      </c>
      <c r="D2007" t="s">
        <v>24</v>
      </c>
      <c r="E2007" t="s">
        <v>11</v>
      </c>
      <c r="F2007" t="s">
        <v>12</v>
      </c>
      <c r="G2007">
        <v>36196</v>
      </c>
      <c r="H2007" s="19">
        <f>INDEX(fact_spends__2!B2007:B6006,MATCH(dim_customers[[#This Row],[customer_id]],dim_customers[customer_id],0))</f>
        <v>0</v>
      </c>
      <c r="I2007" s="16">
        <f>dim_customers[[#This Row],[avg_spend]]/(dim_customers[[#This Row],[avg_income]]*6)</f>
        <v>0</v>
      </c>
    </row>
    <row r="2008" spans="1:9" x14ac:dyDescent="0.3">
      <c r="A2008" t="s">
        <v>2031</v>
      </c>
      <c r="B2008" t="s">
        <v>32</v>
      </c>
      <c r="C2008" t="s">
        <v>20</v>
      </c>
      <c r="D2008" t="s">
        <v>10</v>
      </c>
      <c r="E2008" t="s">
        <v>30</v>
      </c>
      <c r="F2008" t="s">
        <v>12</v>
      </c>
      <c r="G2008">
        <v>70500</v>
      </c>
      <c r="H2008" s="19">
        <f>INDEX(fact_spends__2!B2008:B6007,MATCH(dim_customers[[#This Row],[customer_id]],dim_customers[customer_id],0))</f>
        <v>0</v>
      </c>
      <c r="I2008" s="16">
        <f>dim_customers[[#This Row],[avg_spend]]/(dim_customers[[#This Row],[avg_income]]*6)</f>
        <v>0</v>
      </c>
    </row>
    <row r="2009" spans="1:9" x14ac:dyDescent="0.3">
      <c r="A2009" t="s">
        <v>2032</v>
      </c>
      <c r="B2009" t="s">
        <v>23</v>
      </c>
      <c r="C2009" t="s">
        <v>9</v>
      </c>
      <c r="D2009" t="s">
        <v>37</v>
      </c>
      <c r="E2009" t="s">
        <v>30</v>
      </c>
      <c r="F2009" t="s">
        <v>25</v>
      </c>
      <c r="G2009">
        <v>53137</v>
      </c>
      <c r="H2009" s="19">
        <f>INDEX(fact_spends__2!B2009:B6008,MATCH(dim_customers[[#This Row],[customer_id]],dim_customers[customer_id],0))</f>
        <v>0</v>
      </c>
      <c r="I2009" s="16">
        <f>dim_customers[[#This Row],[avg_spend]]/(dim_customers[[#This Row],[avg_income]]*6)</f>
        <v>0</v>
      </c>
    </row>
    <row r="2010" spans="1:9" x14ac:dyDescent="0.3">
      <c r="A2010" t="s">
        <v>2033</v>
      </c>
      <c r="B2010" t="s">
        <v>14</v>
      </c>
      <c r="C2010" t="s">
        <v>9</v>
      </c>
      <c r="D2010" t="s">
        <v>16</v>
      </c>
      <c r="E2010" t="s">
        <v>11</v>
      </c>
      <c r="F2010" t="s">
        <v>12</v>
      </c>
      <c r="G2010">
        <v>38680</v>
      </c>
      <c r="H2010" s="19">
        <f>INDEX(fact_spends__2!B2010:B6009,MATCH(dim_customers[[#This Row],[customer_id]],dim_customers[customer_id],0))</f>
        <v>0</v>
      </c>
      <c r="I2010" s="16">
        <f>dim_customers[[#This Row],[avg_spend]]/(dim_customers[[#This Row],[avg_income]]*6)</f>
        <v>0</v>
      </c>
    </row>
    <row r="2011" spans="1:9" x14ac:dyDescent="0.3">
      <c r="A2011" t="s">
        <v>2034</v>
      </c>
      <c r="B2011" t="s">
        <v>14</v>
      </c>
      <c r="C2011" t="s">
        <v>18</v>
      </c>
      <c r="D2011" t="s">
        <v>21</v>
      </c>
      <c r="E2011" t="s">
        <v>11</v>
      </c>
      <c r="F2011" t="s">
        <v>12</v>
      </c>
      <c r="G2011">
        <v>53025</v>
      </c>
      <c r="H2011" s="19">
        <f>INDEX(fact_spends__2!B2011:B6010,MATCH(dim_customers[[#This Row],[customer_id]],dim_customers[customer_id],0))</f>
        <v>0</v>
      </c>
      <c r="I2011" s="16">
        <f>dim_customers[[#This Row],[avg_spend]]/(dim_customers[[#This Row],[avg_income]]*6)</f>
        <v>0</v>
      </c>
    </row>
    <row r="2012" spans="1:9" x14ac:dyDescent="0.3">
      <c r="A2012" t="s">
        <v>2035</v>
      </c>
      <c r="B2012" t="s">
        <v>14</v>
      </c>
      <c r="C2012" t="s">
        <v>34</v>
      </c>
      <c r="D2012" t="s">
        <v>37</v>
      </c>
      <c r="E2012" t="s">
        <v>11</v>
      </c>
      <c r="F2012" t="s">
        <v>25</v>
      </c>
      <c r="G2012">
        <v>64164</v>
      </c>
      <c r="H2012" s="19">
        <f>INDEX(fact_spends__2!B2012:B6011,MATCH(dim_customers[[#This Row],[customer_id]],dim_customers[customer_id],0))</f>
        <v>0</v>
      </c>
      <c r="I2012" s="16">
        <f>dim_customers[[#This Row],[avg_spend]]/(dim_customers[[#This Row],[avg_income]]*6)</f>
        <v>0</v>
      </c>
    </row>
    <row r="2013" spans="1:9" x14ac:dyDescent="0.3">
      <c r="A2013" t="s">
        <v>2036</v>
      </c>
      <c r="B2013" t="s">
        <v>14</v>
      </c>
      <c r="C2013" t="s">
        <v>18</v>
      </c>
      <c r="D2013" t="s">
        <v>16</v>
      </c>
      <c r="E2013" t="s">
        <v>30</v>
      </c>
      <c r="F2013" t="s">
        <v>25</v>
      </c>
      <c r="G2013">
        <v>40084</v>
      </c>
      <c r="H2013" s="19">
        <f>INDEX(fact_spends__2!B2013:B6012,MATCH(dim_customers[[#This Row],[customer_id]],dim_customers[customer_id],0))</f>
        <v>0</v>
      </c>
      <c r="I2013" s="16">
        <f>dim_customers[[#This Row],[avg_spend]]/(dim_customers[[#This Row],[avg_income]]*6)</f>
        <v>0</v>
      </c>
    </row>
    <row r="2014" spans="1:9" x14ac:dyDescent="0.3">
      <c r="A2014" t="s">
        <v>2037</v>
      </c>
      <c r="B2014" t="s">
        <v>32</v>
      </c>
      <c r="C2014" t="s">
        <v>20</v>
      </c>
      <c r="D2014" t="s">
        <v>10</v>
      </c>
      <c r="E2014" t="s">
        <v>30</v>
      </c>
      <c r="F2014" t="s">
        <v>12</v>
      </c>
      <c r="G2014">
        <v>64171</v>
      </c>
      <c r="H2014" s="19">
        <f>INDEX(fact_spends__2!B2014:B6013,MATCH(dim_customers[[#This Row],[customer_id]],dim_customers[customer_id],0))</f>
        <v>0</v>
      </c>
      <c r="I2014" s="16">
        <f>dim_customers[[#This Row],[avg_spend]]/(dim_customers[[#This Row],[avg_income]]*6)</f>
        <v>0</v>
      </c>
    </row>
    <row r="2015" spans="1:9" x14ac:dyDescent="0.3">
      <c r="A2015" t="s">
        <v>2038</v>
      </c>
      <c r="B2015" t="s">
        <v>14</v>
      </c>
      <c r="C2015" t="s">
        <v>9</v>
      </c>
      <c r="D2015" t="s">
        <v>10</v>
      </c>
      <c r="E2015" t="s">
        <v>30</v>
      </c>
      <c r="F2015" t="s">
        <v>12</v>
      </c>
      <c r="G2015">
        <v>59978</v>
      </c>
      <c r="H2015" s="19">
        <f>INDEX(fact_spends__2!B2015:B6014,MATCH(dim_customers[[#This Row],[customer_id]],dim_customers[customer_id],0))</f>
        <v>0</v>
      </c>
      <c r="I2015" s="16">
        <f>dim_customers[[#This Row],[avg_spend]]/(dim_customers[[#This Row],[avg_income]]*6)</f>
        <v>0</v>
      </c>
    </row>
    <row r="2016" spans="1:9" x14ac:dyDescent="0.3">
      <c r="A2016" t="s">
        <v>2039</v>
      </c>
      <c r="B2016" t="s">
        <v>14</v>
      </c>
      <c r="C2016" t="s">
        <v>34</v>
      </c>
      <c r="D2016" t="s">
        <v>10</v>
      </c>
      <c r="E2016" t="s">
        <v>11</v>
      </c>
      <c r="F2016" t="s">
        <v>12</v>
      </c>
      <c r="G2016">
        <v>62129</v>
      </c>
      <c r="H2016" s="19">
        <f>INDEX(fact_spends__2!B2016:B6015,MATCH(dim_customers[[#This Row],[customer_id]],dim_customers[customer_id],0))</f>
        <v>0</v>
      </c>
      <c r="I2016" s="16">
        <f>dim_customers[[#This Row],[avg_spend]]/(dim_customers[[#This Row],[avg_income]]*6)</f>
        <v>0</v>
      </c>
    </row>
    <row r="2017" spans="1:9" x14ac:dyDescent="0.3">
      <c r="A2017" t="s">
        <v>2040</v>
      </c>
      <c r="B2017" t="s">
        <v>14</v>
      </c>
      <c r="C2017" t="s">
        <v>20</v>
      </c>
      <c r="D2017" t="s">
        <v>21</v>
      </c>
      <c r="E2017" t="s">
        <v>11</v>
      </c>
      <c r="F2017" t="s">
        <v>12</v>
      </c>
      <c r="G2017">
        <v>51985</v>
      </c>
      <c r="H2017" s="19">
        <f>INDEX(fact_spends__2!B2017:B6016,MATCH(dim_customers[[#This Row],[customer_id]],dim_customers[customer_id],0))</f>
        <v>0</v>
      </c>
      <c r="I2017" s="16">
        <f>dim_customers[[#This Row],[avg_spend]]/(dim_customers[[#This Row],[avg_income]]*6)</f>
        <v>0</v>
      </c>
    </row>
    <row r="2018" spans="1:9" x14ac:dyDescent="0.3">
      <c r="A2018" t="s">
        <v>2041</v>
      </c>
      <c r="B2018" t="s">
        <v>23</v>
      </c>
      <c r="C2018" t="s">
        <v>18</v>
      </c>
      <c r="D2018" t="s">
        <v>21</v>
      </c>
      <c r="E2018" t="s">
        <v>30</v>
      </c>
      <c r="F2018" t="s">
        <v>25</v>
      </c>
      <c r="G2018">
        <v>39089</v>
      </c>
      <c r="H2018" s="19">
        <f>INDEX(fact_spends__2!B2018:B6017,MATCH(dim_customers[[#This Row],[customer_id]],dim_customers[customer_id],0))</f>
        <v>0</v>
      </c>
      <c r="I2018" s="16">
        <f>dim_customers[[#This Row],[avg_spend]]/(dim_customers[[#This Row],[avg_income]]*6)</f>
        <v>0</v>
      </c>
    </row>
    <row r="2019" spans="1:9" x14ac:dyDescent="0.3">
      <c r="A2019" t="s">
        <v>2042</v>
      </c>
      <c r="B2019" t="s">
        <v>14</v>
      </c>
      <c r="C2019" t="s">
        <v>20</v>
      </c>
      <c r="D2019" t="s">
        <v>10</v>
      </c>
      <c r="E2019" t="s">
        <v>11</v>
      </c>
      <c r="F2019" t="s">
        <v>12</v>
      </c>
      <c r="G2019">
        <v>60538</v>
      </c>
      <c r="H2019" s="19">
        <f>INDEX(fact_spends__2!B2019:B6018,MATCH(dim_customers[[#This Row],[customer_id]],dim_customers[customer_id],0))</f>
        <v>0</v>
      </c>
      <c r="I2019" s="16">
        <f>dim_customers[[#This Row],[avg_spend]]/(dim_customers[[#This Row],[avg_income]]*6)</f>
        <v>0</v>
      </c>
    </row>
    <row r="2020" spans="1:9" x14ac:dyDescent="0.3">
      <c r="A2020" t="s">
        <v>2043</v>
      </c>
      <c r="B2020" t="s">
        <v>23</v>
      </c>
      <c r="C2020" t="s">
        <v>20</v>
      </c>
      <c r="D2020" t="s">
        <v>24</v>
      </c>
      <c r="E2020" t="s">
        <v>11</v>
      </c>
      <c r="F2020" t="s">
        <v>25</v>
      </c>
      <c r="G2020">
        <v>27315</v>
      </c>
      <c r="H2020" s="19">
        <f>INDEX(fact_spends__2!B2020:B6019,MATCH(dim_customers[[#This Row],[customer_id]],dim_customers[customer_id],0))</f>
        <v>0</v>
      </c>
      <c r="I2020" s="16">
        <f>dim_customers[[#This Row],[avg_spend]]/(dim_customers[[#This Row],[avg_income]]*6)</f>
        <v>0</v>
      </c>
    </row>
    <row r="2021" spans="1:9" x14ac:dyDescent="0.3">
      <c r="A2021" t="s">
        <v>2044</v>
      </c>
      <c r="B2021" t="s">
        <v>14</v>
      </c>
      <c r="C2021" t="s">
        <v>9</v>
      </c>
      <c r="D2021" t="s">
        <v>21</v>
      </c>
      <c r="E2021" t="s">
        <v>30</v>
      </c>
      <c r="F2021" t="s">
        <v>12</v>
      </c>
      <c r="G2021">
        <v>50137</v>
      </c>
      <c r="H2021" s="19">
        <f>INDEX(fact_spends__2!B2021:B6020,MATCH(dim_customers[[#This Row],[customer_id]],dim_customers[customer_id],0))</f>
        <v>0</v>
      </c>
      <c r="I2021" s="16">
        <f>dim_customers[[#This Row],[avg_spend]]/(dim_customers[[#This Row],[avg_income]]*6)</f>
        <v>0</v>
      </c>
    </row>
    <row r="2022" spans="1:9" x14ac:dyDescent="0.3">
      <c r="A2022" t="s">
        <v>2045</v>
      </c>
      <c r="B2022" t="s">
        <v>14</v>
      </c>
      <c r="C2022" t="s">
        <v>34</v>
      </c>
      <c r="D2022" t="s">
        <v>24</v>
      </c>
      <c r="E2022" t="s">
        <v>30</v>
      </c>
      <c r="F2022" t="s">
        <v>12</v>
      </c>
      <c r="G2022">
        <v>34640</v>
      </c>
      <c r="H2022" s="19">
        <f>INDEX(fact_spends__2!B2022:B6021,MATCH(dim_customers[[#This Row],[customer_id]],dim_customers[customer_id],0))</f>
        <v>0</v>
      </c>
      <c r="I2022" s="16">
        <f>dim_customers[[#This Row],[avg_spend]]/(dim_customers[[#This Row],[avg_income]]*6)</f>
        <v>0</v>
      </c>
    </row>
    <row r="2023" spans="1:9" x14ac:dyDescent="0.3">
      <c r="A2023" t="s">
        <v>2046</v>
      </c>
      <c r="B2023" t="s">
        <v>32</v>
      </c>
      <c r="C2023" t="s">
        <v>20</v>
      </c>
      <c r="D2023" t="s">
        <v>37</v>
      </c>
      <c r="E2023" t="s">
        <v>11</v>
      </c>
      <c r="F2023" t="s">
        <v>12</v>
      </c>
      <c r="G2023">
        <v>71703</v>
      </c>
      <c r="H2023" s="19">
        <f>INDEX(fact_spends__2!B2023:B6022,MATCH(dim_customers[[#This Row],[customer_id]],dim_customers[customer_id],0))</f>
        <v>0</v>
      </c>
      <c r="I2023" s="16">
        <f>dim_customers[[#This Row],[avg_spend]]/(dim_customers[[#This Row],[avg_income]]*6)</f>
        <v>0</v>
      </c>
    </row>
    <row r="2024" spans="1:9" x14ac:dyDescent="0.3">
      <c r="A2024" t="s">
        <v>2047</v>
      </c>
      <c r="B2024" t="s">
        <v>14</v>
      </c>
      <c r="C2024" t="s">
        <v>34</v>
      </c>
      <c r="D2024" t="s">
        <v>16</v>
      </c>
      <c r="E2024" t="s">
        <v>11</v>
      </c>
      <c r="F2024" t="s">
        <v>12</v>
      </c>
      <c r="G2024">
        <v>39786</v>
      </c>
      <c r="H2024" s="19">
        <f>INDEX(fact_spends__2!B2024:B6023,MATCH(dim_customers[[#This Row],[customer_id]],dim_customers[customer_id],0))</f>
        <v>0</v>
      </c>
      <c r="I2024" s="16">
        <f>dim_customers[[#This Row],[avg_spend]]/(dim_customers[[#This Row],[avg_income]]*6)</f>
        <v>0</v>
      </c>
    </row>
    <row r="2025" spans="1:9" x14ac:dyDescent="0.3">
      <c r="A2025" t="s">
        <v>2048</v>
      </c>
      <c r="B2025" t="s">
        <v>32</v>
      </c>
      <c r="C2025" t="s">
        <v>34</v>
      </c>
      <c r="D2025" t="s">
        <v>10</v>
      </c>
      <c r="E2025" t="s">
        <v>11</v>
      </c>
      <c r="F2025" t="s">
        <v>12</v>
      </c>
      <c r="G2025">
        <v>64899</v>
      </c>
      <c r="H2025" s="19">
        <f>INDEX(fact_spends__2!B2025:B6024,MATCH(dim_customers[[#This Row],[customer_id]],dim_customers[customer_id],0))</f>
        <v>0</v>
      </c>
      <c r="I2025" s="16">
        <f>dim_customers[[#This Row],[avg_spend]]/(dim_customers[[#This Row],[avg_income]]*6)</f>
        <v>0</v>
      </c>
    </row>
    <row r="2026" spans="1:9" x14ac:dyDescent="0.3">
      <c r="A2026" t="s">
        <v>2049</v>
      </c>
      <c r="B2026" t="s">
        <v>8</v>
      </c>
      <c r="C2026" t="s">
        <v>34</v>
      </c>
      <c r="D2026" t="s">
        <v>16</v>
      </c>
      <c r="E2026" t="s">
        <v>30</v>
      </c>
      <c r="F2026" t="s">
        <v>12</v>
      </c>
      <c r="G2026">
        <v>43461</v>
      </c>
      <c r="H2026" s="19">
        <f>INDEX(fact_spends__2!B2026:B6025,MATCH(dim_customers[[#This Row],[customer_id]],dim_customers[customer_id],0))</f>
        <v>0</v>
      </c>
      <c r="I2026" s="16">
        <f>dim_customers[[#This Row],[avg_spend]]/(dim_customers[[#This Row],[avg_income]]*6)</f>
        <v>0</v>
      </c>
    </row>
    <row r="2027" spans="1:9" x14ac:dyDescent="0.3">
      <c r="A2027" t="s">
        <v>2050</v>
      </c>
      <c r="B2027" t="s">
        <v>14</v>
      </c>
      <c r="C2027" t="s">
        <v>20</v>
      </c>
      <c r="D2027" t="s">
        <v>16</v>
      </c>
      <c r="E2027" t="s">
        <v>30</v>
      </c>
      <c r="F2027" t="s">
        <v>12</v>
      </c>
      <c r="G2027">
        <v>41271</v>
      </c>
      <c r="H2027" s="19">
        <f>INDEX(fact_spends__2!B2027:B6026,MATCH(dim_customers[[#This Row],[customer_id]],dim_customers[customer_id],0))</f>
        <v>0</v>
      </c>
      <c r="I2027" s="16">
        <f>dim_customers[[#This Row],[avg_spend]]/(dim_customers[[#This Row],[avg_income]]*6)</f>
        <v>0</v>
      </c>
    </row>
    <row r="2028" spans="1:9" x14ac:dyDescent="0.3">
      <c r="A2028" t="s">
        <v>2051</v>
      </c>
      <c r="B2028" t="s">
        <v>14</v>
      </c>
      <c r="C2028" t="s">
        <v>20</v>
      </c>
      <c r="D2028" t="s">
        <v>10</v>
      </c>
      <c r="E2028" t="s">
        <v>30</v>
      </c>
      <c r="F2028" t="s">
        <v>12</v>
      </c>
      <c r="G2028">
        <v>63804</v>
      </c>
      <c r="H2028" s="19">
        <f>INDEX(fact_spends__2!B2028:B6027,MATCH(dim_customers[[#This Row],[customer_id]],dim_customers[customer_id],0))</f>
        <v>0</v>
      </c>
      <c r="I2028" s="16">
        <f>dim_customers[[#This Row],[avg_spend]]/(dim_customers[[#This Row],[avg_income]]*6)</f>
        <v>0</v>
      </c>
    </row>
    <row r="2029" spans="1:9" x14ac:dyDescent="0.3">
      <c r="A2029" t="s">
        <v>2052</v>
      </c>
      <c r="B2029" t="s">
        <v>14</v>
      </c>
      <c r="C2029" t="s">
        <v>15</v>
      </c>
      <c r="D2029" t="s">
        <v>37</v>
      </c>
      <c r="E2029" t="s">
        <v>30</v>
      </c>
      <c r="F2029" t="s">
        <v>12</v>
      </c>
      <c r="G2029">
        <v>66355</v>
      </c>
      <c r="H2029" s="19">
        <f>INDEX(fact_spends__2!B2029:B6028,MATCH(dim_customers[[#This Row],[customer_id]],dim_customers[customer_id],0))</f>
        <v>0</v>
      </c>
      <c r="I2029" s="16">
        <f>dim_customers[[#This Row],[avg_spend]]/(dim_customers[[#This Row],[avg_income]]*6)</f>
        <v>0</v>
      </c>
    </row>
    <row r="2030" spans="1:9" x14ac:dyDescent="0.3">
      <c r="A2030" t="s">
        <v>2053</v>
      </c>
      <c r="B2030" t="s">
        <v>14</v>
      </c>
      <c r="C2030" t="s">
        <v>20</v>
      </c>
      <c r="D2030" t="s">
        <v>24</v>
      </c>
      <c r="E2030" t="s">
        <v>30</v>
      </c>
      <c r="F2030" t="s">
        <v>12</v>
      </c>
      <c r="G2030">
        <v>36037</v>
      </c>
      <c r="H2030" s="19">
        <f>INDEX(fact_spends__2!B2030:B6029,MATCH(dim_customers[[#This Row],[customer_id]],dim_customers[customer_id],0))</f>
        <v>0</v>
      </c>
      <c r="I2030" s="16">
        <f>dim_customers[[#This Row],[avg_spend]]/(dim_customers[[#This Row],[avg_income]]*6)</f>
        <v>0</v>
      </c>
    </row>
    <row r="2031" spans="1:9" x14ac:dyDescent="0.3">
      <c r="A2031" t="s">
        <v>2054</v>
      </c>
      <c r="B2031" t="s">
        <v>23</v>
      </c>
      <c r="C2031" t="s">
        <v>15</v>
      </c>
      <c r="D2031" t="s">
        <v>16</v>
      </c>
      <c r="E2031" t="s">
        <v>11</v>
      </c>
      <c r="F2031" t="s">
        <v>25</v>
      </c>
      <c r="G2031">
        <v>29885</v>
      </c>
      <c r="H2031" s="19">
        <f>INDEX(fact_spends__2!B2031:B6030,MATCH(dim_customers[[#This Row],[customer_id]],dim_customers[customer_id],0))</f>
        <v>0</v>
      </c>
      <c r="I2031" s="16">
        <f>dim_customers[[#This Row],[avg_spend]]/(dim_customers[[#This Row],[avg_income]]*6)</f>
        <v>0</v>
      </c>
    </row>
    <row r="2032" spans="1:9" x14ac:dyDescent="0.3">
      <c r="A2032" t="s">
        <v>2055</v>
      </c>
      <c r="B2032" t="s">
        <v>8</v>
      </c>
      <c r="C2032" t="s">
        <v>9</v>
      </c>
      <c r="D2032" t="s">
        <v>21</v>
      </c>
      <c r="E2032" t="s">
        <v>11</v>
      </c>
      <c r="F2032" t="s">
        <v>12</v>
      </c>
      <c r="G2032">
        <v>58535</v>
      </c>
      <c r="H2032" s="19">
        <f>INDEX(fact_spends__2!B2032:B6031,MATCH(dim_customers[[#This Row],[customer_id]],dim_customers[customer_id],0))</f>
        <v>0</v>
      </c>
      <c r="I2032" s="16">
        <f>dim_customers[[#This Row],[avg_spend]]/(dim_customers[[#This Row],[avg_income]]*6)</f>
        <v>0</v>
      </c>
    </row>
    <row r="2033" spans="1:9" x14ac:dyDescent="0.3">
      <c r="A2033" t="s">
        <v>2056</v>
      </c>
      <c r="B2033" t="s">
        <v>23</v>
      </c>
      <c r="C2033" t="s">
        <v>18</v>
      </c>
      <c r="D2033" t="s">
        <v>16</v>
      </c>
      <c r="E2033" t="s">
        <v>30</v>
      </c>
      <c r="F2033" t="s">
        <v>25</v>
      </c>
      <c r="G2033">
        <v>29757</v>
      </c>
      <c r="H2033" s="19">
        <f>INDEX(fact_spends__2!B2033:B6032,MATCH(dim_customers[[#This Row],[customer_id]],dim_customers[customer_id],0))</f>
        <v>0</v>
      </c>
      <c r="I2033" s="16">
        <f>dim_customers[[#This Row],[avg_spend]]/(dim_customers[[#This Row],[avg_income]]*6)</f>
        <v>0</v>
      </c>
    </row>
    <row r="2034" spans="1:9" x14ac:dyDescent="0.3">
      <c r="A2034" t="s">
        <v>2057</v>
      </c>
      <c r="B2034" t="s">
        <v>14</v>
      </c>
      <c r="C2034" t="s">
        <v>9</v>
      </c>
      <c r="D2034" t="s">
        <v>24</v>
      </c>
      <c r="E2034" t="s">
        <v>11</v>
      </c>
      <c r="F2034" t="s">
        <v>12</v>
      </c>
      <c r="G2034">
        <v>35609</v>
      </c>
      <c r="H2034" s="19">
        <f>INDEX(fact_spends__2!B2034:B6033,MATCH(dim_customers[[#This Row],[customer_id]],dim_customers[customer_id],0))</f>
        <v>0</v>
      </c>
      <c r="I2034" s="16">
        <f>dim_customers[[#This Row],[avg_spend]]/(dim_customers[[#This Row],[avg_income]]*6)</f>
        <v>0</v>
      </c>
    </row>
    <row r="2035" spans="1:9" x14ac:dyDescent="0.3">
      <c r="A2035" t="s">
        <v>2058</v>
      </c>
      <c r="B2035" t="s">
        <v>14</v>
      </c>
      <c r="C2035" t="s">
        <v>18</v>
      </c>
      <c r="D2035" t="s">
        <v>37</v>
      </c>
      <c r="E2035" t="s">
        <v>11</v>
      </c>
      <c r="F2035" t="s">
        <v>12</v>
      </c>
      <c r="G2035">
        <v>69025</v>
      </c>
      <c r="H2035" s="19">
        <f>INDEX(fact_spends__2!B2035:B6034,MATCH(dim_customers[[#This Row],[customer_id]],dim_customers[customer_id],0))</f>
        <v>0</v>
      </c>
      <c r="I2035" s="16">
        <f>dim_customers[[#This Row],[avg_spend]]/(dim_customers[[#This Row],[avg_income]]*6)</f>
        <v>0</v>
      </c>
    </row>
    <row r="2036" spans="1:9" x14ac:dyDescent="0.3">
      <c r="A2036" t="s">
        <v>2059</v>
      </c>
      <c r="B2036" t="s">
        <v>23</v>
      </c>
      <c r="C2036" t="s">
        <v>18</v>
      </c>
      <c r="D2036" t="s">
        <v>16</v>
      </c>
      <c r="E2036" t="s">
        <v>11</v>
      </c>
      <c r="F2036" t="s">
        <v>12</v>
      </c>
      <c r="G2036">
        <v>29431</v>
      </c>
      <c r="H2036" s="19">
        <f>INDEX(fact_spends__2!B2036:B6035,MATCH(dim_customers[[#This Row],[customer_id]],dim_customers[customer_id],0))</f>
        <v>0</v>
      </c>
      <c r="I2036" s="16">
        <f>dim_customers[[#This Row],[avg_spend]]/(dim_customers[[#This Row],[avg_income]]*6)</f>
        <v>0</v>
      </c>
    </row>
    <row r="2037" spans="1:9" x14ac:dyDescent="0.3">
      <c r="A2037" t="s">
        <v>2060</v>
      </c>
      <c r="B2037" t="s">
        <v>23</v>
      </c>
      <c r="C2037" t="s">
        <v>15</v>
      </c>
      <c r="D2037" t="s">
        <v>10</v>
      </c>
      <c r="E2037" t="s">
        <v>30</v>
      </c>
      <c r="F2037" t="s">
        <v>12</v>
      </c>
      <c r="G2037">
        <v>48066</v>
      </c>
      <c r="H2037" s="19">
        <f>INDEX(fact_spends__2!B2037:B6036,MATCH(dim_customers[[#This Row],[customer_id]],dim_customers[customer_id],0))</f>
        <v>0</v>
      </c>
      <c r="I2037" s="16">
        <f>dim_customers[[#This Row],[avg_spend]]/(dim_customers[[#This Row],[avg_income]]*6)</f>
        <v>0</v>
      </c>
    </row>
    <row r="2038" spans="1:9" x14ac:dyDescent="0.3">
      <c r="A2038" t="s">
        <v>2061</v>
      </c>
      <c r="B2038" t="s">
        <v>14</v>
      </c>
      <c r="C2038" t="s">
        <v>15</v>
      </c>
      <c r="D2038" t="s">
        <v>24</v>
      </c>
      <c r="E2038" t="s">
        <v>11</v>
      </c>
      <c r="F2038" t="s">
        <v>12</v>
      </c>
      <c r="G2038">
        <v>32688</v>
      </c>
      <c r="H2038" s="19">
        <f>INDEX(fact_spends__2!B2038:B6037,MATCH(dim_customers[[#This Row],[customer_id]],dim_customers[customer_id],0))</f>
        <v>0</v>
      </c>
      <c r="I2038" s="16">
        <f>dim_customers[[#This Row],[avg_spend]]/(dim_customers[[#This Row],[avg_income]]*6)</f>
        <v>0</v>
      </c>
    </row>
    <row r="2039" spans="1:9" x14ac:dyDescent="0.3">
      <c r="A2039" t="s">
        <v>2062</v>
      </c>
      <c r="B2039" t="s">
        <v>32</v>
      </c>
      <c r="C2039" t="s">
        <v>15</v>
      </c>
      <c r="D2039" t="s">
        <v>16</v>
      </c>
      <c r="E2039" t="s">
        <v>11</v>
      </c>
      <c r="F2039" t="s">
        <v>12</v>
      </c>
      <c r="G2039">
        <v>43507</v>
      </c>
      <c r="H2039" s="19">
        <f>INDEX(fact_spends__2!B2039:B6038,MATCH(dim_customers[[#This Row],[customer_id]],dim_customers[customer_id],0))</f>
        <v>0</v>
      </c>
      <c r="I2039" s="16">
        <f>dim_customers[[#This Row],[avg_spend]]/(dim_customers[[#This Row],[avg_income]]*6)</f>
        <v>0</v>
      </c>
    </row>
    <row r="2040" spans="1:9" x14ac:dyDescent="0.3">
      <c r="A2040" t="s">
        <v>2063</v>
      </c>
      <c r="B2040" t="s">
        <v>32</v>
      </c>
      <c r="C2040" t="s">
        <v>20</v>
      </c>
      <c r="D2040" t="s">
        <v>37</v>
      </c>
      <c r="E2040" t="s">
        <v>11</v>
      </c>
      <c r="F2040" t="s">
        <v>12</v>
      </c>
      <c r="G2040">
        <v>70321</v>
      </c>
      <c r="H2040" s="19">
        <f>INDEX(fact_spends__2!B2040:B6039,MATCH(dim_customers[[#This Row],[customer_id]],dim_customers[customer_id],0))</f>
        <v>0</v>
      </c>
      <c r="I2040" s="16">
        <f>dim_customers[[#This Row],[avg_spend]]/(dim_customers[[#This Row],[avg_income]]*6)</f>
        <v>0</v>
      </c>
    </row>
    <row r="2041" spans="1:9" x14ac:dyDescent="0.3">
      <c r="A2041" t="s">
        <v>2064</v>
      </c>
      <c r="B2041" t="s">
        <v>14</v>
      </c>
      <c r="C2041" t="s">
        <v>15</v>
      </c>
      <c r="D2041" t="s">
        <v>37</v>
      </c>
      <c r="E2041" t="s">
        <v>11</v>
      </c>
      <c r="F2041" t="s">
        <v>12</v>
      </c>
      <c r="G2041">
        <v>68718</v>
      </c>
      <c r="H2041" s="19">
        <f>INDEX(fact_spends__2!B2041:B6040,MATCH(dim_customers[[#This Row],[customer_id]],dim_customers[customer_id],0))</f>
        <v>0</v>
      </c>
      <c r="I2041" s="16">
        <f>dim_customers[[#This Row],[avg_spend]]/(dim_customers[[#This Row],[avg_income]]*6)</f>
        <v>0</v>
      </c>
    </row>
    <row r="2042" spans="1:9" x14ac:dyDescent="0.3">
      <c r="A2042" t="s">
        <v>2065</v>
      </c>
      <c r="B2042" t="s">
        <v>23</v>
      </c>
      <c r="C2042" t="s">
        <v>34</v>
      </c>
      <c r="D2042" t="s">
        <v>16</v>
      </c>
      <c r="E2042" t="s">
        <v>11</v>
      </c>
      <c r="F2042" t="s">
        <v>12</v>
      </c>
      <c r="G2042">
        <v>32211</v>
      </c>
      <c r="H2042" s="19">
        <f>INDEX(fact_spends__2!B2042:B6041,MATCH(dim_customers[[#This Row],[customer_id]],dim_customers[customer_id],0))</f>
        <v>0</v>
      </c>
      <c r="I2042" s="16">
        <f>dim_customers[[#This Row],[avg_spend]]/(dim_customers[[#This Row],[avg_income]]*6)</f>
        <v>0</v>
      </c>
    </row>
    <row r="2043" spans="1:9" x14ac:dyDescent="0.3">
      <c r="A2043" t="s">
        <v>2066</v>
      </c>
      <c r="B2043" t="s">
        <v>32</v>
      </c>
      <c r="C2043" t="s">
        <v>18</v>
      </c>
      <c r="D2043" t="s">
        <v>10</v>
      </c>
      <c r="E2043" t="s">
        <v>11</v>
      </c>
      <c r="F2043" t="s">
        <v>12</v>
      </c>
      <c r="G2043">
        <v>69707</v>
      </c>
      <c r="H2043" s="19">
        <f>INDEX(fact_spends__2!B2043:B6042,MATCH(dim_customers[[#This Row],[customer_id]],dim_customers[customer_id],0))</f>
        <v>0</v>
      </c>
      <c r="I2043" s="16">
        <f>dim_customers[[#This Row],[avg_spend]]/(dim_customers[[#This Row],[avg_income]]*6)</f>
        <v>0</v>
      </c>
    </row>
    <row r="2044" spans="1:9" x14ac:dyDescent="0.3">
      <c r="A2044" t="s">
        <v>2067</v>
      </c>
      <c r="B2044" t="s">
        <v>8</v>
      </c>
      <c r="C2044" t="s">
        <v>15</v>
      </c>
      <c r="D2044" t="s">
        <v>37</v>
      </c>
      <c r="E2044" t="s">
        <v>11</v>
      </c>
      <c r="F2044" t="s">
        <v>12</v>
      </c>
      <c r="G2044">
        <v>73869</v>
      </c>
      <c r="H2044" s="19">
        <f>INDEX(fact_spends__2!B2044:B6043,MATCH(dim_customers[[#This Row],[customer_id]],dim_customers[customer_id],0))</f>
        <v>0</v>
      </c>
      <c r="I2044" s="16">
        <f>dim_customers[[#This Row],[avg_spend]]/(dim_customers[[#This Row],[avg_income]]*6)</f>
        <v>0</v>
      </c>
    </row>
    <row r="2045" spans="1:9" x14ac:dyDescent="0.3">
      <c r="A2045" t="s">
        <v>2068</v>
      </c>
      <c r="B2045" t="s">
        <v>32</v>
      </c>
      <c r="C2045" t="s">
        <v>34</v>
      </c>
      <c r="D2045" t="s">
        <v>10</v>
      </c>
      <c r="E2045" t="s">
        <v>30</v>
      </c>
      <c r="F2045" t="s">
        <v>12</v>
      </c>
      <c r="G2045">
        <v>69651</v>
      </c>
      <c r="H2045" s="19">
        <f>INDEX(fact_spends__2!B2045:B6044,MATCH(dim_customers[[#This Row],[customer_id]],dim_customers[customer_id],0))</f>
        <v>0</v>
      </c>
      <c r="I2045" s="16">
        <f>dim_customers[[#This Row],[avg_spend]]/(dim_customers[[#This Row],[avg_income]]*6)</f>
        <v>0</v>
      </c>
    </row>
    <row r="2046" spans="1:9" x14ac:dyDescent="0.3">
      <c r="A2046" t="s">
        <v>2069</v>
      </c>
      <c r="B2046" t="s">
        <v>8</v>
      </c>
      <c r="C2046" t="s">
        <v>9</v>
      </c>
      <c r="D2046" t="s">
        <v>16</v>
      </c>
      <c r="E2046" t="s">
        <v>30</v>
      </c>
      <c r="F2046" t="s">
        <v>12</v>
      </c>
      <c r="G2046">
        <v>43740</v>
      </c>
      <c r="H2046" s="19">
        <f>INDEX(fact_spends__2!B2046:B6045,MATCH(dim_customers[[#This Row],[customer_id]],dim_customers[customer_id],0))</f>
        <v>0</v>
      </c>
      <c r="I2046" s="16">
        <f>dim_customers[[#This Row],[avg_spend]]/(dim_customers[[#This Row],[avg_income]]*6)</f>
        <v>0</v>
      </c>
    </row>
    <row r="2047" spans="1:9" x14ac:dyDescent="0.3">
      <c r="A2047" t="s">
        <v>2070</v>
      </c>
      <c r="B2047" t="s">
        <v>14</v>
      </c>
      <c r="C2047" t="s">
        <v>20</v>
      </c>
      <c r="D2047" t="s">
        <v>16</v>
      </c>
      <c r="E2047" t="s">
        <v>11</v>
      </c>
      <c r="F2047" t="s">
        <v>12</v>
      </c>
      <c r="G2047">
        <v>37134</v>
      </c>
      <c r="H2047" s="19">
        <f>INDEX(fact_spends__2!B2047:B6046,MATCH(dim_customers[[#This Row],[customer_id]],dim_customers[customer_id],0))</f>
        <v>0</v>
      </c>
      <c r="I2047" s="16">
        <f>dim_customers[[#This Row],[avg_spend]]/(dim_customers[[#This Row],[avg_income]]*6)</f>
        <v>0</v>
      </c>
    </row>
    <row r="2048" spans="1:9" x14ac:dyDescent="0.3">
      <c r="A2048" t="s">
        <v>2071</v>
      </c>
      <c r="B2048" t="s">
        <v>32</v>
      </c>
      <c r="C2048" t="s">
        <v>34</v>
      </c>
      <c r="D2048" t="s">
        <v>10</v>
      </c>
      <c r="E2048" t="s">
        <v>30</v>
      </c>
      <c r="F2048" t="s">
        <v>12</v>
      </c>
      <c r="G2048">
        <v>64578</v>
      </c>
      <c r="H2048" s="19">
        <f>INDEX(fact_spends__2!B2048:B6047,MATCH(dim_customers[[#This Row],[customer_id]],dim_customers[customer_id],0))</f>
        <v>0</v>
      </c>
      <c r="I2048" s="16">
        <f>dim_customers[[#This Row],[avg_spend]]/(dim_customers[[#This Row],[avg_income]]*6)</f>
        <v>0</v>
      </c>
    </row>
    <row r="2049" spans="1:9" x14ac:dyDescent="0.3">
      <c r="A2049" t="s">
        <v>2072</v>
      </c>
      <c r="B2049" t="s">
        <v>32</v>
      </c>
      <c r="C2049" t="s">
        <v>18</v>
      </c>
      <c r="D2049" t="s">
        <v>10</v>
      </c>
      <c r="E2049" t="s">
        <v>30</v>
      </c>
      <c r="F2049" t="s">
        <v>12</v>
      </c>
      <c r="G2049">
        <v>60744</v>
      </c>
      <c r="H2049" s="19">
        <f>INDEX(fact_spends__2!B2049:B6048,MATCH(dim_customers[[#This Row],[customer_id]],dim_customers[customer_id],0))</f>
        <v>0</v>
      </c>
      <c r="I2049" s="16">
        <f>dim_customers[[#This Row],[avg_spend]]/(dim_customers[[#This Row],[avg_income]]*6)</f>
        <v>0</v>
      </c>
    </row>
    <row r="2050" spans="1:9" x14ac:dyDescent="0.3">
      <c r="A2050" t="s">
        <v>2073</v>
      </c>
      <c r="B2050" t="s">
        <v>32</v>
      </c>
      <c r="C2050" t="s">
        <v>34</v>
      </c>
      <c r="D2050" t="s">
        <v>16</v>
      </c>
      <c r="E2050" t="s">
        <v>11</v>
      </c>
      <c r="F2050" t="s">
        <v>12</v>
      </c>
      <c r="G2050">
        <v>39349</v>
      </c>
      <c r="H2050" s="19">
        <f>INDEX(fact_spends__2!B2050:B6049,MATCH(dim_customers[[#This Row],[customer_id]],dim_customers[customer_id],0))</f>
        <v>0</v>
      </c>
      <c r="I2050" s="16">
        <f>dim_customers[[#This Row],[avg_spend]]/(dim_customers[[#This Row],[avg_income]]*6)</f>
        <v>0</v>
      </c>
    </row>
    <row r="2051" spans="1:9" x14ac:dyDescent="0.3">
      <c r="A2051" t="s">
        <v>2074</v>
      </c>
      <c r="B2051" t="s">
        <v>32</v>
      </c>
      <c r="C2051" t="s">
        <v>15</v>
      </c>
      <c r="D2051" t="s">
        <v>24</v>
      </c>
      <c r="E2051" t="s">
        <v>11</v>
      </c>
      <c r="F2051" t="s">
        <v>12</v>
      </c>
      <c r="G2051">
        <v>35939</v>
      </c>
      <c r="H2051" s="19">
        <f>INDEX(fact_spends__2!B2051:B6050,MATCH(dim_customers[[#This Row],[customer_id]],dim_customers[customer_id],0))</f>
        <v>0</v>
      </c>
      <c r="I2051" s="16">
        <f>dim_customers[[#This Row],[avg_spend]]/(dim_customers[[#This Row],[avg_income]]*6)</f>
        <v>0</v>
      </c>
    </row>
    <row r="2052" spans="1:9" x14ac:dyDescent="0.3">
      <c r="A2052" t="s">
        <v>2075</v>
      </c>
      <c r="B2052" t="s">
        <v>14</v>
      </c>
      <c r="C2052" t="s">
        <v>34</v>
      </c>
      <c r="D2052" t="s">
        <v>21</v>
      </c>
      <c r="E2052" t="s">
        <v>11</v>
      </c>
      <c r="F2052" t="s">
        <v>25</v>
      </c>
      <c r="G2052">
        <v>52786</v>
      </c>
      <c r="H2052" s="19">
        <f>INDEX(fact_spends__2!B2052:B6051,MATCH(dim_customers[[#This Row],[customer_id]],dim_customers[customer_id],0))</f>
        <v>0</v>
      </c>
      <c r="I2052" s="16">
        <f>dim_customers[[#This Row],[avg_spend]]/(dim_customers[[#This Row],[avg_income]]*6)</f>
        <v>0</v>
      </c>
    </row>
    <row r="2053" spans="1:9" x14ac:dyDescent="0.3">
      <c r="A2053" t="s">
        <v>2076</v>
      </c>
      <c r="B2053" t="s">
        <v>14</v>
      </c>
      <c r="C2053" t="s">
        <v>15</v>
      </c>
      <c r="D2053" t="s">
        <v>21</v>
      </c>
      <c r="E2053" t="s">
        <v>30</v>
      </c>
      <c r="F2053" t="s">
        <v>12</v>
      </c>
      <c r="G2053">
        <v>50501</v>
      </c>
      <c r="H2053" s="19">
        <f>INDEX(fact_spends__2!B2053:B6052,MATCH(dim_customers[[#This Row],[customer_id]],dim_customers[customer_id],0))</f>
        <v>0</v>
      </c>
      <c r="I2053" s="16">
        <f>dim_customers[[#This Row],[avg_spend]]/(dim_customers[[#This Row],[avg_income]]*6)</f>
        <v>0</v>
      </c>
    </row>
    <row r="2054" spans="1:9" x14ac:dyDescent="0.3">
      <c r="A2054" t="s">
        <v>2077</v>
      </c>
      <c r="B2054" t="s">
        <v>14</v>
      </c>
      <c r="C2054" t="s">
        <v>20</v>
      </c>
      <c r="D2054" t="s">
        <v>16</v>
      </c>
      <c r="E2054" t="s">
        <v>30</v>
      </c>
      <c r="F2054" t="s">
        <v>25</v>
      </c>
      <c r="G2054">
        <v>37941</v>
      </c>
      <c r="H2054" s="19">
        <f>INDEX(fact_spends__2!B2054:B6053,MATCH(dim_customers[[#This Row],[customer_id]],dim_customers[customer_id],0))</f>
        <v>0</v>
      </c>
      <c r="I2054" s="16">
        <f>dim_customers[[#This Row],[avg_spend]]/(dim_customers[[#This Row],[avg_income]]*6)</f>
        <v>0</v>
      </c>
    </row>
    <row r="2055" spans="1:9" x14ac:dyDescent="0.3">
      <c r="A2055" t="s">
        <v>2078</v>
      </c>
      <c r="B2055" t="s">
        <v>23</v>
      </c>
      <c r="C2055" t="s">
        <v>20</v>
      </c>
      <c r="D2055" t="s">
        <v>10</v>
      </c>
      <c r="E2055" t="s">
        <v>11</v>
      </c>
      <c r="F2055" t="s">
        <v>12</v>
      </c>
      <c r="G2055">
        <v>47053</v>
      </c>
      <c r="H2055" s="19">
        <f>INDEX(fact_spends__2!B2055:B6054,MATCH(dim_customers[[#This Row],[customer_id]],dim_customers[customer_id],0))</f>
        <v>0</v>
      </c>
      <c r="I2055" s="16">
        <f>dim_customers[[#This Row],[avg_spend]]/(dim_customers[[#This Row],[avg_income]]*6)</f>
        <v>0</v>
      </c>
    </row>
    <row r="2056" spans="1:9" x14ac:dyDescent="0.3">
      <c r="A2056" t="s">
        <v>2079</v>
      </c>
      <c r="B2056" t="s">
        <v>23</v>
      </c>
      <c r="C2056" t="s">
        <v>9</v>
      </c>
      <c r="D2056" t="s">
        <v>10</v>
      </c>
      <c r="E2056" t="s">
        <v>11</v>
      </c>
      <c r="F2056" t="s">
        <v>25</v>
      </c>
      <c r="G2056">
        <v>48181</v>
      </c>
      <c r="H2056" s="19">
        <f>INDEX(fact_spends__2!B2056:B6055,MATCH(dim_customers[[#This Row],[customer_id]],dim_customers[customer_id],0))</f>
        <v>0</v>
      </c>
      <c r="I2056" s="16">
        <f>dim_customers[[#This Row],[avg_spend]]/(dim_customers[[#This Row],[avg_income]]*6)</f>
        <v>0</v>
      </c>
    </row>
    <row r="2057" spans="1:9" x14ac:dyDescent="0.3">
      <c r="A2057" t="s">
        <v>2080</v>
      </c>
      <c r="B2057" t="s">
        <v>8</v>
      </c>
      <c r="C2057" t="s">
        <v>20</v>
      </c>
      <c r="D2057" t="s">
        <v>16</v>
      </c>
      <c r="E2057" t="s">
        <v>11</v>
      </c>
      <c r="F2057" t="s">
        <v>12</v>
      </c>
      <c r="G2057">
        <v>44992</v>
      </c>
      <c r="H2057" s="19">
        <f>INDEX(fact_spends__2!B2057:B6056,MATCH(dim_customers[[#This Row],[customer_id]],dim_customers[customer_id],0))</f>
        <v>0</v>
      </c>
      <c r="I2057" s="16">
        <f>dim_customers[[#This Row],[avg_spend]]/(dim_customers[[#This Row],[avg_income]]*6)</f>
        <v>0</v>
      </c>
    </row>
    <row r="2058" spans="1:9" x14ac:dyDescent="0.3">
      <c r="A2058" t="s">
        <v>2081</v>
      </c>
      <c r="B2058" t="s">
        <v>32</v>
      </c>
      <c r="C2058" t="s">
        <v>18</v>
      </c>
      <c r="D2058" t="s">
        <v>10</v>
      </c>
      <c r="E2058" t="s">
        <v>11</v>
      </c>
      <c r="F2058" t="s">
        <v>12</v>
      </c>
      <c r="G2058">
        <v>64027</v>
      </c>
      <c r="H2058" s="19">
        <f>INDEX(fact_spends__2!B2058:B6057,MATCH(dim_customers[[#This Row],[customer_id]],dim_customers[customer_id],0))</f>
        <v>0</v>
      </c>
      <c r="I2058" s="16">
        <f>dim_customers[[#This Row],[avg_spend]]/(dim_customers[[#This Row],[avg_income]]*6)</f>
        <v>0</v>
      </c>
    </row>
    <row r="2059" spans="1:9" x14ac:dyDescent="0.3">
      <c r="A2059" t="s">
        <v>2082</v>
      </c>
      <c r="B2059" t="s">
        <v>23</v>
      </c>
      <c r="C2059" t="s">
        <v>34</v>
      </c>
      <c r="D2059" t="s">
        <v>16</v>
      </c>
      <c r="E2059" t="s">
        <v>11</v>
      </c>
      <c r="F2059" t="s">
        <v>25</v>
      </c>
      <c r="G2059">
        <v>29603</v>
      </c>
      <c r="H2059" s="19">
        <f>INDEX(fact_spends__2!B2059:B6058,MATCH(dim_customers[[#This Row],[customer_id]],dim_customers[customer_id],0))</f>
        <v>0</v>
      </c>
      <c r="I2059" s="16">
        <f>dim_customers[[#This Row],[avg_spend]]/(dim_customers[[#This Row],[avg_income]]*6)</f>
        <v>0</v>
      </c>
    </row>
    <row r="2060" spans="1:9" x14ac:dyDescent="0.3">
      <c r="A2060" t="s">
        <v>2083</v>
      </c>
      <c r="B2060" t="s">
        <v>14</v>
      </c>
      <c r="C2060" t="s">
        <v>20</v>
      </c>
      <c r="D2060" t="s">
        <v>10</v>
      </c>
      <c r="E2060" t="s">
        <v>30</v>
      </c>
      <c r="F2060" t="s">
        <v>25</v>
      </c>
      <c r="G2060">
        <v>62568</v>
      </c>
      <c r="H2060" s="19">
        <f>INDEX(fact_spends__2!B2060:B6059,MATCH(dim_customers[[#This Row],[customer_id]],dim_customers[customer_id],0))</f>
        <v>0</v>
      </c>
      <c r="I2060" s="16">
        <f>dim_customers[[#This Row],[avg_spend]]/(dim_customers[[#This Row],[avg_income]]*6)</f>
        <v>0</v>
      </c>
    </row>
    <row r="2061" spans="1:9" x14ac:dyDescent="0.3">
      <c r="A2061" t="s">
        <v>2084</v>
      </c>
      <c r="B2061" t="s">
        <v>8</v>
      </c>
      <c r="C2061" t="s">
        <v>20</v>
      </c>
      <c r="D2061" t="s">
        <v>24</v>
      </c>
      <c r="E2061" t="s">
        <v>30</v>
      </c>
      <c r="F2061" t="s">
        <v>12</v>
      </c>
      <c r="G2061">
        <v>38382</v>
      </c>
      <c r="H2061" s="19">
        <f>INDEX(fact_spends__2!B2061:B6060,MATCH(dim_customers[[#This Row],[customer_id]],dim_customers[customer_id],0))</f>
        <v>0</v>
      </c>
      <c r="I2061" s="16">
        <f>dim_customers[[#This Row],[avg_spend]]/(dim_customers[[#This Row],[avg_income]]*6)</f>
        <v>0</v>
      </c>
    </row>
    <row r="2062" spans="1:9" x14ac:dyDescent="0.3">
      <c r="A2062" t="s">
        <v>2085</v>
      </c>
      <c r="B2062" t="s">
        <v>14</v>
      </c>
      <c r="C2062" t="s">
        <v>15</v>
      </c>
      <c r="D2062" t="s">
        <v>24</v>
      </c>
      <c r="E2062" t="s">
        <v>11</v>
      </c>
      <c r="F2062" t="s">
        <v>25</v>
      </c>
      <c r="G2062">
        <v>35261</v>
      </c>
      <c r="H2062" s="19">
        <f>INDEX(fact_spends__2!B2062:B6061,MATCH(dim_customers[[#This Row],[customer_id]],dim_customers[customer_id],0))</f>
        <v>0</v>
      </c>
      <c r="I2062" s="16">
        <f>dim_customers[[#This Row],[avg_spend]]/(dim_customers[[#This Row],[avg_income]]*6)</f>
        <v>0</v>
      </c>
    </row>
    <row r="2063" spans="1:9" x14ac:dyDescent="0.3">
      <c r="A2063" t="s">
        <v>2086</v>
      </c>
      <c r="B2063" t="s">
        <v>14</v>
      </c>
      <c r="C2063" t="s">
        <v>20</v>
      </c>
      <c r="D2063" t="s">
        <v>37</v>
      </c>
      <c r="E2063" t="s">
        <v>11</v>
      </c>
      <c r="F2063" t="s">
        <v>25</v>
      </c>
      <c r="G2063">
        <v>73238</v>
      </c>
      <c r="H2063" s="19">
        <f>INDEX(fact_spends__2!B2063:B6062,MATCH(dim_customers[[#This Row],[customer_id]],dim_customers[customer_id],0))</f>
        <v>0</v>
      </c>
      <c r="I2063" s="16">
        <f>dim_customers[[#This Row],[avg_spend]]/(dim_customers[[#This Row],[avg_income]]*6)</f>
        <v>0</v>
      </c>
    </row>
    <row r="2064" spans="1:9" x14ac:dyDescent="0.3">
      <c r="A2064" t="s">
        <v>2087</v>
      </c>
      <c r="B2064" t="s">
        <v>14</v>
      </c>
      <c r="C2064" t="s">
        <v>34</v>
      </c>
      <c r="D2064" t="s">
        <v>10</v>
      </c>
      <c r="E2064" t="s">
        <v>11</v>
      </c>
      <c r="F2064" t="s">
        <v>25</v>
      </c>
      <c r="G2064">
        <v>62724</v>
      </c>
      <c r="H2064" s="19">
        <f>INDEX(fact_spends__2!B2064:B6063,MATCH(dim_customers[[#This Row],[customer_id]],dim_customers[customer_id],0))</f>
        <v>0</v>
      </c>
      <c r="I2064" s="16">
        <f>dim_customers[[#This Row],[avg_spend]]/(dim_customers[[#This Row],[avg_income]]*6)</f>
        <v>0</v>
      </c>
    </row>
    <row r="2065" spans="1:9" x14ac:dyDescent="0.3">
      <c r="A2065" t="s">
        <v>2088</v>
      </c>
      <c r="B2065" t="s">
        <v>14</v>
      </c>
      <c r="C2065" t="s">
        <v>9</v>
      </c>
      <c r="D2065" t="s">
        <v>24</v>
      </c>
      <c r="E2065" t="s">
        <v>30</v>
      </c>
      <c r="F2065" t="s">
        <v>12</v>
      </c>
      <c r="G2065">
        <v>34116</v>
      </c>
      <c r="H2065" s="19">
        <f>INDEX(fact_spends__2!B2065:B6064,MATCH(dim_customers[[#This Row],[customer_id]],dim_customers[customer_id],0))</f>
        <v>0</v>
      </c>
      <c r="I2065" s="16">
        <f>dim_customers[[#This Row],[avg_spend]]/(dim_customers[[#This Row],[avg_income]]*6)</f>
        <v>0</v>
      </c>
    </row>
    <row r="2066" spans="1:9" x14ac:dyDescent="0.3">
      <c r="A2066" t="s">
        <v>2089</v>
      </c>
      <c r="B2066" t="s">
        <v>8</v>
      </c>
      <c r="C2066" t="s">
        <v>34</v>
      </c>
      <c r="D2066" t="s">
        <v>37</v>
      </c>
      <c r="E2066" t="s">
        <v>11</v>
      </c>
      <c r="F2066" t="s">
        <v>12</v>
      </c>
      <c r="G2066">
        <v>80217</v>
      </c>
      <c r="H2066" s="19">
        <f>INDEX(fact_spends__2!B2066:B6065,MATCH(dim_customers[[#This Row],[customer_id]],dim_customers[customer_id],0))</f>
        <v>0</v>
      </c>
      <c r="I2066" s="16">
        <f>dim_customers[[#This Row],[avg_spend]]/(dim_customers[[#This Row],[avg_income]]*6)</f>
        <v>0</v>
      </c>
    </row>
    <row r="2067" spans="1:9" x14ac:dyDescent="0.3">
      <c r="A2067" t="s">
        <v>2090</v>
      </c>
      <c r="B2067" t="s">
        <v>14</v>
      </c>
      <c r="C2067" t="s">
        <v>20</v>
      </c>
      <c r="D2067" t="s">
        <v>10</v>
      </c>
      <c r="E2067" t="s">
        <v>11</v>
      </c>
      <c r="F2067" t="s">
        <v>25</v>
      </c>
      <c r="G2067">
        <v>59583</v>
      </c>
      <c r="H2067" s="19">
        <f>INDEX(fact_spends__2!B2067:B6066,MATCH(dim_customers[[#This Row],[customer_id]],dim_customers[customer_id],0))</f>
        <v>0</v>
      </c>
      <c r="I2067" s="16">
        <f>dim_customers[[#This Row],[avg_spend]]/(dim_customers[[#This Row],[avg_income]]*6)</f>
        <v>0</v>
      </c>
    </row>
    <row r="2068" spans="1:9" x14ac:dyDescent="0.3">
      <c r="A2068" t="s">
        <v>2091</v>
      </c>
      <c r="B2068" t="s">
        <v>14</v>
      </c>
      <c r="C2068" t="s">
        <v>15</v>
      </c>
      <c r="D2068" t="s">
        <v>16</v>
      </c>
      <c r="E2068" t="s">
        <v>30</v>
      </c>
      <c r="F2068" t="s">
        <v>12</v>
      </c>
      <c r="G2068">
        <v>40548</v>
      </c>
      <c r="H2068" s="19">
        <f>INDEX(fact_spends__2!B2068:B6067,MATCH(dim_customers[[#This Row],[customer_id]],dim_customers[customer_id],0))</f>
        <v>0</v>
      </c>
      <c r="I2068" s="16">
        <f>dim_customers[[#This Row],[avg_spend]]/(dim_customers[[#This Row],[avg_income]]*6)</f>
        <v>0</v>
      </c>
    </row>
    <row r="2069" spans="1:9" x14ac:dyDescent="0.3">
      <c r="A2069" t="s">
        <v>2092</v>
      </c>
      <c r="B2069" t="s">
        <v>32</v>
      </c>
      <c r="C2069" t="s">
        <v>34</v>
      </c>
      <c r="D2069" t="s">
        <v>16</v>
      </c>
      <c r="E2069" t="s">
        <v>11</v>
      </c>
      <c r="F2069" t="s">
        <v>12</v>
      </c>
      <c r="G2069">
        <v>42082</v>
      </c>
      <c r="H2069" s="19">
        <f>INDEX(fact_spends__2!B2069:B6068,MATCH(dim_customers[[#This Row],[customer_id]],dim_customers[customer_id],0))</f>
        <v>0</v>
      </c>
      <c r="I2069" s="16">
        <f>dim_customers[[#This Row],[avg_spend]]/(dim_customers[[#This Row],[avg_income]]*6)</f>
        <v>0</v>
      </c>
    </row>
    <row r="2070" spans="1:9" x14ac:dyDescent="0.3">
      <c r="A2070" t="s">
        <v>2093</v>
      </c>
      <c r="B2070" t="s">
        <v>32</v>
      </c>
      <c r="C2070" t="s">
        <v>18</v>
      </c>
      <c r="D2070" t="s">
        <v>16</v>
      </c>
      <c r="E2070" t="s">
        <v>11</v>
      </c>
      <c r="F2070" t="s">
        <v>12</v>
      </c>
      <c r="G2070">
        <v>41629</v>
      </c>
      <c r="H2070" s="19">
        <f>INDEX(fact_spends__2!B2070:B6069,MATCH(dim_customers[[#This Row],[customer_id]],dim_customers[customer_id],0))</f>
        <v>0</v>
      </c>
      <c r="I2070" s="16">
        <f>dim_customers[[#This Row],[avg_spend]]/(dim_customers[[#This Row],[avg_income]]*6)</f>
        <v>0</v>
      </c>
    </row>
    <row r="2071" spans="1:9" x14ac:dyDescent="0.3">
      <c r="A2071" t="s">
        <v>2094</v>
      </c>
      <c r="B2071" t="s">
        <v>14</v>
      </c>
      <c r="C2071" t="s">
        <v>15</v>
      </c>
      <c r="D2071" t="s">
        <v>37</v>
      </c>
      <c r="E2071" t="s">
        <v>11</v>
      </c>
      <c r="F2071" t="s">
        <v>12</v>
      </c>
      <c r="G2071">
        <v>71426</v>
      </c>
      <c r="H2071" s="19">
        <f>INDEX(fact_spends__2!B2071:B6070,MATCH(dim_customers[[#This Row],[customer_id]],dim_customers[customer_id],0))</f>
        <v>0</v>
      </c>
      <c r="I2071" s="16">
        <f>dim_customers[[#This Row],[avg_spend]]/(dim_customers[[#This Row],[avg_income]]*6)</f>
        <v>0</v>
      </c>
    </row>
    <row r="2072" spans="1:9" x14ac:dyDescent="0.3">
      <c r="A2072" t="s">
        <v>2095</v>
      </c>
      <c r="B2072" t="s">
        <v>23</v>
      </c>
      <c r="C2072" t="s">
        <v>20</v>
      </c>
      <c r="D2072" t="s">
        <v>10</v>
      </c>
      <c r="E2072" t="s">
        <v>30</v>
      </c>
      <c r="F2072" t="s">
        <v>25</v>
      </c>
      <c r="G2072">
        <v>48498</v>
      </c>
      <c r="H2072" s="19">
        <f>INDEX(fact_spends__2!B2072:B6071,MATCH(dim_customers[[#This Row],[customer_id]],dim_customers[customer_id],0))</f>
        <v>0</v>
      </c>
      <c r="I2072" s="16">
        <f>dim_customers[[#This Row],[avg_spend]]/(dim_customers[[#This Row],[avg_income]]*6)</f>
        <v>0</v>
      </c>
    </row>
    <row r="2073" spans="1:9" x14ac:dyDescent="0.3">
      <c r="A2073" t="s">
        <v>2096</v>
      </c>
      <c r="B2073" t="s">
        <v>8</v>
      </c>
      <c r="C2073" t="s">
        <v>34</v>
      </c>
      <c r="D2073" t="s">
        <v>16</v>
      </c>
      <c r="E2073" t="s">
        <v>11</v>
      </c>
      <c r="F2073" t="s">
        <v>12</v>
      </c>
      <c r="G2073">
        <v>44322</v>
      </c>
      <c r="H2073" s="19">
        <f>INDEX(fact_spends__2!B2073:B6072,MATCH(dim_customers[[#This Row],[customer_id]],dim_customers[customer_id],0))</f>
        <v>0</v>
      </c>
      <c r="I2073" s="16">
        <f>dim_customers[[#This Row],[avg_spend]]/(dim_customers[[#This Row],[avg_income]]*6)</f>
        <v>0</v>
      </c>
    </row>
    <row r="2074" spans="1:9" x14ac:dyDescent="0.3">
      <c r="A2074" t="s">
        <v>2097</v>
      </c>
      <c r="B2074" t="s">
        <v>32</v>
      </c>
      <c r="C2074" t="s">
        <v>9</v>
      </c>
      <c r="D2074" t="s">
        <v>24</v>
      </c>
      <c r="E2074" t="s">
        <v>30</v>
      </c>
      <c r="F2074" t="s">
        <v>12</v>
      </c>
      <c r="G2074">
        <v>39795</v>
      </c>
      <c r="H2074" s="19">
        <f>INDEX(fact_spends__2!B2074:B6073,MATCH(dim_customers[[#This Row],[customer_id]],dim_customers[customer_id],0))</f>
        <v>0</v>
      </c>
      <c r="I2074" s="16">
        <f>dim_customers[[#This Row],[avg_spend]]/(dim_customers[[#This Row],[avg_income]]*6)</f>
        <v>0</v>
      </c>
    </row>
    <row r="2075" spans="1:9" x14ac:dyDescent="0.3">
      <c r="A2075" t="s">
        <v>2098</v>
      </c>
      <c r="B2075" t="s">
        <v>8</v>
      </c>
      <c r="C2075" t="s">
        <v>9</v>
      </c>
      <c r="D2075" t="s">
        <v>37</v>
      </c>
      <c r="E2075" t="s">
        <v>11</v>
      </c>
      <c r="F2075" t="s">
        <v>12</v>
      </c>
      <c r="G2075">
        <v>76992</v>
      </c>
      <c r="H2075" s="19">
        <f>INDEX(fact_spends__2!B2075:B6074,MATCH(dim_customers[[#This Row],[customer_id]],dim_customers[customer_id],0))</f>
        <v>0</v>
      </c>
      <c r="I2075" s="16">
        <f>dim_customers[[#This Row],[avg_spend]]/(dim_customers[[#This Row],[avg_income]]*6)</f>
        <v>0</v>
      </c>
    </row>
    <row r="2076" spans="1:9" x14ac:dyDescent="0.3">
      <c r="A2076" t="s">
        <v>2099</v>
      </c>
      <c r="B2076" t="s">
        <v>32</v>
      </c>
      <c r="C2076" t="s">
        <v>18</v>
      </c>
      <c r="D2076" t="s">
        <v>24</v>
      </c>
      <c r="E2076" t="s">
        <v>11</v>
      </c>
      <c r="F2076" t="s">
        <v>25</v>
      </c>
      <c r="G2076">
        <v>36633</v>
      </c>
      <c r="H2076" s="19">
        <f>INDEX(fact_spends__2!B2076:B6075,MATCH(dim_customers[[#This Row],[customer_id]],dim_customers[customer_id],0))</f>
        <v>0</v>
      </c>
      <c r="I2076" s="16">
        <f>dim_customers[[#This Row],[avg_spend]]/(dim_customers[[#This Row],[avg_income]]*6)</f>
        <v>0</v>
      </c>
    </row>
    <row r="2077" spans="1:9" x14ac:dyDescent="0.3">
      <c r="A2077" t="s">
        <v>2100</v>
      </c>
      <c r="B2077" t="s">
        <v>14</v>
      </c>
      <c r="C2077" t="s">
        <v>18</v>
      </c>
      <c r="D2077" t="s">
        <v>37</v>
      </c>
      <c r="E2077" t="s">
        <v>11</v>
      </c>
      <c r="F2077" t="s">
        <v>12</v>
      </c>
      <c r="G2077">
        <v>66379</v>
      </c>
      <c r="H2077" s="19">
        <f>INDEX(fact_spends__2!B2077:B6076,MATCH(dim_customers[[#This Row],[customer_id]],dim_customers[customer_id],0))</f>
        <v>0</v>
      </c>
      <c r="I2077" s="16">
        <f>dim_customers[[#This Row],[avg_spend]]/(dim_customers[[#This Row],[avg_income]]*6)</f>
        <v>0</v>
      </c>
    </row>
    <row r="2078" spans="1:9" x14ac:dyDescent="0.3">
      <c r="A2078" t="s">
        <v>2101</v>
      </c>
      <c r="B2078" t="s">
        <v>32</v>
      </c>
      <c r="C2078" t="s">
        <v>18</v>
      </c>
      <c r="D2078" t="s">
        <v>24</v>
      </c>
      <c r="E2078" t="s">
        <v>30</v>
      </c>
      <c r="F2078" t="s">
        <v>12</v>
      </c>
      <c r="G2078">
        <v>36250</v>
      </c>
      <c r="H2078" s="19">
        <f>INDEX(fact_spends__2!B2078:B6077,MATCH(dim_customers[[#This Row],[customer_id]],dim_customers[customer_id],0))</f>
        <v>0</v>
      </c>
      <c r="I2078" s="16">
        <f>dim_customers[[#This Row],[avg_spend]]/(dim_customers[[#This Row],[avg_income]]*6)</f>
        <v>0</v>
      </c>
    </row>
    <row r="2079" spans="1:9" x14ac:dyDescent="0.3">
      <c r="A2079" t="s">
        <v>2102</v>
      </c>
      <c r="B2079" t="s">
        <v>32</v>
      </c>
      <c r="C2079" t="s">
        <v>20</v>
      </c>
      <c r="D2079" t="s">
        <v>10</v>
      </c>
      <c r="E2079" t="s">
        <v>11</v>
      </c>
      <c r="F2079" t="s">
        <v>12</v>
      </c>
      <c r="G2079">
        <v>69823</v>
      </c>
      <c r="H2079" s="19">
        <f>INDEX(fact_spends__2!B2079:B6078,MATCH(dim_customers[[#This Row],[customer_id]],dim_customers[customer_id],0))</f>
        <v>0</v>
      </c>
      <c r="I2079" s="16">
        <f>dim_customers[[#This Row],[avg_spend]]/(dim_customers[[#This Row],[avg_income]]*6)</f>
        <v>0</v>
      </c>
    </row>
    <row r="2080" spans="1:9" x14ac:dyDescent="0.3">
      <c r="A2080" t="s">
        <v>2103</v>
      </c>
      <c r="B2080" t="s">
        <v>14</v>
      </c>
      <c r="C2080" t="s">
        <v>9</v>
      </c>
      <c r="D2080" t="s">
        <v>10</v>
      </c>
      <c r="E2080" t="s">
        <v>11</v>
      </c>
      <c r="F2080" t="s">
        <v>12</v>
      </c>
      <c r="G2080">
        <v>60920</v>
      </c>
      <c r="H2080" s="19">
        <f>INDEX(fact_spends__2!B2080:B6079,MATCH(dim_customers[[#This Row],[customer_id]],dim_customers[customer_id],0))</f>
        <v>0</v>
      </c>
      <c r="I2080" s="16">
        <f>dim_customers[[#This Row],[avg_spend]]/(dim_customers[[#This Row],[avg_income]]*6)</f>
        <v>0</v>
      </c>
    </row>
    <row r="2081" spans="1:9" x14ac:dyDescent="0.3">
      <c r="A2081" t="s">
        <v>2104</v>
      </c>
      <c r="B2081" t="s">
        <v>14</v>
      </c>
      <c r="C2081" t="s">
        <v>34</v>
      </c>
      <c r="D2081" t="s">
        <v>37</v>
      </c>
      <c r="E2081" t="s">
        <v>11</v>
      </c>
      <c r="F2081" t="s">
        <v>25</v>
      </c>
      <c r="G2081">
        <v>68632</v>
      </c>
      <c r="H2081" s="19">
        <f>INDEX(fact_spends__2!B2081:B6080,MATCH(dim_customers[[#This Row],[customer_id]],dim_customers[customer_id],0))</f>
        <v>0</v>
      </c>
      <c r="I2081" s="16">
        <f>dim_customers[[#This Row],[avg_spend]]/(dim_customers[[#This Row],[avg_income]]*6)</f>
        <v>0</v>
      </c>
    </row>
    <row r="2082" spans="1:9" x14ac:dyDescent="0.3">
      <c r="A2082" t="s">
        <v>2105</v>
      </c>
      <c r="B2082" t="s">
        <v>32</v>
      </c>
      <c r="C2082" t="s">
        <v>20</v>
      </c>
      <c r="D2082" t="s">
        <v>37</v>
      </c>
      <c r="E2082" t="s">
        <v>30</v>
      </c>
      <c r="F2082" t="s">
        <v>12</v>
      </c>
      <c r="G2082">
        <v>70204</v>
      </c>
      <c r="H2082" s="19">
        <f>INDEX(fact_spends__2!B2082:B6081,MATCH(dim_customers[[#This Row],[customer_id]],dim_customers[customer_id],0))</f>
        <v>0</v>
      </c>
      <c r="I2082" s="16">
        <f>dim_customers[[#This Row],[avg_spend]]/(dim_customers[[#This Row],[avg_income]]*6)</f>
        <v>0</v>
      </c>
    </row>
    <row r="2083" spans="1:9" x14ac:dyDescent="0.3">
      <c r="A2083" t="s">
        <v>2106</v>
      </c>
      <c r="B2083" t="s">
        <v>14</v>
      </c>
      <c r="C2083" t="s">
        <v>18</v>
      </c>
      <c r="D2083" t="s">
        <v>16</v>
      </c>
      <c r="E2083" t="s">
        <v>11</v>
      </c>
      <c r="F2083" t="s">
        <v>25</v>
      </c>
      <c r="G2083">
        <v>38625</v>
      </c>
      <c r="H2083" s="19">
        <f>INDEX(fact_spends__2!B2083:B6082,MATCH(dim_customers[[#This Row],[customer_id]],dim_customers[customer_id],0))</f>
        <v>0</v>
      </c>
      <c r="I2083" s="16">
        <f>dim_customers[[#This Row],[avg_spend]]/(dim_customers[[#This Row],[avg_income]]*6)</f>
        <v>0</v>
      </c>
    </row>
    <row r="2084" spans="1:9" x14ac:dyDescent="0.3">
      <c r="A2084" t="s">
        <v>2107</v>
      </c>
      <c r="B2084" t="s">
        <v>14</v>
      </c>
      <c r="C2084" t="s">
        <v>9</v>
      </c>
      <c r="D2084" t="s">
        <v>24</v>
      </c>
      <c r="E2084" t="s">
        <v>11</v>
      </c>
      <c r="F2084" t="s">
        <v>12</v>
      </c>
      <c r="G2084">
        <v>35782</v>
      </c>
      <c r="H2084" s="19">
        <f>INDEX(fact_spends__2!B2084:B6083,MATCH(dim_customers[[#This Row],[customer_id]],dim_customers[customer_id],0))</f>
        <v>0</v>
      </c>
      <c r="I2084" s="16">
        <f>dim_customers[[#This Row],[avg_spend]]/(dim_customers[[#This Row],[avg_income]]*6)</f>
        <v>0</v>
      </c>
    </row>
    <row r="2085" spans="1:9" x14ac:dyDescent="0.3">
      <c r="A2085" t="s">
        <v>2108</v>
      </c>
      <c r="B2085" t="s">
        <v>23</v>
      </c>
      <c r="C2085" t="s">
        <v>34</v>
      </c>
      <c r="D2085" t="s">
        <v>10</v>
      </c>
      <c r="E2085" t="s">
        <v>11</v>
      </c>
      <c r="F2085" t="s">
        <v>25</v>
      </c>
      <c r="G2085">
        <v>48918</v>
      </c>
      <c r="H2085" s="19">
        <f>INDEX(fact_spends__2!B2085:B6084,MATCH(dim_customers[[#This Row],[customer_id]],dim_customers[customer_id],0))</f>
        <v>0</v>
      </c>
      <c r="I2085" s="16">
        <f>dim_customers[[#This Row],[avg_spend]]/(dim_customers[[#This Row],[avg_income]]*6)</f>
        <v>0</v>
      </c>
    </row>
    <row r="2086" spans="1:9" x14ac:dyDescent="0.3">
      <c r="A2086" t="s">
        <v>2109</v>
      </c>
      <c r="B2086" t="s">
        <v>14</v>
      </c>
      <c r="C2086" t="s">
        <v>34</v>
      </c>
      <c r="D2086" t="s">
        <v>10</v>
      </c>
      <c r="E2086" t="s">
        <v>11</v>
      </c>
      <c r="F2086" t="s">
        <v>12</v>
      </c>
      <c r="G2086">
        <v>61462</v>
      </c>
      <c r="H2086" s="19">
        <f>INDEX(fact_spends__2!B2086:B6085,MATCH(dim_customers[[#This Row],[customer_id]],dim_customers[customer_id],0))</f>
        <v>0</v>
      </c>
      <c r="I2086" s="16">
        <f>dim_customers[[#This Row],[avg_spend]]/(dim_customers[[#This Row],[avg_income]]*6)</f>
        <v>0</v>
      </c>
    </row>
    <row r="2087" spans="1:9" x14ac:dyDescent="0.3">
      <c r="A2087" t="s">
        <v>2110</v>
      </c>
      <c r="B2087" t="s">
        <v>14</v>
      </c>
      <c r="C2087" t="s">
        <v>9</v>
      </c>
      <c r="D2087" t="s">
        <v>10</v>
      </c>
      <c r="E2087" t="s">
        <v>30</v>
      </c>
      <c r="F2087" t="s">
        <v>25</v>
      </c>
      <c r="G2087">
        <v>61719</v>
      </c>
      <c r="H2087" s="19">
        <f>INDEX(fact_spends__2!B2087:B6086,MATCH(dim_customers[[#This Row],[customer_id]],dim_customers[customer_id],0))</f>
        <v>0</v>
      </c>
      <c r="I2087" s="16">
        <f>dim_customers[[#This Row],[avg_spend]]/(dim_customers[[#This Row],[avg_income]]*6)</f>
        <v>0</v>
      </c>
    </row>
    <row r="2088" spans="1:9" x14ac:dyDescent="0.3">
      <c r="A2088" t="s">
        <v>2111</v>
      </c>
      <c r="B2088" t="s">
        <v>8</v>
      </c>
      <c r="C2088" t="s">
        <v>18</v>
      </c>
      <c r="D2088" t="s">
        <v>10</v>
      </c>
      <c r="E2088" t="s">
        <v>11</v>
      </c>
      <c r="F2088" t="s">
        <v>12</v>
      </c>
      <c r="G2088">
        <v>70877</v>
      </c>
      <c r="H2088" s="19">
        <f>INDEX(fact_spends__2!B2088:B6087,MATCH(dim_customers[[#This Row],[customer_id]],dim_customers[customer_id],0))</f>
        <v>0</v>
      </c>
      <c r="I2088" s="16">
        <f>dim_customers[[#This Row],[avg_spend]]/(dim_customers[[#This Row],[avg_income]]*6)</f>
        <v>0</v>
      </c>
    </row>
    <row r="2089" spans="1:9" x14ac:dyDescent="0.3">
      <c r="A2089" t="s">
        <v>2112</v>
      </c>
      <c r="B2089" t="s">
        <v>32</v>
      </c>
      <c r="C2089" t="s">
        <v>9</v>
      </c>
      <c r="D2089" t="s">
        <v>16</v>
      </c>
      <c r="E2089" t="s">
        <v>30</v>
      </c>
      <c r="F2089" t="s">
        <v>12</v>
      </c>
      <c r="G2089">
        <v>40291</v>
      </c>
      <c r="H2089" s="19">
        <f>INDEX(fact_spends__2!B2089:B6088,MATCH(dim_customers[[#This Row],[customer_id]],dim_customers[customer_id],0))</f>
        <v>0</v>
      </c>
      <c r="I2089" s="16">
        <f>dim_customers[[#This Row],[avg_spend]]/(dim_customers[[#This Row],[avg_income]]*6)</f>
        <v>0</v>
      </c>
    </row>
    <row r="2090" spans="1:9" x14ac:dyDescent="0.3">
      <c r="A2090" t="s">
        <v>2113</v>
      </c>
      <c r="B2090" t="s">
        <v>14</v>
      </c>
      <c r="C2090" t="s">
        <v>15</v>
      </c>
      <c r="D2090" t="s">
        <v>16</v>
      </c>
      <c r="E2090" t="s">
        <v>30</v>
      </c>
      <c r="F2090" t="s">
        <v>12</v>
      </c>
      <c r="G2090">
        <v>38180</v>
      </c>
      <c r="H2090" s="19">
        <f>INDEX(fact_spends__2!B2090:B6089,MATCH(dim_customers[[#This Row],[customer_id]],dim_customers[customer_id],0))</f>
        <v>0</v>
      </c>
      <c r="I2090" s="16">
        <f>dim_customers[[#This Row],[avg_spend]]/(dim_customers[[#This Row],[avg_income]]*6)</f>
        <v>0</v>
      </c>
    </row>
    <row r="2091" spans="1:9" x14ac:dyDescent="0.3">
      <c r="A2091" t="s">
        <v>2114</v>
      </c>
      <c r="B2091" t="s">
        <v>32</v>
      </c>
      <c r="C2091" t="s">
        <v>9</v>
      </c>
      <c r="D2091" t="s">
        <v>24</v>
      </c>
      <c r="E2091" t="s">
        <v>30</v>
      </c>
      <c r="F2091" t="s">
        <v>12</v>
      </c>
      <c r="G2091">
        <v>38973</v>
      </c>
      <c r="H2091" s="19">
        <f>INDEX(fact_spends__2!B2091:B6090,MATCH(dim_customers[[#This Row],[customer_id]],dim_customers[customer_id],0))</f>
        <v>0</v>
      </c>
      <c r="I2091" s="16">
        <f>dim_customers[[#This Row],[avg_spend]]/(dim_customers[[#This Row],[avg_income]]*6)</f>
        <v>0</v>
      </c>
    </row>
    <row r="2092" spans="1:9" x14ac:dyDescent="0.3">
      <c r="A2092" t="s">
        <v>2115</v>
      </c>
      <c r="B2092" t="s">
        <v>32</v>
      </c>
      <c r="C2092" t="s">
        <v>15</v>
      </c>
      <c r="D2092" t="s">
        <v>10</v>
      </c>
      <c r="E2092" t="s">
        <v>11</v>
      </c>
      <c r="F2092" t="s">
        <v>12</v>
      </c>
      <c r="G2092">
        <v>63057</v>
      </c>
      <c r="H2092" s="19">
        <f>INDEX(fact_spends__2!B2092:B6091,MATCH(dim_customers[[#This Row],[customer_id]],dim_customers[customer_id],0))</f>
        <v>0</v>
      </c>
      <c r="I2092" s="16">
        <f>dim_customers[[#This Row],[avg_spend]]/(dim_customers[[#This Row],[avg_income]]*6)</f>
        <v>0</v>
      </c>
    </row>
    <row r="2093" spans="1:9" x14ac:dyDescent="0.3">
      <c r="A2093" t="s">
        <v>2116</v>
      </c>
      <c r="B2093" t="s">
        <v>23</v>
      </c>
      <c r="C2093" t="s">
        <v>20</v>
      </c>
      <c r="D2093" t="s">
        <v>37</v>
      </c>
      <c r="E2093" t="s">
        <v>11</v>
      </c>
      <c r="F2093" t="s">
        <v>25</v>
      </c>
      <c r="G2093">
        <v>53588</v>
      </c>
      <c r="H2093" s="19">
        <f>INDEX(fact_spends__2!B2093:B6092,MATCH(dim_customers[[#This Row],[customer_id]],dim_customers[customer_id],0))</f>
        <v>0</v>
      </c>
      <c r="I2093" s="16">
        <f>dim_customers[[#This Row],[avg_spend]]/(dim_customers[[#This Row],[avg_income]]*6)</f>
        <v>0</v>
      </c>
    </row>
    <row r="2094" spans="1:9" x14ac:dyDescent="0.3">
      <c r="A2094" t="s">
        <v>2117</v>
      </c>
      <c r="B2094" t="s">
        <v>32</v>
      </c>
      <c r="C2094" t="s">
        <v>18</v>
      </c>
      <c r="D2094" t="s">
        <v>24</v>
      </c>
      <c r="E2094" t="s">
        <v>30</v>
      </c>
      <c r="F2094" t="s">
        <v>12</v>
      </c>
      <c r="G2094">
        <v>35705</v>
      </c>
      <c r="H2094" s="19">
        <f>INDEX(fact_spends__2!B2094:B6093,MATCH(dim_customers[[#This Row],[customer_id]],dim_customers[customer_id],0))</f>
        <v>0</v>
      </c>
      <c r="I2094" s="16">
        <f>dim_customers[[#This Row],[avg_spend]]/(dim_customers[[#This Row],[avg_income]]*6)</f>
        <v>0</v>
      </c>
    </row>
    <row r="2095" spans="1:9" x14ac:dyDescent="0.3">
      <c r="A2095" t="s">
        <v>2118</v>
      </c>
      <c r="B2095" t="s">
        <v>32</v>
      </c>
      <c r="C2095" t="s">
        <v>18</v>
      </c>
      <c r="D2095" t="s">
        <v>16</v>
      </c>
      <c r="E2095" t="s">
        <v>11</v>
      </c>
      <c r="F2095" t="s">
        <v>12</v>
      </c>
      <c r="G2095">
        <v>41514</v>
      </c>
      <c r="H2095" s="19">
        <f>INDEX(fact_spends__2!B2095:B6094,MATCH(dim_customers[[#This Row],[customer_id]],dim_customers[customer_id],0))</f>
        <v>0</v>
      </c>
      <c r="I2095" s="16">
        <f>dim_customers[[#This Row],[avg_spend]]/(dim_customers[[#This Row],[avg_income]]*6)</f>
        <v>0</v>
      </c>
    </row>
    <row r="2096" spans="1:9" x14ac:dyDescent="0.3">
      <c r="A2096" t="s">
        <v>2119</v>
      </c>
      <c r="B2096" t="s">
        <v>14</v>
      </c>
      <c r="C2096" t="s">
        <v>18</v>
      </c>
      <c r="D2096" t="s">
        <v>37</v>
      </c>
      <c r="E2096" t="s">
        <v>11</v>
      </c>
      <c r="F2096" t="s">
        <v>25</v>
      </c>
      <c r="G2096">
        <v>67399</v>
      </c>
      <c r="H2096" s="19">
        <f>INDEX(fact_spends__2!B2096:B6095,MATCH(dim_customers[[#This Row],[customer_id]],dim_customers[customer_id],0))</f>
        <v>0</v>
      </c>
      <c r="I2096" s="16">
        <f>dim_customers[[#This Row],[avg_spend]]/(dim_customers[[#This Row],[avg_income]]*6)</f>
        <v>0</v>
      </c>
    </row>
    <row r="2097" spans="1:9" x14ac:dyDescent="0.3">
      <c r="A2097" t="s">
        <v>2120</v>
      </c>
      <c r="B2097" t="s">
        <v>14</v>
      </c>
      <c r="C2097" t="s">
        <v>9</v>
      </c>
      <c r="D2097" t="s">
        <v>24</v>
      </c>
      <c r="E2097" t="s">
        <v>11</v>
      </c>
      <c r="F2097" t="s">
        <v>25</v>
      </c>
      <c r="G2097">
        <v>35049</v>
      </c>
      <c r="H2097" s="19">
        <f>INDEX(fact_spends__2!B2097:B6096,MATCH(dim_customers[[#This Row],[customer_id]],dim_customers[customer_id],0))</f>
        <v>0</v>
      </c>
      <c r="I2097" s="16">
        <f>dim_customers[[#This Row],[avg_spend]]/(dim_customers[[#This Row],[avg_income]]*6)</f>
        <v>0</v>
      </c>
    </row>
    <row r="2098" spans="1:9" x14ac:dyDescent="0.3">
      <c r="A2098" t="s">
        <v>2121</v>
      </c>
      <c r="B2098" t="s">
        <v>32</v>
      </c>
      <c r="C2098" t="s">
        <v>18</v>
      </c>
      <c r="D2098" t="s">
        <v>37</v>
      </c>
      <c r="E2098" t="s">
        <v>11</v>
      </c>
      <c r="F2098" t="s">
        <v>12</v>
      </c>
      <c r="G2098">
        <v>71359</v>
      </c>
      <c r="H2098" s="19">
        <f>INDEX(fact_spends__2!B2098:B6097,MATCH(dim_customers[[#This Row],[customer_id]],dim_customers[customer_id],0))</f>
        <v>0</v>
      </c>
      <c r="I2098" s="16">
        <f>dim_customers[[#This Row],[avg_spend]]/(dim_customers[[#This Row],[avg_income]]*6)</f>
        <v>0</v>
      </c>
    </row>
    <row r="2099" spans="1:9" x14ac:dyDescent="0.3">
      <c r="A2099" t="s">
        <v>2122</v>
      </c>
      <c r="B2099" t="s">
        <v>14</v>
      </c>
      <c r="C2099" t="s">
        <v>18</v>
      </c>
      <c r="D2099" t="s">
        <v>16</v>
      </c>
      <c r="E2099" t="s">
        <v>11</v>
      </c>
      <c r="F2099" t="s">
        <v>12</v>
      </c>
      <c r="G2099">
        <v>37229</v>
      </c>
      <c r="H2099" s="19">
        <f>INDEX(fact_spends__2!B2099:B6098,MATCH(dim_customers[[#This Row],[customer_id]],dim_customers[customer_id],0))</f>
        <v>0</v>
      </c>
      <c r="I2099" s="16">
        <f>dim_customers[[#This Row],[avg_spend]]/(dim_customers[[#This Row],[avg_income]]*6)</f>
        <v>0</v>
      </c>
    </row>
    <row r="2100" spans="1:9" x14ac:dyDescent="0.3">
      <c r="A2100" t="s">
        <v>2123</v>
      </c>
      <c r="B2100" t="s">
        <v>14</v>
      </c>
      <c r="C2100" t="s">
        <v>34</v>
      </c>
      <c r="D2100" t="s">
        <v>24</v>
      </c>
      <c r="E2100" t="s">
        <v>30</v>
      </c>
      <c r="F2100" t="s">
        <v>12</v>
      </c>
      <c r="G2100">
        <v>36074</v>
      </c>
      <c r="H2100" s="19">
        <f>INDEX(fact_spends__2!B2100:B6099,MATCH(dim_customers[[#This Row],[customer_id]],dim_customers[customer_id],0))</f>
        <v>0</v>
      </c>
      <c r="I2100" s="16">
        <f>dim_customers[[#This Row],[avg_spend]]/(dim_customers[[#This Row],[avg_income]]*6)</f>
        <v>0</v>
      </c>
    </row>
    <row r="2101" spans="1:9" x14ac:dyDescent="0.3">
      <c r="A2101" t="s">
        <v>2124</v>
      </c>
      <c r="B2101" t="s">
        <v>14</v>
      </c>
      <c r="C2101" t="s">
        <v>9</v>
      </c>
      <c r="D2101" t="s">
        <v>21</v>
      </c>
      <c r="E2101" t="s">
        <v>11</v>
      </c>
      <c r="F2101" t="s">
        <v>12</v>
      </c>
      <c r="G2101">
        <v>51893</v>
      </c>
      <c r="H2101" s="19">
        <f>INDEX(fact_spends__2!B2101:B6100,MATCH(dim_customers[[#This Row],[customer_id]],dim_customers[customer_id],0))</f>
        <v>0</v>
      </c>
      <c r="I2101" s="16">
        <f>dim_customers[[#This Row],[avg_spend]]/(dim_customers[[#This Row],[avg_income]]*6)</f>
        <v>0</v>
      </c>
    </row>
    <row r="2102" spans="1:9" x14ac:dyDescent="0.3">
      <c r="A2102" t="s">
        <v>2125</v>
      </c>
      <c r="B2102" t="s">
        <v>32</v>
      </c>
      <c r="C2102" t="s">
        <v>18</v>
      </c>
      <c r="D2102" t="s">
        <v>10</v>
      </c>
      <c r="E2102" t="s">
        <v>11</v>
      </c>
      <c r="F2102" t="s">
        <v>12</v>
      </c>
      <c r="G2102">
        <v>63874</v>
      </c>
      <c r="H2102" s="19">
        <f>INDEX(fact_spends__2!B2102:B6101,MATCH(dim_customers[[#This Row],[customer_id]],dim_customers[customer_id],0))</f>
        <v>0</v>
      </c>
      <c r="I2102" s="16">
        <f>dim_customers[[#This Row],[avg_spend]]/(dim_customers[[#This Row],[avg_income]]*6)</f>
        <v>0</v>
      </c>
    </row>
    <row r="2103" spans="1:9" x14ac:dyDescent="0.3">
      <c r="A2103" t="s">
        <v>2126</v>
      </c>
      <c r="B2103" t="s">
        <v>14</v>
      </c>
      <c r="C2103" t="s">
        <v>15</v>
      </c>
      <c r="D2103" t="s">
        <v>10</v>
      </c>
      <c r="E2103" t="s">
        <v>11</v>
      </c>
      <c r="F2103" t="s">
        <v>12</v>
      </c>
      <c r="G2103">
        <v>60575</v>
      </c>
      <c r="H2103" s="19">
        <f>INDEX(fact_spends__2!B2103:B6102,MATCH(dim_customers[[#This Row],[customer_id]],dim_customers[customer_id],0))</f>
        <v>0</v>
      </c>
      <c r="I2103" s="16">
        <f>dim_customers[[#This Row],[avg_spend]]/(dim_customers[[#This Row],[avg_income]]*6)</f>
        <v>0</v>
      </c>
    </row>
    <row r="2104" spans="1:9" x14ac:dyDescent="0.3">
      <c r="A2104" t="s">
        <v>2127</v>
      </c>
      <c r="B2104" t="s">
        <v>14</v>
      </c>
      <c r="C2104" t="s">
        <v>20</v>
      </c>
      <c r="D2104" t="s">
        <v>16</v>
      </c>
      <c r="E2104" t="s">
        <v>30</v>
      </c>
      <c r="F2104" t="s">
        <v>12</v>
      </c>
      <c r="G2104">
        <v>36911</v>
      </c>
      <c r="H2104" s="19">
        <f>INDEX(fact_spends__2!B2104:B6103,MATCH(dim_customers[[#This Row],[customer_id]],dim_customers[customer_id],0))</f>
        <v>0</v>
      </c>
      <c r="I2104" s="16">
        <f>dim_customers[[#This Row],[avg_spend]]/(dim_customers[[#This Row],[avg_income]]*6)</f>
        <v>0</v>
      </c>
    </row>
    <row r="2105" spans="1:9" x14ac:dyDescent="0.3">
      <c r="A2105" t="s">
        <v>2128</v>
      </c>
      <c r="B2105" t="s">
        <v>14</v>
      </c>
      <c r="C2105" t="s">
        <v>9</v>
      </c>
      <c r="D2105" t="s">
        <v>37</v>
      </c>
      <c r="E2105" t="s">
        <v>11</v>
      </c>
      <c r="F2105" t="s">
        <v>12</v>
      </c>
      <c r="G2105">
        <v>72070</v>
      </c>
      <c r="H2105" s="19">
        <f>INDEX(fact_spends__2!B2105:B6104,MATCH(dim_customers[[#This Row],[customer_id]],dim_customers[customer_id],0))</f>
        <v>0</v>
      </c>
      <c r="I2105" s="16">
        <f>dim_customers[[#This Row],[avg_spend]]/(dim_customers[[#This Row],[avg_income]]*6)</f>
        <v>0</v>
      </c>
    </row>
    <row r="2106" spans="1:9" x14ac:dyDescent="0.3">
      <c r="A2106" t="s">
        <v>2129</v>
      </c>
      <c r="B2106" t="s">
        <v>14</v>
      </c>
      <c r="C2106" t="s">
        <v>20</v>
      </c>
      <c r="D2106" t="s">
        <v>16</v>
      </c>
      <c r="E2106" t="s">
        <v>30</v>
      </c>
      <c r="F2106" t="s">
        <v>12</v>
      </c>
      <c r="G2106">
        <v>37319</v>
      </c>
      <c r="H2106" s="19">
        <f>INDEX(fact_spends__2!B2106:B6105,MATCH(dim_customers[[#This Row],[customer_id]],dim_customers[customer_id],0))</f>
        <v>0</v>
      </c>
      <c r="I2106" s="16">
        <f>dim_customers[[#This Row],[avg_spend]]/(dim_customers[[#This Row],[avg_income]]*6)</f>
        <v>0</v>
      </c>
    </row>
    <row r="2107" spans="1:9" x14ac:dyDescent="0.3">
      <c r="A2107" t="s">
        <v>2130</v>
      </c>
      <c r="B2107" t="s">
        <v>32</v>
      </c>
      <c r="C2107" t="s">
        <v>18</v>
      </c>
      <c r="D2107" t="s">
        <v>10</v>
      </c>
      <c r="E2107" t="s">
        <v>30</v>
      </c>
      <c r="F2107" t="s">
        <v>12</v>
      </c>
      <c r="G2107">
        <v>67071</v>
      </c>
      <c r="H2107" s="19">
        <f>INDEX(fact_spends__2!B2107:B6106,MATCH(dim_customers[[#This Row],[customer_id]],dim_customers[customer_id],0))</f>
        <v>0</v>
      </c>
      <c r="I2107" s="16">
        <f>dim_customers[[#This Row],[avg_spend]]/(dim_customers[[#This Row],[avg_income]]*6)</f>
        <v>0</v>
      </c>
    </row>
    <row r="2108" spans="1:9" x14ac:dyDescent="0.3">
      <c r="A2108" t="s">
        <v>2131</v>
      </c>
      <c r="B2108" t="s">
        <v>23</v>
      </c>
      <c r="C2108" t="s">
        <v>34</v>
      </c>
      <c r="D2108" t="s">
        <v>10</v>
      </c>
      <c r="E2108" t="s">
        <v>11</v>
      </c>
      <c r="F2108" t="s">
        <v>25</v>
      </c>
      <c r="G2108">
        <v>48992</v>
      </c>
      <c r="H2108" s="19">
        <f>INDEX(fact_spends__2!B2108:B6107,MATCH(dim_customers[[#This Row],[customer_id]],dim_customers[customer_id],0))</f>
        <v>0</v>
      </c>
      <c r="I2108" s="16">
        <f>dim_customers[[#This Row],[avg_spend]]/(dim_customers[[#This Row],[avg_income]]*6)</f>
        <v>0</v>
      </c>
    </row>
    <row r="2109" spans="1:9" x14ac:dyDescent="0.3">
      <c r="A2109" t="s">
        <v>2132</v>
      </c>
      <c r="B2109" t="s">
        <v>32</v>
      </c>
      <c r="C2109" t="s">
        <v>15</v>
      </c>
      <c r="D2109" t="s">
        <v>24</v>
      </c>
      <c r="E2109" t="s">
        <v>30</v>
      </c>
      <c r="F2109" t="s">
        <v>12</v>
      </c>
      <c r="G2109">
        <v>40002</v>
      </c>
      <c r="H2109" s="19">
        <f>INDEX(fact_spends__2!B2109:B6108,MATCH(dim_customers[[#This Row],[customer_id]],dim_customers[customer_id],0))</f>
        <v>0</v>
      </c>
      <c r="I2109" s="16">
        <f>dim_customers[[#This Row],[avg_spend]]/(dim_customers[[#This Row],[avg_income]]*6)</f>
        <v>0</v>
      </c>
    </row>
    <row r="2110" spans="1:9" x14ac:dyDescent="0.3">
      <c r="A2110" t="s">
        <v>2133</v>
      </c>
      <c r="B2110" t="s">
        <v>32</v>
      </c>
      <c r="C2110" t="s">
        <v>34</v>
      </c>
      <c r="D2110" t="s">
        <v>24</v>
      </c>
      <c r="E2110" t="s">
        <v>11</v>
      </c>
      <c r="F2110" t="s">
        <v>12</v>
      </c>
      <c r="G2110">
        <v>39114</v>
      </c>
      <c r="H2110" s="19">
        <f>INDEX(fact_spends__2!B2110:B6109,MATCH(dim_customers[[#This Row],[customer_id]],dim_customers[customer_id],0))</f>
        <v>0</v>
      </c>
      <c r="I2110" s="16">
        <f>dim_customers[[#This Row],[avg_spend]]/(dim_customers[[#This Row],[avg_income]]*6)</f>
        <v>0</v>
      </c>
    </row>
    <row r="2111" spans="1:9" x14ac:dyDescent="0.3">
      <c r="A2111" t="s">
        <v>2134</v>
      </c>
      <c r="B2111" t="s">
        <v>23</v>
      </c>
      <c r="C2111" t="s">
        <v>15</v>
      </c>
      <c r="D2111" t="s">
        <v>37</v>
      </c>
      <c r="E2111" t="s">
        <v>11</v>
      </c>
      <c r="F2111" t="s">
        <v>25</v>
      </c>
      <c r="G2111">
        <v>53019</v>
      </c>
      <c r="H2111" s="19">
        <f>INDEX(fact_spends__2!B2111:B6110,MATCH(dim_customers[[#This Row],[customer_id]],dim_customers[customer_id],0))</f>
        <v>0</v>
      </c>
      <c r="I2111" s="16">
        <f>dim_customers[[#This Row],[avg_spend]]/(dim_customers[[#This Row],[avg_income]]*6)</f>
        <v>0</v>
      </c>
    </row>
    <row r="2112" spans="1:9" x14ac:dyDescent="0.3">
      <c r="A2112" t="s">
        <v>2135</v>
      </c>
      <c r="B2112" t="s">
        <v>8</v>
      </c>
      <c r="C2112" t="s">
        <v>18</v>
      </c>
      <c r="D2112" t="s">
        <v>10</v>
      </c>
      <c r="E2112" t="s">
        <v>11</v>
      </c>
      <c r="F2112" t="s">
        <v>12</v>
      </c>
      <c r="G2112">
        <v>70859</v>
      </c>
      <c r="H2112" s="19">
        <f>INDEX(fact_spends__2!B2112:B6111,MATCH(dim_customers[[#This Row],[customer_id]],dim_customers[customer_id],0))</f>
        <v>0</v>
      </c>
      <c r="I2112" s="16">
        <f>dim_customers[[#This Row],[avg_spend]]/(dim_customers[[#This Row],[avg_income]]*6)</f>
        <v>0</v>
      </c>
    </row>
    <row r="2113" spans="1:9" x14ac:dyDescent="0.3">
      <c r="A2113" t="s">
        <v>2136</v>
      </c>
      <c r="B2113" t="s">
        <v>23</v>
      </c>
      <c r="C2113" t="s">
        <v>20</v>
      </c>
      <c r="D2113" t="s">
        <v>10</v>
      </c>
      <c r="E2113" t="s">
        <v>11</v>
      </c>
      <c r="F2113" t="s">
        <v>25</v>
      </c>
      <c r="G2113">
        <v>47817</v>
      </c>
      <c r="H2113" s="19">
        <f>INDEX(fact_spends__2!B2113:B6112,MATCH(dim_customers[[#This Row],[customer_id]],dim_customers[customer_id],0))</f>
        <v>0</v>
      </c>
      <c r="I2113" s="16">
        <f>dim_customers[[#This Row],[avg_spend]]/(dim_customers[[#This Row],[avg_income]]*6)</f>
        <v>0</v>
      </c>
    </row>
    <row r="2114" spans="1:9" x14ac:dyDescent="0.3">
      <c r="A2114" t="s">
        <v>2137</v>
      </c>
      <c r="B2114" t="s">
        <v>14</v>
      </c>
      <c r="C2114" t="s">
        <v>20</v>
      </c>
      <c r="D2114" t="s">
        <v>21</v>
      </c>
      <c r="E2114" t="s">
        <v>11</v>
      </c>
      <c r="F2114" t="s">
        <v>12</v>
      </c>
      <c r="G2114">
        <v>52461</v>
      </c>
      <c r="H2114" s="19">
        <f>INDEX(fact_spends__2!B2114:B6113,MATCH(dim_customers[[#This Row],[customer_id]],dim_customers[customer_id],0))</f>
        <v>0</v>
      </c>
      <c r="I2114" s="16">
        <f>dim_customers[[#This Row],[avg_spend]]/(dim_customers[[#This Row],[avg_income]]*6)</f>
        <v>0</v>
      </c>
    </row>
    <row r="2115" spans="1:9" x14ac:dyDescent="0.3">
      <c r="A2115" t="s">
        <v>2138</v>
      </c>
      <c r="B2115" t="s">
        <v>23</v>
      </c>
      <c r="C2115" t="s">
        <v>34</v>
      </c>
      <c r="D2115" t="s">
        <v>24</v>
      </c>
      <c r="E2115" t="s">
        <v>30</v>
      </c>
      <c r="F2115" t="s">
        <v>12</v>
      </c>
      <c r="G2115">
        <v>27065</v>
      </c>
      <c r="H2115" s="19">
        <f>INDEX(fact_spends__2!B2115:B6114,MATCH(dim_customers[[#This Row],[customer_id]],dim_customers[customer_id],0))</f>
        <v>0</v>
      </c>
      <c r="I2115" s="16">
        <f>dim_customers[[#This Row],[avg_spend]]/(dim_customers[[#This Row],[avg_income]]*6)</f>
        <v>0</v>
      </c>
    </row>
    <row r="2116" spans="1:9" x14ac:dyDescent="0.3">
      <c r="A2116" t="s">
        <v>2139</v>
      </c>
      <c r="B2116" t="s">
        <v>14</v>
      </c>
      <c r="C2116" t="s">
        <v>18</v>
      </c>
      <c r="D2116" t="s">
        <v>21</v>
      </c>
      <c r="E2116" t="s">
        <v>11</v>
      </c>
      <c r="F2116" t="s">
        <v>12</v>
      </c>
      <c r="G2116">
        <v>52801</v>
      </c>
      <c r="H2116" s="19">
        <f>INDEX(fact_spends__2!B2116:B6115,MATCH(dim_customers[[#This Row],[customer_id]],dim_customers[customer_id],0))</f>
        <v>0</v>
      </c>
      <c r="I2116" s="16">
        <f>dim_customers[[#This Row],[avg_spend]]/(dim_customers[[#This Row],[avg_income]]*6)</f>
        <v>0</v>
      </c>
    </row>
    <row r="2117" spans="1:9" x14ac:dyDescent="0.3">
      <c r="A2117" t="s">
        <v>2140</v>
      </c>
      <c r="B2117" t="s">
        <v>14</v>
      </c>
      <c r="C2117" t="s">
        <v>18</v>
      </c>
      <c r="D2117" t="s">
        <v>16</v>
      </c>
      <c r="E2117" t="s">
        <v>30</v>
      </c>
      <c r="F2117" t="s">
        <v>12</v>
      </c>
      <c r="G2117">
        <v>38867</v>
      </c>
      <c r="H2117" s="19">
        <f>INDEX(fact_spends__2!B2117:B6116,MATCH(dim_customers[[#This Row],[customer_id]],dim_customers[customer_id],0))</f>
        <v>0</v>
      </c>
      <c r="I2117" s="16">
        <f>dim_customers[[#This Row],[avg_spend]]/(dim_customers[[#This Row],[avg_income]]*6)</f>
        <v>0</v>
      </c>
    </row>
    <row r="2118" spans="1:9" x14ac:dyDescent="0.3">
      <c r="A2118" t="s">
        <v>2141</v>
      </c>
      <c r="B2118" t="s">
        <v>32</v>
      </c>
      <c r="C2118" t="s">
        <v>15</v>
      </c>
      <c r="D2118" t="s">
        <v>24</v>
      </c>
      <c r="E2118" t="s">
        <v>11</v>
      </c>
      <c r="F2118" t="s">
        <v>12</v>
      </c>
      <c r="G2118">
        <v>36966</v>
      </c>
      <c r="H2118" s="19">
        <f>INDEX(fact_spends__2!B2118:B6117,MATCH(dim_customers[[#This Row],[customer_id]],dim_customers[customer_id],0))</f>
        <v>0</v>
      </c>
      <c r="I2118" s="16">
        <f>dim_customers[[#This Row],[avg_spend]]/(dim_customers[[#This Row],[avg_income]]*6)</f>
        <v>0</v>
      </c>
    </row>
    <row r="2119" spans="1:9" x14ac:dyDescent="0.3">
      <c r="A2119" t="s">
        <v>2142</v>
      </c>
      <c r="B2119" t="s">
        <v>14</v>
      </c>
      <c r="C2119" t="s">
        <v>9</v>
      </c>
      <c r="D2119" t="s">
        <v>10</v>
      </c>
      <c r="E2119" t="s">
        <v>30</v>
      </c>
      <c r="F2119" t="s">
        <v>12</v>
      </c>
      <c r="G2119">
        <v>59224</v>
      </c>
      <c r="H2119" s="19">
        <f>INDEX(fact_spends__2!B2119:B6118,MATCH(dim_customers[[#This Row],[customer_id]],dim_customers[customer_id],0))</f>
        <v>0</v>
      </c>
      <c r="I2119" s="16">
        <f>dim_customers[[#This Row],[avg_spend]]/(dim_customers[[#This Row],[avg_income]]*6)</f>
        <v>0</v>
      </c>
    </row>
    <row r="2120" spans="1:9" x14ac:dyDescent="0.3">
      <c r="A2120" t="s">
        <v>2143</v>
      </c>
      <c r="B2120" t="s">
        <v>32</v>
      </c>
      <c r="C2120" t="s">
        <v>18</v>
      </c>
      <c r="D2120" t="s">
        <v>10</v>
      </c>
      <c r="E2120" t="s">
        <v>30</v>
      </c>
      <c r="F2120" t="s">
        <v>12</v>
      </c>
      <c r="G2120">
        <v>62385</v>
      </c>
      <c r="H2120" s="19">
        <f>INDEX(fact_spends__2!B2120:B6119,MATCH(dim_customers[[#This Row],[customer_id]],dim_customers[customer_id],0))</f>
        <v>0</v>
      </c>
      <c r="I2120" s="16">
        <f>dim_customers[[#This Row],[avg_spend]]/(dim_customers[[#This Row],[avg_income]]*6)</f>
        <v>0</v>
      </c>
    </row>
    <row r="2121" spans="1:9" x14ac:dyDescent="0.3">
      <c r="A2121" t="s">
        <v>2144</v>
      </c>
      <c r="B2121" t="s">
        <v>14</v>
      </c>
      <c r="C2121" t="s">
        <v>18</v>
      </c>
      <c r="D2121" t="s">
        <v>21</v>
      </c>
      <c r="E2121" t="s">
        <v>11</v>
      </c>
      <c r="F2121" t="s">
        <v>12</v>
      </c>
      <c r="G2121">
        <v>52731</v>
      </c>
      <c r="H2121" s="19">
        <f>INDEX(fact_spends__2!B2121:B6120,MATCH(dim_customers[[#This Row],[customer_id]],dim_customers[customer_id],0))</f>
        <v>0</v>
      </c>
      <c r="I2121" s="16">
        <f>dim_customers[[#This Row],[avg_spend]]/(dim_customers[[#This Row],[avg_income]]*6)</f>
        <v>0</v>
      </c>
    </row>
    <row r="2122" spans="1:9" x14ac:dyDescent="0.3">
      <c r="A2122" t="s">
        <v>2145</v>
      </c>
      <c r="B2122" t="s">
        <v>23</v>
      </c>
      <c r="C2122" t="s">
        <v>34</v>
      </c>
      <c r="D2122" t="s">
        <v>10</v>
      </c>
      <c r="E2122" t="s">
        <v>11</v>
      </c>
      <c r="F2122" t="s">
        <v>12</v>
      </c>
      <c r="G2122">
        <v>49465</v>
      </c>
      <c r="H2122" s="19">
        <f>INDEX(fact_spends__2!B2122:B6121,MATCH(dim_customers[[#This Row],[customer_id]],dim_customers[customer_id],0))</f>
        <v>0</v>
      </c>
      <c r="I2122" s="16">
        <f>dim_customers[[#This Row],[avg_spend]]/(dim_customers[[#This Row],[avg_income]]*6)</f>
        <v>0</v>
      </c>
    </row>
    <row r="2123" spans="1:9" x14ac:dyDescent="0.3">
      <c r="A2123" t="s">
        <v>2146</v>
      </c>
      <c r="B2123" t="s">
        <v>32</v>
      </c>
      <c r="C2123" t="s">
        <v>15</v>
      </c>
      <c r="D2123" t="s">
        <v>24</v>
      </c>
      <c r="E2123" t="s">
        <v>30</v>
      </c>
      <c r="F2123" t="s">
        <v>12</v>
      </c>
      <c r="G2123">
        <v>36580</v>
      </c>
      <c r="H2123" s="19">
        <f>INDEX(fact_spends__2!B2123:B6122,MATCH(dim_customers[[#This Row],[customer_id]],dim_customers[customer_id],0))</f>
        <v>0</v>
      </c>
      <c r="I2123" s="16">
        <f>dim_customers[[#This Row],[avg_spend]]/(dim_customers[[#This Row],[avg_income]]*6)</f>
        <v>0</v>
      </c>
    </row>
    <row r="2124" spans="1:9" x14ac:dyDescent="0.3">
      <c r="A2124" t="s">
        <v>2147</v>
      </c>
      <c r="B2124" t="s">
        <v>32</v>
      </c>
      <c r="C2124" t="s">
        <v>15</v>
      </c>
      <c r="D2124" t="s">
        <v>24</v>
      </c>
      <c r="E2124" t="s">
        <v>11</v>
      </c>
      <c r="F2124" t="s">
        <v>12</v>
      </c>
      <c r="G2124">
        <v>35616</v>
      </c>
      <c r="H2124" s="19">
        <f>INDEX(fact_spends__2!B2124:B6123,MATCH(dim_customers[[#This Row],[customer_id]],dim_customers[customer_id],0))</f>
        <v>0</v>
      </c>
      <c r="I2124" s="16">
        <f>dim_customers[[#This Row],[avg_spend]]/(dim_customers[[#This Row],[avg_income]]*6)</f>
        <v>0</v>
      </c>
    </row>
    <row r="2125" spans="1:9" x14ac:dyDescent="0.3">
      <c r="A2125" t="s">
        <v>2148</v>
      </c>
      <c r="B2125" t="s">
        <v>32</v>
      </c>
      <c r="C2125" t="s">
        <v>9</v>
      </c>
      <c r="D2125" t="s">
        <v>10</v>
      </c>
      <c r="E2125" t="s">
        <v>11</v>
      </c>
      <c r="F2125" t="s">
        <v>12</v>
      </c>
      <c r="G2125">
        <v>68658</v>
      </c>
      <c r="H2125" s="19">
        <f>INDEX(fact_spends__2!B2125:B6124,MATCH(dim_customers[[#This Row],[customer_id]],dim_customers[customer_id],0))</f>
        <v>0</v>
      </c>
      <c r="I2125" s="16">
        <f>dim_customers[[#This Row],[avg_spend]]/(dim_customers[[#This Row],[avg_income]]*6)</f>
        <v>0</v>
      </c>
    </row>
    <row r="2126" spans="1:9" x14ac:dyDescent="0.3">
      <c r="A2126" t="s">
        <v>2149</v>
      </c>
      <c r="B2126" t="s">
        <v>32</v>
      </c>
      <c r="C2126" t="s">
        <v>20</v>
      </c>
      <c r="D2126" t="s">
        <v>16</v>
      </c>
      <c r="E2126" t="s">
        <v>30</v>
      </c>
      <c r="F2126" t="s">
        <v>12</v>
      </c>
      <c r="G2126">
        <v>40693</v>
      </c>
      <c r="H2126" s="19">
        <f>INDEX(fact_spends__2!B2126:B6125,MATCH(dim_customers[[#This Row],[customer_id]],dim_customers[customer_id],0))</f>
        <v>0</v>
      </c>
      <c r="I2126" s="16">
        <f>dim_customers[[#This Row],[avg_spend]]/(dim_customers[[#This Row],[avg_income]]*6)</f>
        <v>0</v>
      </c>
    </row>
    <row r="2127" spans="1:9" x14ac:dyDescent="0.3">
      <c r="A2127" t="s">
        <v>2150</v>
      </c>
      <c r="B2127" t="s">
        <v>14</v>
      </c>
      <c r="C2127" t="s">
        <v>18</v>
      </c>
      <c r="D2127" t="s">
        <v>37</v>
      </c>
      <c r="E2127" t="s">
        <v>11</v>
      </c>
      <c r="F2127" t="s">
        <v>25</v>
      </c>
      <c r="G2127">
        <v>72334</v>
      </c>
      <c r="H2127" s="19">
        <f>INDEX(fact_spends__2!B2127:B6126,MATCH(dim_customers[[#This Row],[customer_id]],dim_customers[customer_id],0))</f>
        <v>0</v>
      </c>
      <c r="I2127" s="16">
        <f>dim_customers[[#This Row],[avg_spend]]/(dim_customers[[#This Row],[avg_income]]*6)</f>
        <v>0</v>
      </c>
    </row>
    <row r="2128" spans="1:9" x14ac:dyDescent="0.3">
      <c r="A2128" t="s">
        <v>2151</v>
      </c>
      <c r="B2128" t="s">
        <v>23</v>
      </c>
      <c r="C2128" t="s">
        <v>20</v>
      </c>
      <c r="D2128" t="s">
        <v>10</v>
      </c>
      <c r="E2128" t="s">
        <v>30</v>
      </c>
      <c r="F2128" t="s">
        <v>12</v>
      </c>
      <c r="G2128">
        <v>47840</v>
      </c>
      <c r="H2128" s="19">
        <f>INDEX(fact_spends__2!B2128:B6127,MATCH(dim_customers[[#This Row],[customer_id]],dim_customers[customer_id],0))</f>
        <v>0</v>
      </c>
      <c r="I2128" s="16">
        <f>dim_customers[[#This Row],[avg_spend]]/(dim_customers[[#This Row],[avg_income]]*6)</f>
        <v>0</v>
      </c>
    </row>
    <row r="2129" spans="1:9" x14ac:dyDescent="0.3">
      <c r="A2129" t="s">
        <v>2152</v>
      </c>
      <c r="B2129" t="s">
        <v>14</v>
      </c>
      <c r="C2129" t="s">
        <v>34</v>
      </c>
      <c r="D2129" t="s">
        <v>21</v>
      </c>
      <c r="E2129" t="s">
        <v>11</v>
      </c>
      <c r="F2129" t="s">
        <v>12</v>
      </c>
      <c r="G2129">
        <v>52954</v>
      </c>
      <c r="H2129" s="19">
        <f>INDEX(fact_spends__2!B2129:B6128,MATCH(dim_customers[[#This Row],[customer_id]],dim_customers[customer_id],0))</f>
        <v>0</v>
      </c>
      <c r="I2129" s="16">
        <f>dim_customers[[#This Row],[avg_spend]]/(dim_customers[[#This Row],[avg_income]]*6)</f>
        <v>0</v>
      </c>
    </row>
    <row r="2130" spans="1:9" x14ac:dyDescent="0.3">
      <c r="A2130" t="s">
        <v>2153</v>
      </c>
      <c r="B2130" t="s">
        <v>14</v>
      </c>
      <c r="C2130" t="s">
        <v>20</v>
      </c>
      <c r="D2130" t="s">
        <v>21</v>
      </c>
      <c r="E2130" t="s">
        <v>11</v>
      </c>
      <c r="F2130" t="s">
        <v>25</v>
      </c>
      <c r="G2130">
        <v>50192</v>
      </c>
      <c r="H2130" s="19">
        <f>INDEX(fact_spends__2!B2130:B6129,MATCH(dim_customers[[#This Row],[customer_id]],dim_customers[customer_id],0))</f>
        <v>0</v>
      </c>
      <c r="I2130" s="16">
        <f>dim_customers[[#This Row],[avg_spend]]/(dim_customers[[#This Row],[avg_income]]*6)</f>
        <v>0</v>
      </c>
    </row>
    <row r="2131" spans="1:9" x14ac:dyDescent="0.3">
      <c r="A2131" t="s">
        <v>2154</v>
      </c>
      <c r="B2131" t="s">
        <v>32</v>
      </c>
      <c r="C2131" t="s">
        <v>18</v>
      </c>
      <c r="D2131" t="s">
        <v>16</v>
      </c>
      <c r="E2131" t="s">
        <v>11</v>
      </c>
      <c r="F2131" t="s">
        <v>12</v>
      </c>
      <c r="G2131">
        <v>38217</v>
      </c>
      <c r="H2131" s="19">
        <f>INDEX(fact_spends__2!B2131:B6130,MATCH(dim_customers[[#This Row],[customer_id]],dim_customers[customer_id],0))</f>
        <v>0</v>
      </c>
      <c r="I2131" s="16">
        <f>dim_customers[[#This Row],[avg_spend]]/(dim_customers[[#This Row],[avg_income]]*6)</f>
        <v>0</v>
      </c>
    </row>
    <row r="2132" spans="1:9" x14ac:dyDescent="0.3">
      <c r="A2132" t="s">
        <v>2155</v>
      </c>
      <c r="B2132" t="s">
        <v>23</v>
      </c>
      <c r="C2132" t="s">
        <v>18</v>
      </c>
      <c r="D2132" t="s">
        <v>10</v>
      </c>
      <c r="E2132" t="s">
        <v>11</v>
      </c>
      <c r="F2132" t="s">
        <v>25</v>
      </c>
      <c r="G2132">
        <v>47939</v>
      </c>
      <c r="H2132" s="19">
        <f>INDEX(fact_spends__2!B2132:B6131,MATCH(dim_customers[[#This Row],[customer_id]],dim_customers[customer_id],0))</f>
        <v>0</v>
      </c>
      <c r="I2132" s="16">
        <f>dim_customers[[#This Row],[avg_spend]]/(dim_customers[[#This Row],[avg_income]]*6)</f>
        <v>0</v>
      </c>
    </row>
    <row r="2133" spans="1:9" x14ac:dyDescent="0.3">
      <c r="A2133" t="s">
        <v>2156</v>
      </c>
      <c r="B2133" t="s">
        <v>14</v>
      </c>
      <c r="C2133" t="s">
        <v>18</v>
      </c>
      <c r="D2133" t="s">
        <v>37</v>
      </c>
      <c r="E2133" t="s">
        <v>11</v>
      </c>
      <c r="F2133" t="s">
        <v>12</v>
      </c>
      <c r="G2133">
        <v>68800</v>
      </c>
      <c r="H2133" s="19">
        <f>INDEX(fact_spends__2!B2133:B6132,MATCH(dim_customers[[#This Row],[customer_id]],dim_customers[customer_id],0))</f>
        <v>0</v>
      </c>
      <c r="I2133" s="16">
        <f>dim_customers[[#This Row],[avg_spend]]/(dim_customers[[#This Row],[avg_income]]*6)</f>
        <v>0</v>
      </c>
    </row>
    <row r="2134" spans="1:9" x14ac:dyDescent="0.3">
      <c r="A2134" t="s">
        <v>2157</v>
      </c>
      <c r="B2134" t="s">
        <v>8</v>
      </c>
      <c r="C2134" t="s">
        <v>34</v>
      </c>
      <c r="D2134" t="s">
        <v>10</v>
      </c>
      <c r="E2134" t="s">
        <v>11</v>
      </c>
      <c r="F2134" t="s">
        <v>12</v>
      </c>
      <c r="G2134">
        <v>72352</v>
      </c>
      <c r="H2134" s="19">
        <f>INDEX(fact_spends__2!B2134:B6133,MATCH(dim_customers[[#This Row],[customer_id]],dim_customers[customer_id],0))</f>
        <v>0</v>
      </c>
      <c r="I2134" s="16">
        <f>dim_customers[[#This Row],[avg_spend]]/(dim_customers[[#This Row],[avg_income]]*6)</f>
        <v>0</v>
      </c>
    </row>
    <row r="2135" spans="1:9" x14ac:dyDescent="0.3">
      <c r="A2135" t="s">
        <v>2158</v>
      </c>
      <c r="B2135" t="s">
        <v>32</v>
      </c>
      <c r="C2135" t="s">
        <v>15</v>
      </c>
      <c r="D2135" t="s">
        <v>21</v>
      </c>
      <c r="E2135" t="s">
        <v>30</v>
      </c>
      <c r="F2135" t="s">
        <v>12</v>
      </c>
      <c r="G2135">
        <v>57347</v>
      </c>
      <c r="H2135" s="19">
        <f>INDEX(fact_spends__2!B2135:B6134,MATCH(dim_customers[[#This Row],[customer_id]],dim_customers[customer_id],0))</f>
        <v>0</v>
      </c>
      <c r="I2135" s="16">
        <f>dim_customers[[#This Row],[avg_spend]]/(dim_customers[[#This Row],[avg_income]]*6)</f>
        <v>0</v>
      </c>
    </row>
    <row r="2136" spans="1:9" x14ac:dyDescent="0.3">
      <c r="A2136" t="s">
        <v>2159</v>
      </c>
      <c r="B2136" t="s">
        <v>14</v>
      </c>
      <c r="C2136" t="s">
        <v>15</v>
      </c>
      <c r="D2136" t="s">
        <v>10</v>
      </c>
      <c r="E2136" t="s">
        <v>30</v>
      </c>
      <c r="F2136" t="s">
        <v>12</v>
      </c>
      <c r="G2136">
        <v>63263</v>
      </c>
      <c r="H2136" s="19">
        <f>INDEX(fact_spends__2!B2136:B6135,MATCH(dim_customers[[#This Row],[customer_id]],dim_customers[customer_id],0))</f>
        <v>0</v>
      </c>
      <c r="I2136" s="16">
        <f>dim_customers[[#This Row],[avg_spend]]/(dim_customers[[#This Row],[avg_income]]*6)</f>
        <v>0</v>
      </c>
    </row>
    <row r="2137" spans="1:9" x14ac:dyDescent="0.3">
      <c r="A2137" t="s">
        <v>2160</v>
      </c>
      <c r="B2137" t="s">
        <v>32</v>
      </c>
      <c r="C2137" t="s">
        <v>18</v>
      </c>
      <c r="D2137" t="s">
        <v>24</v>
      </c>
      <c r="E2137" t="s">
        <v>11</v>
      </c>
      <c r="F2137" t="s">
        <v>12</v>
      </c>
      <c r="G2137">
        <v>36211</v>
      </c>
      <c r="H2137" s="19">
        <f>INDEX(fact_spends__2!B2137:B6136,MATCH(dim_customers[[#This Row],[customer_id]],dim_customers[customer_id],0))</f>
        <v>0</v>
      </c>
      <c r="I2137" s="16">
        <f>dim_customers[[#This Row],[avg_spend]]/(dim_customers[[#This Row],[avg_income]]*6)</f>
        <v>0</v>
      </c>
    </row>
    <row r="2138" spans="1:9" x14ac:dyDescent="0.3">
      <c r="A2138" t="s">
        <v>2161</v>
      </c>
      <c r="B2138" t="s">
        <v>14</v>
      </c>
      <c r="C2138" t="s">
        <v>18</v>
      </c>
      <c r="D2138" t="s">
        <v>10</v>
      </c>
      <c r="E2138" t="s">
        <v>30</v>
      </c>
      <c r="F2138" t="s">
        <v>12</v>
      </c>
      <c r="G2138">
        <v>62563</v>
      </c>
      <c r="H2138" s="19">
        <f>INDEX(fact_spends__2!B2138:B6137,MATCH(dim_customers[[#This Row],[customer_id]],dim_customers[customer_id],0))</f>
        <v>0</v>
      </c>
      <c r="I2138" s="16">
        <f>dim_customers[[#This Row],[avg_spend]]/(dim_customers[[#This Row],[avg_income]]*6)</f>
        <v>0</v>
      </c>
    </row>
    <row r="2139" spans="1:9" x14ac:dyDescent="0.3">
      <c r="A2139" t="s">
        <v>2162</v>
      </c>
      <c r="B2139" t="s">
        <v>14</v>
      </c>
      <c r="C2139" t="s">
        <v>18</v>
      </c>
      <c r="D2139" t="s">
        <v>16</v>
      </c>
      <c r="E2139" t="s">
        <v>11</v>
      </c>
      <c r="F2139" t="s">
        <v>12</v>
      </c>
      <c r="G2139">
        <v>40243</v>
      </c>
      <c r="H2139" s="19">
        <f>INDEX(fact_spends__2!B2139:B6138,MATCH(dim_customers[[#This Row],[customer_id]],dim_customers[customer_id],0))</f>
        <v>0</v>
      </c>
      <c r="I2139" s="16">
        <f>dim_customers[[#This Row],[avg_spend]]/(dim_customers[[#This Row],[avg_income]]*6)</f>
        <v>0</v>
      </c>
    </row>
    <row r="2140" spans="1:9" x14ac:dyDescent="0.3">
      <c r="A2140" t="s">
        <v>2163</v>
      </c>
      <c r="B2140" t="s">
        <v>8</v>
      </c>
      <c r="C2140" t="s">
        <v>18</v>
      </c>
      <c r="D2140" t="s">
        <v>37</v>
      </c>
      <c r="E2140" t="s">
        <v>11</v>
      </c>
      <c r="F2140" t="s">
        <v>12</v>
      </c>
      <c r="G2140">
        <v>77222</v>
      </c>
      <c r="H2140" s="19">
        <f>INDEX(fact_spends__2!B2140:B6139,MATCH(dim_customers[[#This Row],[customer_id]],dim_customers[customer_id],0))</f>
        <v>0</v>
      </c>
      <c r="I2140" s="16">
        <f>dim_customers[[#This Row],[avg_spend]]/(dim_customers[[#This Row],[avg_income]]*6)</f>
        <v>0</v>
      </c>
    </row>
    <row r="2141" spans="1:9" x14ac:dyDescent="0.3">
      <c r="A2141" t="s">
        <v>2164</v>
      </c>
      <c r="B2141" t="s">
        <v>23</v>
      </c>
      <c r="C2141" t="s">
        <v>9</v>
      </c>
      <c r="D2141" t="s">
        <v>16</v>
      </c>
      <c r="E2141" t="s">
        <v>11</v>
      </c>
      <c r="F2141" t="s">
        <v>12</v>
      </c>
      <c r="G2141">
        <v>29797</v>
      </c>
      <c r="H2141" s="19">
        <f>INDEX(fact_spends__2!B2141:B6140,MATCH(dim_customers[[#This Row],[customer_id]],dim_customers[customer_id],0))</f>
        <v>0</v>
      </c>
      <c r="I2141" s="16">
        <f>dim_customers[[#This Row],[avg_spend]]/(dim_customers[[#This Row],[avg_income]]*6)</f>
        <v>0</v>
      </c>
    </row>
    <row r="2142" spans="1:9" x14ac:dyDescent="0.3">
      <c r="A2142" t="s">
        <v>2165</v>
      </c>
      <c r="B2142" t="s">
        <v>14</v>
      </c>
      <c r="C2142" t="s">
        <v>20</v>
      </c>
      <c r="D2142" t="s">
        <v>24</v>
      </c>
      <c r="E2142" t="s">
        <v>11</v>
      </c>
      <c r="F2142" t="s">
        <v>12</v>
      </c>
      <c r="G2142">
        <v>34152</v>
      </c>
      <c r="H2142" s="19">
        <f>INDEX(fact_spends__2!B2142:B6141,MATCH(dim_customers[[#This Row],[customer_id]],dim_customers[customer_id],0))</f>
        <v>0</v>
      </c>
      <c r="I2142" s="16">
        <f>dim_customers[[#This Row],[avg_spend]]/(dim_customers[[#This Row],[avg_income]]*6)</f>
        <v>0</v>
      </c>
    </row>
    <row r="2143" spans="1:9" x14ac:dyDescent="0.3">
      <c r="A2143" t="s">
        <v>2166</v>
      </c>
      <c r="B2143" t="s">
        <v>14</v>
      </c>
      <c r="C2143" t="s">
        <v>9</v>
      </c>
      <c r="D2143" t="s">
        <v>21</v>
      </c>
      <c r="E2143" t="s">
        <v>30</v>
      </c>
      <c r="F2143" t="s">
        <v>12</v>
      </c>
      <c r="G2143">
        <v>50207</v>
      </c>
      <c r="H2143" s="19">
        <f>INDEX(fact_spends__2!B2143:B6142,MATCH(dim_customers[[#This Row],[customer_id]],dim_customers[customer_id],0))</f>
        <v>0</v>
      </c>
      <c r="I2143" s="16">
        <f>dim_customers[[#This Row],[avg_spend]]/(dim_customers[[#This Row],[avg_income]]*6)</f>
        <v>0</v>
      </c>
    </row>
    <row r="2144" spans="1:9" x14ac:dyDescent="0.3">
      <c r="A2144" t="s">
        <v>2167</v>
      </c>
      <c r="B2144" t="s">
        <v>14</v>
      </c>
      <c r="C2144" t="s">
        <v>34</v>
      </c>
      <c r="D2144" t="s">
        <v>24</v>
      </c>
      <c r="E2144" t="s">
        <v>11</v>
      </c>
      <c r="F2144" t="s">
        <v>12</v>
      </c>
      <c r="G2144">
        <v>34743</v>
      </c>
      <c r="H2144" s="19">
        <f>INDEX(fact_spends__2!B2144:B6143,MATCH(dim_customers[[#This Row],[customer_id]],dim_customers[customer_id],0))</f>
        <v>0</v>
      </c>
      <c r="I2144" s="16">
        <f>dim_customers[[#This Row],[avg_spend]]/(dim_customers[[#This Row],[avg_income]]*6)</f>
        <v>0</v>
      </c>
    </row>
    <row r="2145" spans="1:9" x14ac:dyDescent="0.3">
      <c r="A2145" t="s">
        <v>2168</v>
      </c>
      <c r="B2145" t="s">
        <v>14</v>
      </c>
      <c r="C2145" t="s">
        <v>20</v>
      </c>
      <c r="D2145" t="s">
        <v>24</v>
      </c>
      <c r="E2145" t="s">
        <v>11</v>
      </c>
      <c r="F2145" t="s">
        <v>25</v>
      </c>
      <c r="G2145">
        <v>35514</v>
      </c>
      <c r="H2145" s="19">
        <f>INDEX(fact_spends__2!B2145:B6144,MATCH(dim_customers[[#This Row],[customer_id]],dim_customers[customer_id],0))</f>
        <v>0</v>
      </c>
      <c r="I2145" s="16">
        <f>dim_customers[[#This Row],[avg_spend]]/(dim_customers[[#This Row],[avg_income]]*6)</f>
        <v>0</v>
      </c>
    </row>
    <row r="2146" spans="1:9" x14ac:dyDescent="0.3">
      <c r="A2146" t="s">
        <v>2169</v>
      </c>
      <c r="B2146" t="s">
        <v>32</v>
      </c>
      <c r="C2146" t="s">
        <v>18</v>
      </c>
      <c r="D2146" t="s">
        <v>16</v>
      </c>
      <c r="E2146" t="s">
        <v>11</v>
      </c>
      <c r="F2146" t="s">
        <v>12</v>
      </c>
      <c r="G2146">
        <v>42110</v>
      </c>
      <c r="H2146" s="19">
        <f>INDEX(fact_spends__2!B2146:B6145,MATCH(dim_customers[[#This Row],[customer_id]],dim_customers[customer_id],0))</f>
        <v>0</v>
      </c>
      <c r="I2146" s="16">
        <f>dim_customers[[#This Row],[avg_spend]]/(dim_customers[[#This Row],[avg_income]]*6)</f>
        <v>0</v>
      </c>
    </row>
    <row r="2147" spans="1:9" x14ac:dyDescent="0.3">
      <c r="A2147" t="s">
        <v>2170</v>
      </c>
      <c r="B2147" t="s">
        <v>14</v>
      </c>
      <c r="C2147" t="s">
        <v>20</v>
      </c>
      <c r="D2147" t="s">
        <v>16</v>
      </c>
      <c r="E2147" t="s">
        <v>30</v>
      </c>
      <c r="F2147" t="s">
        <v>12</v>
      </c>
      <c r="G2147">
        <v>39388</v>
      </c>
      <c r="H2147" s="19">
        <f>INDEX(fact_spends__2!B2147:B6146,MATCH(dim_customers[[#This Row],[customer_id]],dim_customers[customer_id],0))</f>
        <v>0</v>
      </c>
      <c r="I2147" s="16">
        <f>dim_customers[[#This Row],[avg_spend]]/(dim_customers[[#This Row],[avg_income]]*6)</f>
        <v>0</v>
      </c>
    </row>
    <row r="2148" spans="1:9" x14ac:dyDescent="0.3">
      <c r="A2148" t="s">
        <v>2171</v>
      </c>
      <c r="B2148" t="s">
        <v>32</v>
      </c>
      <c r="C2148" t="s">
        <v>34</v>
      </c>
      <c r="D2148" t="s">
        <v>16</v>
      </c>
      <c r="E2148" t="s">
        <v>30</v>
      </c>
      <c r="F2148" t="s">
        <v>12</v>
      </c>
      <c r="G2148">
        <v>42172</v>
      </c>
      <c r="H2148" s="19">
        <f>INDEX(fact_spends__2!B2148:B6147,MATCH(dim_customers[[#This Row],[customer_id]],dim_customers[customer_id],0))</f>
        <v>0</v>
      </c>
      <c r="I2148" s="16">
        <f>dim_customers[[#This Row],[avg_spend]]/(dim_customers[[#This Row],[avg_income]]*6)</f>
        <v>0</v>
      </c>
    </row>
    <row r="2149" spans="1:9" x14ac:dyDescent="0.3">
      <c r="A2149" t="s">
        <v>2172</v>
      </c>
      <c r="B2149" t="s">
        <v>8</v>
      </c>
      <c r="C2149" t="s">
        <v>18</v>
      </c>
      <c r="D2149" t="s">
        <v>10</v>
      </c>
      <c r="E2149" t="s">
        <v>11</v>
      </c>
      <c r="F2149" t="s">
        <v>12</v>
      </c>
      <c r="G2149">
        <v>68902</v>
      </c>
      <c r="H2149" s="19">
        <f>INDEX(fact_spends__2!B2149:B6148,MATCH(dim_customers[[#This Row],[customer_id]],dim_customers[customer_id],0))</f>
        <v>0</v>
      </c>
      <c r="I2149" s="16">
        <f>dim_customers[[#This Row],[avg_spend]]/(dim_customers[[#This Row],[avg_income]]*6)</f>
        <v>0</v>
      </c>
    </row>
    <row r="2150" spans="1:9" x14ac:dyDescent="0.3">
      <c r="A2150" t="s">
        <v>2173</v>
      </c>
      <c r="B2150" t="s">
        <v>32</v>
      </c>
      <c r="C2150" t="s">
        <v>15</v>
      </c>
      <c r="D2150" t="s">
        <v>10</v>
      </c>
      <c r="E2150" t="s">
        <v>30</v>
      </c>
      <c r="F2150" t="s">
        <v>12</v>
      </c>
      <c r="G2150">
        <v>68856</v>
      </c>
      <c r="H2150" s="19">
        <f>INDEX(fact_spends__2!B2150:B6149,MATCH(dim_customers[[#This Row],[customer_id]],dim_customers[customer_id],0))</f>
        <v>0</v>
      </c>
      <c r="I2150" s="16">
        <f>dim_customers[[#This Row],[avg_spend]]/(dim_customers[[#This Row],[avg_income]]*6)</f>
        <v>0</v>
      </c>
    </row>
    <row r="2151" spans="1:9" x14ac:dyDescent="0.3">
      <c r="A2151" t="s">
        <v>2174</v>
      </c>
      <c r="B2151" t="s">
        <v>32</v>
      </c>
      <c r="C2151" t="s">
        <v>15</v>
      </c>
      <c r="D2151" t="s">
        <v>24</v>
      </c>
      <c r="E2151" t="s">
        <v>30</v>
      </c>
      <c r="F2151" t="s">
        <v>12</v>
      </c>
      <c r="G2151">
        <v>35852</v>
      </c>
      <c r="H2151" s="19">
        <f>INDEX(fact_spends__2!B2151:B6150,MATCH(dim_customers[[#This Row],[customer_id]],dim_customers[customer_id],0))</f>
        <v>0</v>
      </c>
      <c r="I2151" s="16">
        <f>dim_customers[[#This Row],[avg_spend]]/(dim_customers[[#This Row],[avg_income]]*6)</f>
        <v>0</v>
      </c>
    </row>
    <row r="2152" spans="1:9" x14ac:dyDescent="0.3">
      <c r="A2152" t="s">
        <v>2175</v>
      </c>
      <c r="B2152" t="s">
        <v>8</v>
      </c>
      <c r="C2152" t="s">
        <v>9</v>
      </c>
      <c r="D2152" t="s">
        <v>37</v>
      </c>
      <c r="E2152" t="s">
        <v>11</v>
      </c>
      <c r="F2152" t="s">
        <v>12</v>
      </c>
      <c r="G2152">
        <v>79720</v>
      </c>
      <c r="H2152" s="19">
        <f>INDEX(fact_spends__2!B2152:B6151,MATCH(dim_customers[[#This Row],[customer_id]],dim_customers[customer_id],0))</f>
        <v>0</v>
      </c>
      <c r="I2152" s="16">
        <f>dim_customers[[#This Row],[avg_spend]]/(dim_customers[[#This Row],[avg_income]]*6)</f>
        <v>0</v>
      </c>
    </row>
    <row r="2153" spans="1:9" x14ac:dyDescent="0.3">
      <c r="A2153" t="s">
        <v>2176</v>
      </c>
      <c r="B2153" t="s">
        <v>32</v>
      </c>
      <c r="C2153" t="s">
        <v>9</v>
      </c>
      <c r="D2153" t="s">
        <v>10</v>
      </c>
      <c r="E2153" t="s">
        <v>30</v>
      </c>
      <c r="F2153" t="s">
        <v>12</v>
      </c>
      <c r="G2153">
        <v>69427</v>
      </c>
      <c r="H2153" s="19">
        <f>INDEX(fact_spends__2!B2153:B6152,MATCH(dim_customers[[#This Row],[customer_id]],dim_customers[customer_id],0))</f>
        <v>0</v>
      </c>
      <c r="I2153" s="16">
        <f>dim_customers[[#This Row],[avg_spend]]/(dim_customers[[#This Row],[avg_income]]*6)</f>
        <v>0</v>
      </c>
    </row>
    <row r="2154" spans="1:9" x14ac:dyDescent="0.3">
      <c r="A2154" t="s">
        <v>2177</v>
      </c>
      <c r="B2154" t="s">
        <v>32</v>
      </c>
      <c r="C2154" t="s">
        <v>15</v>
      </c>
      <c r="D2154" t="s">
        <v>10</v>
      </c>
      <c r="E2154" t="s">
        <v>11</v>
      </c>
      <c r="F2154" t="s">
        <v>12</v>
      </c>
      <c r="G2154">
        <v>67984</v>
      </c>
      <c r="H2154" s="19">
        <f>INDEX(fact_spends__2!B2154:B6153,MATCH(dim_customers[[#This Row],[customer_id]],dim_customers[customer_id],0))</f>
        <v>0</v>
      </c>
      <c r="I2154" s="16">
        <f>dim_customers[[#This Row],[avg_spend]]/(dim_customers[[#This Row],[avg_income]]*6)</f>
        <v>0</v>
      </c>
    </row>
    <row r="2155" spans="1:9" x14ac:dyDescent="0.3">
      <c r="A2155" t="s">
        <v>2178</v>
      </c>
      <c r="B2155" t="s">
        <v>32</v>
      </c>
      <c r="C2155" t="s">
        <v>15</v>
      </c>
      <c r="D2155" t="s">
        <v>24</v>
      </c>
      <c r="E2155" t="s">
        <v>30</v>
      </c>
      <c r="F2155" t="s">
        <v>12</v>
      </c>
      <c r="G2155">
        <v>35097</v>
      </c>
      <c r="H2155" s="19">
        <f>INDEX(fact_spends__2!B2155:B6154,MATCH(dim_customers[[#This Row],[customer_id]],dim_customers[customer_id],0))</f>
        <v>0</v>
      </c>
      <c r="I2155" s="16">
        <f>dim_customers[[#This Row],[avg_spend]]/(dim_customers[[#This Row],[avg_income]]*6)</f>
        <v>0</v>
      </c>
    </row>
    <row r="2156" spans="1:9" x14ac:dyDescent="0.3">
      <c r="A2156" t="s">
        <v>2179</v>
      </c>
      <c r="B2156" t="s">
        <v>32</v>
      </c>
      <c r="C2156" t="s">
        <v>15</v>
      </c>
      <c r="D2156" t="s">
        <v>24</v>
      </c>
      <c r="E2156" t="s">
        <v>30</v>
      </c>
      <c r="F2156" t="s">
        <v>12</v>
      </c>
      <c r="G2156">
        <v>36354</v>
      </c>
      <c r="H2156" s="19">
        <f>INDEX(fact_spends__2!B2156:B6155,MATCH(dim_customers[[#This Row],[customer_id]],dim_customers[customer_id],0))</f>
        <v>0</v>
      </c>
      <c r="I2156" s="16">
        <f>dim_customers[[#This Row],[avg_spend]]/(dim_customers[[#This Row],[avg_income]]*6)</f>
        <v>0</v>
      </c>
    </row>
    <row r="2157" spans="1:9" x14ac:dyDescent="0.3">
      <c r="A2157" t="s">
        <v>2180</v>
      </c>
      <c r="B2157" t="s">
        <v>32</v>
      </c>
      <c r="C2157" t="s">
        <v>9</v>
      </c>
      <c r="D2157" t="s">
        <v>24</v>
      </c>
      <c r="E2157" t="s">
        <v>11</v>
      </c>
      <c r="F2157" t="s">
        <v>12</v>
      </c>
      <c r="G2157">
        <v>35082</v>
      </c>
      <c r="H2157" s="19">
        <f>INDEX(fact_spends__2!B2157:B6156,MATCH(dim_customers[[#This Row],[customer_id]],dim_customers[customer_id],0))</f>
        <v>0</v>
      </c>
      <c r="I2157" s="16">
        <f>dim_customers[[#This Row],[avg_spend]]/(dim_customers[[#This Row],[avg_income]]*6)</f>
        <v>0</v>
      </c>
    </row>
    <row r="2158" spans="1:9" x14ac:dyDescent="0.3">
      <c r="A2158" t="s">
        <v>2181</v>
      </c>
      <c r="B2158" t="s">
        <v>23</v>
      </c>
      <c r="C2158" t="s">
        <v>20</v>
      </c>
      <c r="D2158" t="s">
        <v>10</v>
      </c>
      <c r="E2158" t="s">
        <v>11</v>
      </c>
      <c r="F2158" t="s">
        <v>12</v>
      </c>
      <c r="G2158">
        <v>51033</v>
      </c>
      <c r="H2158" s="19">
        <f>INDEX(fact_spends__2!B2158:B6157,MATCH(dim_customers[[#This Row],[customer_id]],dim_customers[customer_id],0))</f>
        <v>0</v>
      </c>
      <c r="I2158" s="16">
        <f>dim_customers[[#This Row],[avg_spend]]/(dim_customers[[#This Row],[avg_income]]*6)</f>
        <v>0</v>
      </c>
    </row>
    <row r="2159" spans="1:9" x14ac:dyDescent="0.3">
      <c r="A2159" t="s">
        <v>2182</v>
      </c>
      <c r="B2159" t="s">
        <v>32</v>
      </c>
      <c r="C2159" t="s">
        <v>34</v>
      </c>
      <c r="D2159" t="s">
        <v>24</v>
      </c>
      <c r="E2159" t="s">
        <v>30</v>
      </c>
      <c r="F2159" t="s">
        <v>12</v>
      </c>
      <c r="G2159">
        <v>35484</v>
      </c>
      <c r="H2159" s="19">
        <f>INDEX(fact_spends__2!B2159:B6158,MATCH(dim_customers[[#This Row],[customer_id]],dim_customers[customer_id],0))</f>
        <v>0</v>
      </c>
      <c r="I2159" s="16">
        <f>dim_customers[[#This Row],[avg_spend]]/(dim_customers[[#This Row],[avg_income]]*6)</f>
        <v>0</v>
      </c>
    </row>
    <row r="2160" spans="1:9" x14ac:dyDescent="0.3">
      <c r="A2160" t="s">
        <v>2183</v>
      </c>
      <c r="B2160" t="s">
        <v>14</v>
      </c>
      <c r="C2160" t="s">
        <v>9</v>
      </c>
      <c r="D2160" t="s">
        <v>16</v>
      </c>
      <c r="E2160" t="s">
        <v>11</v>
      </c>
      <c r="F2160" t="s">
        <v>25</v>
      </c>
      <c r="G2160">
        <v>38096</v>
      </c>
      <c r="H2160" s="19">
        <f>INDEX(fact_spends__2!B2160:B6159,MATCH(dim_customers[[#This Row],[customer_id]],dim_customers[customer_id],0))</f>
        <v>0</v>
      </c>
      <c r="I2160" s="16">
        <f>dim_customers[[#This Row],[avg_spend]]/(dim_customers[[#This Row],[avg_income]]*6)</f>
        <v>0</v>
      </c>
    </row>
    <row r="2161" spans="1:9" x14ac:dyDescent="0.3">
      <c r="A2161" t="s">
        <v>2184</v>
      </c>
      <c r="B2161" t="s">
        <v>32</v>
      </c>
      <c r="C2161" t="s">
        <v>34</v>
      </c>
      <c r="D2161" t="s">
        <v>21</v>
      </c>
      <c r="E2161" t="s">
        <v>11</v>
      </c>
      <c r="F2161" t="s">
        <v>25</v>
      </c>
      <c r="G2161">
        <v>58172</v>
      </c>
      <c r="H2161" s="19">
        <f>INDEX(fact_spends__2!B2161:B6160,MATCH(dim_customers[[#This Row],[customer_id]],dim_customers[customer_id],0))</f>
        <v>0</v>
      </c>
      <c r="I2161" s="16">
        <f>dim_customers[[#This Row],[avg_spend]]/(dim_customers[[#This Row],[avg_income]]*6)</f>
        <v>0</v>
      </c>
    </row>
    <row r="2162" spans="1:9" x14ac:dyDescent="0.3">
      <c r="A2162" t="s">
        <v>2185</v>
      </c>
      <c r="B2162" t="s">
        <v>14</v>
      </c>
      <c r="C2162" t="s">
        <v>20</v>
      </c>
      <c r="D2162" t="s">
        <v>37</v>
      </c>
      <c r="E2162" t="s">
        <v>30</v>
      </c>
      <c r="F2162" t="s">
        <v>12</v>
      </c>
      <c r="G2162">
        <v>70929</v>
      </c>
      <c r="H2162" s="19">
        <f>INDEX(fact_spends__2!B2162:B6161,MATCH(dim_customers[[#This Row],[customer_id]],dim_customers[customer_id],0))</f>
        <v>0</v>
      </c>
      <c r="I2162" s="16">
        <f>dim_customers[[#This Row],[avg_spend]]/(dim_customers[[#This Row],[avg_income]]*6)</f>
        <v>0</v>
      </c>
    </row>
    <row r="2163" spans="1:9" x14ac:dyDescent="0.3">
      <c r="A2163" t="s">
        <v>2186</v>
      </c>
      <c r="B2163" t="s">
        <v>23</v>
      </c>
      <c r="C2163" t="s">
        <v>20</v>
      </c>
      <c r="D2163" t="s">
        <v>37</v>
      </c>
      <c r="E2163" t="s">
        <v>11</v>
      </c>
      <c r="F2163" t="s">
        <v>12</v>
      </c>
      <c r="G2163">
        <v>53186</v>
      </c>
      <c r="H2163" s="19">
        <f>INDEX(fact_spends__2!B2163:B6162,MATCH(dim_customers[[#This Row],[customer_id]],dim_customers[customer_id],0))</f>
        <v>0</v>
      </c>
      <c r="I2163" s="16">
        <f>dim_customers[[#This Row],[avg_spend]]/(dim_customers[[#This Row],[avg_income]]*6)</f>
        <v>0</v>
      </c>
    </row>
    <row r="2164" spans="1:9" x14ac:dyDescent="0.3">
      <c r="A2164" t="s">
        <v>2187</v>
      </c>
      <c r="B2164" t="s">
        <v>23</v>
      </c>
      <c r="C2164" t="s">
        <v>9</v>
      </c>
      <c r="D2164" t="s">
        <v>10</v>
      </c>
      <c r="E2164" t="s">
        <v>30</v>
      </c>
      <c r="F2164" t="s">
        <v>25</v>
      </c>
      <c r="G2164">
        <v>46740</v>
      </c>
      <c r="H2164" s="19">
        <f>INDEX(fact_spends__2!B2164:B6163,MATCH(dim_customers[[#This Row],[customer_id]],dim_customers[customer_id],0))</f>
        <v>0</v>
      </c>
      <c r="I2164" s="16">
        <f>dim_customers[[#This Row],[avg_spend]]/(dim_customers[[#This Row],[avg_income]]*6)</f>
        <v>0</v>
      </c>
    </row>
    <row r="2165" spans="1:9" x14ac:dyDescent="0.3">
      <c r="A2165" t="s">
        <v>2188</v>
      </c>
      <c r="B2165" t="s">
        <v>14</v>
      </c>
      <c r="C2165" t="s">
        <v>20</v>
      </c>
      <c r="D2165" t="s">
        <v>10</v>
      </c>
      <c r="E2165" t="s">
        <v>30</v>
      </c>
      <c r="F2165" t="s">
        <v>12</v>
      </c>
      <c r="G2165">
        <v>62481</v>
      </c>
      <c r="H2165" s="19">
        <f>INDEX(fact_spends__2!B2165:B6164,MATCH(dim_customers[[#This Row],[customer_id]],dim_customers[customer_id],0))</f>
        <v>0</v>
      </c>
      <c r="I2165" s="16">
        <f>dim_customers[[#This Row],[avg_spend]]/(dim_customers[[#This Row],[avg_income]]*6)</f>
        <v>0</v>
      </c>
    </row>
    <row r="2166" spans="1:9" x14ac:dyDescent="0.3">
      <c r="A2166" t="s">
        <v>2189</v>
      </c>
      <c r="B2166" t="s">
        <v>23</v>
      </c>
      <c r="C2166" t="s">
        <v>15</v>
      </c>
      <c r="D2166" t="s">
        <v>24</v>
      </c>
      <c r="E2166" t="s">
        <v>11</v>
      </c>
      <c r="F2166" t="s">
        <v>25</v>
      </c>
      <c r="G2166">
        <v>27714</v>
      </c>
      <c r="H2166" s="19">
        <f>INDEX(fact_spends__2!B2166:B6165,MATCH(dim_customers[[#This Row],[customer_id]],dim_customers[customer_id],0))</f>
        <v>0</v>
      </c>
      <c r="I2166" s="16">
        <f>dim_customers[[#This Row],[avg_spend]]/(dim_customers[[#This Row],[avg_income]]*6)</f>
        <v>0</v>
      </c>
    </row>
    <row r="2167" spans="1:9" x14ac:dyDescent="0.3">
      <c r="A2167" t="s">
        <v>2190</v>
      </c>
      <c r="B2167" t="s">
        <v>32</v>
      </c>
      <c r="C2167" t="s">
        <v>9</v>
      </c>
      <c r="D2167" t="s">
        <v>16</v>
      </c>
      <c r="E2167" t="s">
        <v>30</v>
      </c>
      <c r="F2167" t="s">
        <v>12</v>
      </c>
      <c r="G2167">
        <v>38362</v>
      </c>
      <c r="H2167" s="19">
        <f>INDEX(fact_spends__2!B2167:B6166,MATCH(dim_customers[[#This Row],[customer_id]],dim_customers[customer_id],0))</f>
        <v>0</v>
      </c>
      <c r="I2167" s="16">
        <f>dim_customers[[#This Row],[avg_spend]]/(dim_customers[[#This Row],[avg_income]]*6)</f>
        <v>0</v>
      </c>
    </row>
    <row r="2168" spans="1:9" x14ac:dyDescent="0.3">
      <c r="A2168" t="s">
        <v>2191</v>
      </c>
      <c r="B2168" t="s">
        <v>8</v>
      </c>
      <c r="C2168" t="s">
        <v>18</v>
      </c>
      <c r="D2168" t="s">
        <v>10</v>
      </c>
      <c r="E2168" t="s">
        <v>30</v>
      </c>
      <c r="F2168" t="s">
        <v>12</v>
      </c>
      <c r="G2168">
        <v>67987</v>
      </c>
      <c r="H2168" s="19">
        <f>INDEX(fact_spends__2!B2168:B6167,MATCH(dim_customers[[#This Row],[customer_id]],dim_customers[customer_id],0))</f>
        <v>0</v>
      </c>
      <c r="I2168" s="16">
        <f>dim_customers[[#This Row],[avg_spend]]/(dim_customers[[#This Row],[avg_income]]*6)</f>
        <v>0</v>
      </c>
    </row>
    <row r="2169" spans="1:9" x14ac:dyDescent="0.3">
      <c r="A2169" t="s">
        <v>2192</v>
      </c>
      <c r="B2169" t="s">
        <v>32</v>
      </c>
      <c r="C2169" t="s">
        <v>34</v>
      </c>
      <c r="D2169" t="s">
        <v>16</v>
      </c>
      <c r="E2169" t="s">
        <v>11</v>
      </c>
      <c r="F2169" t="s">
        <v>12</v>
      </c>
      <c r="G2169">
        <v>39318</v>
      </c>
      <c r="H2169" s="19">
        <f>INDEX(fact_spends__2!B2169:B6168,MATCH(dim_customers[[#This Row],[customer_id]],dim_customers[customer_id],0))</f>
        <v>0</v>
      </c>
      <c r="I2169" s="16">
        <f>dim_customers[[#This Row],[avg_spend]]/(dim_customers[[#This Row],[avg_income]]*6)</f>
        <v>0</v>
      </c>
    </row>
    <row r="2170" spans="1:9" x14ac:dyDescent="0.3">
      <c r="A2170" t="s">
        <v>2193</v>
      </c>
      <c r="B2170" t="s">
        <v>8</v>
      </c>
      <c r="C2170" t="s">
        <v>34</v>
      </c>
      <c r="D2170" t="s">
        <v>10</v>
      </c>
      <c r="E2170" t="s">
        <v>11</v>
      </c>
      <c r="F2170" t="s">
        <v>12</v>
      </c>
      <c r="G2170">
        <v>66443</v>
      </c>
      <c r="H2170" s="19">
        <f>INDEX(fact_spends__2!B2170:B6169,MATCH(dim_customers[[#This Row],[customer_id]],dim_customers[customer_id],0))</f>
        <v>0</v>
      </c>
      <c r="I2170" s="16">
        <f>dim_customers[[#This Row],[avg_spend]]/(dim_customers[[#This Row],[avg_income]]*6)</f>
        <v>0</v>
      </c>
    </row>
    <row r="2171" spans="1:9" x14ac:dyDescent="0.3">
      <c r="A2171" t="s">
        <v>2194</v>
      </c>
      <c r="B2171" t="s">
        <v>32</v>
      </c>
      <c r="C2171" t="s">
        <v>34</v>
      </c>
      <c r="D2171" t="s">
        <v>37</v>
      </c>
      <c r="E2171" t="s">
        <v>30</v>
      </c>
      <c r="F2171" t="s">
        <v>12</v>
      </c>
      <c r="G2171">
        <v>71928</v>
      </c>
      <c r="H2171" s="19">
        <f>INDEX(fact_spends__2!B2171:B6170,MATCH(dim_customers[[#This Row],[customer_id]],dim_customers[customer_id],0))</f>
        <v>0</v>
      </c>
      <c r="I2171" s="16">
        <f>dim_customers[[#This Row],[avg_spend]]/(dim_customers[[#This Row],[avg_income]]*6)</f>
        <v>0</v>
      </c>
    </row>
    <row r="2172" spans="1:9" x14ac:dyDescent="0.3">
      <c r="A2172" t="s">
        <v>2195</v>
      </c>
      <c r="B2172" t="s">
        <v>14</v>
      </c>
      <c r="C2172" t="s">
        <v>20</v>
      </c>
      <c r="D2172" t="s">
        <v>37</v>
      </c>
      <c r="E2172" t="s">
        <v>11</v>
      </c>
      <c r="F2172" t="s">
        <v>12</v>
      </c>
      <c r="G2172">
        <v>64944</v>
      </c>
      <c r="H2172" s="19">
        <f>INDEX(fact_spends__2!B2172:B6171,MATCH(dim_customers[[#This Row],[customer_id]],dim_customers[customer_id],0))</f>
        <v>0</v>
      </c>
      <c r="I2172" s="16">
        <f>dim_customers[[#This Row],[avg_spend]]/(dim_customers[[#This Row],[avg_income]]*6)</f>
        <v>0</v>
      </c>
    </row>
    <row r="2173" spans="1:9" x14ac:dyDescent="0.3">
      <c r="A2173" t="s">
        <v>2196</v>
      </c>
      <c r="B2173" t="s">
        <v>23</v>
      </c>
      <c r="C2173" t="s">
        <v>15</v>
      </c>
      <c r="D2173" t="s">
        <v>10</v>
      </c>
      <c r="E2173" t="s">
        <v>11</v>
      </c>
      <c r="F2173" t="s">
        <v>25</v>
      </c>
      <c r="G2173">
        <v>51055</v>
      </c>
      <c r="H2173" s="19">
        <f>INDEX(fact_spends__2!B2173:B6172,MATCH(dim_customers[[#This Row],[customer_id]],dim_customers[customer_id],0))</f>
        <v>0</v>
      </c>
      <c r="I2173" s="16">
        <f>dim_customers[[#This Row],[avg_spend]]/(dim_customers[[#This Row],[avg_income]]*6)</f>
        <v>0</v>
      </c>
    </row>
    <row r="2174" spans="1:9" x14ac:dyDescent="0.3">
      <c r="A2174" t="s">
        <v>2197</v>
      </c>
      <c r="B2174" t="s">
        <v>14</v>
      </c>
      <c r="C2174" t="s">
        <v>15</v>
      </c>
      <c r="D2174" t="s">
        <v>24</v>
      </c>
      <c r="E2174" t="s">
        <v>11</v>
      </c>
      <c r="F2174" t="s">
        <v>12</v>
      </c>
      <c r="G2174">
        <v>34896</v>
      </c>
      <c r="H2174" s="19">
        <f>INDEX(fact_spends__2!B2174:B6173,MATCH(dim_customers[[#This Row],[customer_id]],dim_customers[customer_id],0))</f>
        <v>0</v>
      </c>
      <c r="I2174" s="16">
        <f>dim_customers[[#This Row],[avg_spend]]/(dim_customers[[#This Row],[avg_income]]*6)</f>
        <v>0</v>
      </c>
    </row>
    <row r="2175" spans="1:9" x14ac:dyDescent="0.3">
      <c r="A2175" t="s">
        <v>2198</v>
      </c>
      <c r="B2175" t="s">
        <v>32</v>
      </c>
      <c r="C2175" t="s">
        <v>20</v>
      </c>
      <c r="D2175" t="s">
        <v>24</v>
      </c>
      <c r="E2175" t="s">
        <v>30</v>
      </c>
      <c r="F2175" t="s">
        <v>12</v>
      </c>
      <c r="G2175">
        <v>37322</v>
      </c>
      <c r="H2175" s="19">
        <f>INDEX(fact_spends__2!B2175:B6174,MATCH(dim_customers[[#This Row],[customer_id]],dim_customers[customer_id],0))</f>
        <v>0</v>
      </c>
      <c r="I2175" s="16">
        <f>dim_customers[[#This Row],[avg_spend]]/(dim_customers[[#This Row],[avg_income]]*6)</f>
        <v>0</v>
      </c>
    </row>
    <row r="2176" spans="1:9" x14ac:dyDescent="0.3">
      <c r="A2176" t="s">
        <v>2199</v>
      </c>
      <c r="B2176" t="s">
        <v>14</v>
      </c>
      <c r="C2176" t="s">
        <v>34</v>
      </c>
      <c r="D2176" t="s">
        <v>37</v>
      </c>
      <c r="E2176" t="s">
        <v>11</v>
      </c>
      <c r="F2176" t="s">
        <v>12</v>
      </c>
      <c r="G2176">
        <v>69783</v>
      </c>
      <c r="H2176" s="19">
        <f>INDEX(fact_spends__2!B2176:B6175,MATCH(dim_customers[[#This Row],[customer_id]],dim_customers[customer_id],0))</f>
        <v>0</v>
      </c>
      <c r="I2176" s="16">
        <f>dim_customers[[#This Row],[avg_spend]]/(dim_customers[[#This Row],[avg_income]]*6)</f>
        <v>0</v>
      </c>
    </row>
    <row r="2177" spans="1:9" x14ac:dyDescent="0.3">
      <c r="A2177" t="s">
        <v>2200</v>
      </c>
      <c r="B2177" t="s">
        <v>8</v>
      </c>
      <c r="C2177" t="s">
        <v>18</v>
      </c>
      <c r="D2177" t="s">
        <v>21</v>
      </c>
      <c r="E2177" t="s">
        <v>11</v>
      </c>
      <c r="F2177" t="s">
        <v>12</v>
      </c>
      <c r="G2177">
        <v>62341</v>
      </c>
      <c r="H2177" s="19">
        <f>INDEX(fact_spends__2!B2177:B6176,MATCH(dim_customers[[#This Row],[customer_id]],dim_customers[customer_id],0))</f>
        <v>0</v>
      </c>
      <c r="I2177" s="16">
        <f>dim_customers[[#This Row],[avg_spend]]/(dim_customers[[#This Row],[avg_income]]*6)</f>
        <v>0</v>
      </c>
    </row>
    <row r="2178" spans="1:9" x14ac:dyDescent="0.3">
      <c r="A2178" t="s">
        <v>2201</v>
      </c>
      <c r="B2178" t="s">
        <v>23</v>
      </c>
      <c r="C2178" t="s">
        <v>20</v>
      </c>
      <c r="D2178" t="s">
        <v>16</v>
      </c>
      <c r="E2178" t="s">
        <v>11</v>
      </c>
      <c r="F2178" t="s">
        <v>25</v>
      </c>
      <c r="G2178">
        <v>29762</v>
      </c>
      <c r="H2178" s="19">
        <f>INDEX(fact_spends__2!B2178:B6177,MATCH(dim_customers[[#This Row],[customer_id]],dim_customers[customer_id],0))</f>
        <v>0</v>
      </c>
      <c r="I2178" s="16">
        <f>dim_customers[[#This Row],[avg_spend]]/(dim_customers[[#This Row],[avg_income]]*6)</f>
        <v>0</v>
      </c>
    </row>
    <row r="2179" spans="1:9" x14ac:dyDescent="0.3">
      <c r="A2179" t="s">
        <v>2202</v>
      </c>
      <c r="B2179" t="s">
        <v>32</v>
      </c>
      <c r="C2179" t="s">
        <v>9</v>
      </c>
      <c r="D2179" t="s">
        <v>24</v>
      </c>
      <c r="E2179" t="s">
        <v>11</v>
      </c>
      <c r="F2179" t="s">
        <v>12</v>
      </c>
      <c r="G2179">
        <v>37153</v>
      </c>
      <c r="H2179" s="19">
        <f>INDEX(fact_spends__2!B2179:B6178,MATCH(dim_customers[[#This Row],[customer_id]],dim_customers[customer_id],0))</f>
        <v>0</v>
      </c>
      <c r="I2179" s="16">
        <f>dim_customers[[#This Row],[avg_spend]]/(dim_customers[[#This Row],[avg_income]]*6)</f>
        <v>0</v>
      </c>
    </row>
    <row r="2180" spans="1:9" x14ac:dyDescent="0.3">
      <c r="A2180" t="s">
        <v>2203</v>
      </c>
      <c r="B2180" t="s">
        <v>14</v>
      </c>
      <c r="C2180" t="s">
        <v>15</v>
      </c>
      <c r="D2180" t="s">
        <v>24</v>
      </c>
      <c r="E2180" t="s">
        <v>30</v>
      </c>
      <c r="F2180" t="s">
        <v>12</v>
      </c>
      <c r="G2180">
        <v>34312</v>
      </c>
      <c r="H2180" s="19">
        <f>INDEX(fact_spends__2!B2180:B6179,MATCH(dim_customers[[#This Row],[customer_id]],dim_customers[customer_id],0))</f>
        <v>0</v>
      </c>
      <c r="I2180" s="16">
        <f>dim_customers[[#This Row],[avg_spend]]/(dim_customers[[#This Row],[avg_income]]*6)</f>
        <v>0</v>
      </c>
    </row>
    <row r="2181" spans="1:9" x14ac:dyDescent="0.3">
      <c r="A2181" t="s">
        <v>2204</v>
      </c>
      <c r="B2181" t="s">
        <v>14</v>
      </c>
      <c r="C2181" t="s">
        <v>18</v>
      </c>
      <c r="D2181" t="s">
        <v>24</v>
      </c>
      <c r="E2181" t="s">
        <v>11</v>
      </c>
      <c r="F2181" t="s">
        <v>12</v>
      </c>
      <c r="G2181">
        <v>35475</v>
      </c>
      <c r="H2181" s="19">
        <f>INDEX(fact_spends__2!B2181:B6180,MATCH(dim_customers[[#This Row],[customer_id]],dim_customers[customer_id],0))</f>
        <v>0</v>
      </c>
      <c r="I2181" s="16">
        <f>dim_customers[[#This Row],[avg_spend]]/(dim_customers[[#This Row],[avg_income]]*6)</f>
        <v>0</v>
      </c>
    </row>
    <row r="2182" spans="1:9" x14ac:dyDescent="0.3">
      <c r="A2182" t="s">
        <v>2205</v>
      </c>
      <c r="B2182" t="s">
        <v>14</v>
      </c>
      <c r="C2182" t="s">
        <v>20</v>
      </c>
      <c r="D2182" t="s">
        <v>10</v>
      </c>
      <c r="E2182" t="s">
        <v>11</v>
      </c>
      <c r="F2182" t="s">
        <v>25</v>
      </c>
      <c r="G2182">
        <v>58431</v>
      </c>
      <c r="H2182" s="19">
        <f>INDEX(fact_spends__2!B2182:B6181,MATCH(dim_customers[[#This Row],[customer_id]],dim_customers[customer_id],0))</f>
        <v>0</v>
      </c>
      <c r="I2182" s="16">
        <f>dim_customers[[#This Row],[avg_spend]]/(dim_customers[[#This Row],[avg_income]]*6)</f>
        <v>0</v>
      </c>
    </row>
    <row r="2183" spans="1:9" x14ac:dyDescent="0.3">
      <c r="A2183" t="s">
        <v>2206</v>
      </c>
      <c r="B2183" t="s">
        <v>14</v>
      </c>
      <c r="C2183" t="s">
        <v>34</v>
      </c>
      <c r="D2183" t="s">
        <v>24</v>
      </c>
      <c r="E2183" t="s">
        <v>11</v>
      </c>
      <c r="F2183" t="s">
        <v>12</v>
      </c>
      <c r="G2183">
        <v>36047</v>
      </c>
      <c r="H2183" s="19">
        <f>INDEX(fact_spends__2!B2183:B6182,MATCH(dim_customers[[#This Row],[customer_id]],dim_customers[customer_id],0))</f>
        <v>0</v>
      </c>
      <c r="I2183" s="16">
        <f>dim_customers[[#This Row],[avg_spend]]/(dim_customers[[#This Row],[avg_income]]*6)</f>
        <v>0</v>
      </c>
    </row>
    <row r="2184" spans="1:9" x14ac:dyDescent="0.3">
      <c r="A2184" t="s">
        <v>2207</v>
      </c>
      <c r="B2184" t="s">
        <v>32</v>
      </c>
      <c r="C2184" t="s">
        <v>34</v>
      </c>
      <c r="D2184" t="s">
        <v>16</v>
      </c>
      <c r="E2184" t="s">
        <v>11</v>
      </c>
      <c r="F2184" t="s">
        <v>25</v>
      </c>
      <c r="G2184">
        <v>40102</v>
      </c>
      <c r="H2184" s="19">
        <f>INDEX(fact_spends__2!B2184:B6183,MATCH(dim_customers[[#This Row],[customer_id]],dim_customers[customer_id],0))</f>
        <v>0</v>
      </c>
      <c r="I2184" s="16">
        <f>dim_customers[[#This Row],[avg_spend]]/(dim_customers[[#This Row],[avg_income]]*6)</f>
        <v>0</v>
      </c>
    </row>
    <row r="2185" spans="1:9" x14ac:dyDescent="0.3">
      <c r="A2185" t="s">
        <v>2208</v>
      </c>
      <c r="B2185" t="s">
        <v>32</v>
      </c>
      <c r="C2185" t="s">
        <v>9</v>
      </c>
      <c r="D2185" t="s">
        <v>21</v>
      </c>
      <c r="E2185" t="s">
        <v>30</v>
      </c>
      <c r="F2185" t="s">
        <v>12</v>
      </c>
      <c r="G2185">
        <v>55842</v>
      </c>
      <c r="H2185" s="19">
        <f>INDEX(fact_spends__2!B2185:B6184,MATCH(dim_customers[[#This Row],[customer_id]],dim_customers[customer_id],0))</f>
        <v>0</v>
      </c>
      <c r="I2185" s="16">
        <f>dim_customers[[#This Row],[avg_spend]]/(dim_customers[[#This Row],[avg_income]]*6)</f>
        <v>0</v>
      </c>
    </row>
    <row r="2186" spans="1:9" x14ac:dyDescent="0.3">
      <c r="A2186" t="s">
        <v>2209</v>
      </c>
      <c r="B2186" t="s">
        <v>32</v>
      </c>
      <c r="C2186" t="s">
        <v>15</v>
      </c>
      <c r="D2186" t="s">
        <v>16</v>
      </c>
      <c r="E2186" t="s">
        <v>11</v>
      </c>
      <c r="F2186" t="s">
        <v>25</v>
      </c>
      <c r="G2186">
        <v>44896</v>
      </c>
      <c r="H2186" s="19">
        <f>INDEX(fact_spends__2!B2186:B6185,MATCH(dim_customers[[#This Row],[customer_id]],dim_customers[customer_id],0))</f>
        <v>0</v>
      </c>
      <c r="I2186" s="16">
        <f>dim_customers[[#This Row],[avg_spend]]/(dim_customers[[#This Row],[avg_income]]*6)</f>
        <v>0</v>
      </c>
    </row>
    <row r="2187" spans="1:9" x14ac:dyDescent="0.3">
      <c r="A2187" t="s">
        <v>2210</v>
      </c>
      <c r="B2187" t="s">
        <v>32</v>
      </c>
      <c r="C2187" t="s">
        <v>15</v>
      </c>
      <c r="D2187" t="s">
        <v>10</v>
      </c>
      <c r="E2187" t="s">
        <v>11</v>
      </c>
      <c r="F2187" t="s">
        <v>12</v>
      </c>
      <c r="G2187">
        <v>63800</v>
      </c>
      <c r="H2187" s="19">
        <f>INDEX(fact_spends__2!B2187:B6186,MATCH(dim_customers[[#This Row],[customer_id]],dim_customers[customer_id],0))</f>
        <v>0</v>
      </c>
      <c r="I2187" s="16">
        <f>dim_customers[[#This Row],[avg_spend]]/(dim_customers[[#This Row],[avg_income]]*6)</f>
        <v>0</v>
      </c>
    </row>
    <row r="2188" spans="1:9" x14ac:dyDescent="0.3">
      <c r="A2188" t="s">
        <v>2211</v>
      </c>
      <c r="B2188" t="s">
        <v>14</v>
      </c>
      <c r="C2188" t="s">
        <v>20</v>
      </c>
      <c r="D2188" t="s">
        <v>24</v>
      </c>
      <c r="E2188" t="s">
        <v>30</v>
      </c>
      <c r="F2188" t="s">
        <v>12</v>
      </c>
      <c r="G2188">
        <v>37153</v>
      </c>
      <c r="H2188" s="19">
        <f>INDEX(fact_spends__2!B2188:B6187,MATCH(dim_customers[[#This Row],[customer_id]],dim_customers[customer_id],0))</f>
        <v>0</v>
      </c>
      <c r="I2188" s="16">
        <f>dim_customers[[#This Row],[avg_spend]]/(dim_customers[[#This Row],[avg_income]]*6)</f>
        <v>0</v>
      </c>
    </row>
    <row r="2189" spans="1:9" x14ac:dyDescent="0.3">
      <c r="A2189" t="s">
        <v>2212</v>
      </c>
      <c r="B2189" t="s">
        <v>14</v>
      </c>
      <c r="C2189" t="s">
        <v>18</v>
      </c>
      <c r="D2189" t="s">
        <v>10</v>
      </c>
      <c r="E2189" t="s">
        <v>11</v>
      </c>
      <c r="F2189" t="s">
        <v>12</v>
      </c>
      <c r="G2189">
        <v>63512</v>
      </c>
      <c r="H2189" s="19">
        <f>INDEX(fact_spends__2!B2189:B6188,MATCH(dim_customers[[#This Row],[customer_id]],dim_customers[customer_id],0))</f>
        <v>0</v>
      </c>
      <c r="I2189" s="16">
        <f>dim_customers[[#This Row],[avg_spend]]/(dim_customers[[#This Row],[avg_income]]*6)</f>
        <v>0</v>
      </c>
    </row>
    <row r="2190" spans="1:9" x14ac:dyDescent="0.3">
      <c r="A2190" t="s">
        <v>2213</v>
      </c>
      <c r="B2190" t="s">
        <v>32</v>
      </c>
      <c r="C2190" t="s">
        <v>15</v>
      </c>
      <c r="D2190" t="s">
        <v>37</v>
      </c>
      <c r="E2190" t="s">
        <v>11</v>
      </c>
      <c r="F2190" t="s">
        <v>12</v>
      </c>
      <c r="G2190">
        <v>78511</v>
      </c>
      <c r="H2190" s="19">
        <f>INDEX(fact_spends__2!B2190:B6189,MATCH(dim_customers[[#This Row],[customer_id]],dim_customers[customer_id],0))</f>
        <v>0</v>
      </c>
      <c r="I2190" s="16">
        <f>dim_customers[[#This Row],[avg_spend]]/(dim_customers[[#This Row],[avg_income]]*6)</f>
        <v>0</v>
      </c>
    </row>
    <row r="2191" spans="1:9" x14ac:dyDescent="0.3">
      <c r="A2191" t="s">
        <v>2214</v>
      </c>
      <c r="B2191" t="s">
        <v>23</v>
      </c>
      <c r="C2191" t="s">
        <v>34</v>
      </c>
      <c r="D2191" t="s">
        <v>10</v>
      </c>
      <c r="E2191" t="s">
        <v>30</v>
      </c>
      <c r="F2191" t="s">
        <v>25</v>
      </c>
      <c r="G2191">
        <v>51172</v>
      </c>
      <c r="H2191" s="19">
        <f>INDEX(fact_spends__2!B2191:B6190,MATCH(dim_customers[[#This Row],[customer_id]],dim_customers[customer_id],0))</f>
        <v>0</v>
      </c>
      <c r="I2191" s="16">
        <f>dim_customers[[#This Row],[avg_spend]]/(dim_customers[[#This Row],[avg_income]]*6)</f>
        <v>0</v>
      </c>
    </row>
    <row r="2192" spans="1:9" x14ac:dyDescent="0.3">
      <c r="A2192" t="s">
        <v>2215</v>
      </c>
      <c r="B2192" t="s">
        <v>32</v>
      </c>
      <c r="C2192" t="s">
        <v>34</v>
      </c>
      <c r="D2192" t="s">
        <v>37</v>
      </c>
      <c r="E2192" t="s">
        <v>30</v>
      </c>
      <c r="F2192" t="s">
        <v>12</v>
      </c>
      <c r="G2192">
        <v>75865</v>
      </c>
      <c r="H2192" s="19">
        <f>INDEX(fact_spends__2!B2192:B6191,MATCH(dim_customers[[#This Row],[customer_id]],dim_customers[customer_id],0))</f>
        <v>0</v>
      </c>
      <c r="I2192" s="16">
        <f>dim_customers[[#This Row],[avg_spend]]/(dim_customers[[#This Row],[avg_income]]*6)</f>
        <v>0</v>
      </c>
    </row>
    <row r="2193" spans="1:9" x14ac:dyDescent="0.3">
      <c r="A2193" t="s">
        <v>2216</v>
      </c>
      <c r="B2193" t="s">
        <v>32</v>
      </c>
      <c r="C2193" t="s">
        <v>15</v>
      </c>
      <c r="D2193" t="s">
        <v>24</v>
      </c>
      <c r="E2193" t="s">
        <v>11</v>
      </c>
      <c r="F2193" t="s">
        <v>12</v>
      </c>
      <c r="G2193">
        <v>38263</v>
      </c>
      <c r="H2193" s="19">
        <f>INDEX(fact_spends__2!B2193:B6192,MATCH(dim_customers[[#This Row],[customer_id]],dim_customers[customer_id],0))</f>
        <v>0</v>
      </c>
      <c r="I2193" s="16">
        <f>dim_customers[[#This Row],[avg_spend]]/(dim_customers[[#This Row],[avg_income]]*6)</f>
        <v>0</v>
      </c>
    </row>
    <row r="2194" spans="1:9" x14ac:dyDescent="0.3">
      <c r="A2194" t="s">
        <v>2217</v>
      </c>
      <c r="B2194" t="s">
        <v>8</v>
      </c>
      <c r="C2194" t="s">
        <v>20</v>
      </c>
      <c r="D2194" t="s">
        <v>24</v>
      </c>
      <c r="E2194" t="s">
        <v>11</v>
      </c>
      <c r="F2194" t="s">
        <v>12</v>
      </c>
      <c r="G2194">
        <v>38130</v>
      </c>
      <c r="H2194" s="19">
        <f>INDEX(fact_spends__2!B2194:B6193,MATCH(dim_customers[[#This Row],[customer_id]],dim_customers[customer_id],0))</f>
        <v>0</v>
      </c>
      <c r="I2194" s="16">
        <f>dim_customers[[#This Row],[avg_spend]]/(dim_customers[[#This Row],[avg_income]]*6)</f>
        <v>0</v>
      </c>
    </row>
    <row r="2195" spans="1:9" x14ac:dyDescent="0.3">
      <c r="A2195" t="s">
        <v>2218</v>
      </c>
      <c r="B2195" t="s">
        <v>14</v>
      </c>
      <c r="C2195" t="s">
        <v>15</v>
      </c>
      <c r="D2195" t="s">
        <v>21</v>
      </c>
      <c r="E2195" t="s">
        <v>30</v>
      </c>
      <c r="F2195" t="s">
        <v>12</v>
      </c>
      <c r="G2195">
        <v>52419</v>
      </c>
      <c r="H2195" s="19">
        <f>INDEX(fact_spends__2!B2195:B6194,MATCH(dim_customers[[#This Row],[customer_id]],dim_customers[customer_id],0))</f>
        <v>0</v>
      </c>
      <c r="I2195" s="16">
        <f>dim_customers[[#This Row],[avg_spend]]/(dim_customers[[#This Row],[avg_income]]*6)</f>
        <v>0</v>
      </c>
    </row>
    <row r="2196" spans="1:9" x14ac:dyDescent="0.3">
      <c r="A2196" t="s">
        <v>2219</v>
      </c>
      <c r="B2196" t="s">
        <v>14</v>
      </c>
      <c r="C2196" t="s">
        <v>15</v>
      </c>
      <c r="D2196" t="s">
        <v>16</v>
      </c>
      <c r="E2196" t="s">
        <v>30</v>
      </c>
      <c r="F2196" t="s">
        <v>12</v>
      </c>
      <c r="G2196">
        <v>39703</v>
      </c>
      <c r="H2196" s="19">
        <f>INDEX(fact_spends__2!B2196:B6195,MATCH(dim_customers[[#This Row],[customer_id]],dim_customers[customer_id],0))</f>
        <v>0</v>
      </c>
      <c r="I2196" s="16">
        <f>dim_customers[[#This Row],[avg_spend]]/(dim_customers[[#This Row],[avg_income]]*6)</f>
        <v>0</v>
      </c>
    </row>
    <row r="2197" spans="1:9" x14ac:dyDescent="0.3">
      <c r="A2197" t="s">
        <v>2220</v>
      </c>
      <c r="B2197" t="s">
        <v>23</v>
      </c>
      <c r="C2197" t="s">
        <v>20</v>
      </c>
      <c r="D2197" t="s">
        <v>21</v>
      </c>
      <c r="E2197" t="s">
        <v>30</v>
      </c>
      <c r="F2197" t="s">
        <v>12</v>
      </c>
      <c r="G2197">
        <v>41700</v>
      </c>
      <c r="H2197" s="19">
        <f>INDEX(fact_spends__2!B2197:B6196,MATCH(dim_customers[[#This Row],[customer_id]],dim_customers[customer_id],0))</f>
        <v>0</v>
      </c>
      <c r="I2197" s="16">
        <f>dim_customers[[#This Row],[avg_spend]]/(dim_customers[[#This Row],[avg_income]]*6)</f>
        <v>0</v>
      </c>
    </row>
    <row r="2198" spans="1:9" x14ac:dyDescent="0.3">
      <c r="A2198" t="s">
        <v>2221</v>
      </c>
      <c r="B2198" t="s">
        <v>23</v>
      </c>
      <c r="C2198" t="s">
        <v>20</v>
      </c>
      <c r="D2198" t="s">
        <v>21</v>
      </c>
      <c r="E2198" t="s">
        <v>11</v>
      </c>
      <c r="F2198" t="s">
        <v>25</v>
      </c>
      <c r="G2198">
        <v>42478</v>
      </c>
      <c r="H2198" s="19">
        <f>INDEX(fact_spends__2!B2198:B6197,MATCH(dim_customers[[#This Row],[customer_id]],dim_customers[customer_id],0))</f>
        <v>0</v>
      </c>
      <c r="I2198" s="16">
        <f>dim_customers[[#This Row],[avg_spend]]/(dim_customers[[#This Row],[avg_income]]*6)</f>
        <v>0</v>
      </c>
    </row>
    <row r="2199" spans="1:9" x14ac:dyDescent="0.3">
      <c r="A2199" t="s">
        <v>2222</v>
      </c>
      <c r="B2199" t="s">
        <v>23</v>
      </c>
      <c r="C2199" t="s">
        <v>34</v>
      </c>
      <c r="D2199" t="s">
        <v>10</v>
      </c>
      <c r="E2199" t="s">
        <v>11</v>
      </c>
      <c r="F2199" t="s">
        <v>12</v>
      </c>
      <c r="G2199">
        <v>50620</v>
      </c>
      <c r="H2199" s="19">
        <f>INDEX(fact_spends__2!B2199:B6198,MATCH(dim_customers[[#This Row],[customer_id]],dim_customers[customer_id],0))</f>
        <v>0</v>
      </c>
      <c r="I2199" s="16">
        <f>dim_customers[[#This Row],[avg_spend]]/(dim_customers[[#This Row],[avg_income]]*6)</f>
        <v>0</v>
      </c>
    </row>
    <row r="2200" spans="1:9" x14ac:dyDescent="0.3">
      <c r="A2200" t="s">
        <v>2223</v>
      </c>
      <c r="B2200" t="s">
        <v>14</v>
      </c>
      <c r="C2200" t="s">
        <v>34</v>
      </c>
      <c r="D2200" t="s">
        <v>10</v>
      </c>
      <c r="E2200" t="s">
        <v>11</v>
      </c>
      <c r="F2200" t="s">
        <v>12</v>
      </c>
      <c r="G2200">
        <v>62870</v>
      </c>
      <c r="H2200" s="19">
        <f>INDEX(fact_spends__2!B2200:B6199,MATCH(dim_customers[[#This Row],[customer_id]],dim_customers[customer_id],0))</f>
        <v>0</v>
      </c>
      <c r="I2200" s="16">
        <f>dim_customers[[#This Row],[avg_spend]]/(dim_customers[[#This Row],[avg_income]]*6)</f>
        <v>0</v>
      </c>
    </row>
    <row r="2201" spans="1:9" x14ac:dyDescent="0.3">
      <c r="A2201" t="s">
        <v>2224</v>
      </c>
      <c r="B2201" t="s">
        <v>23</v>
      </c>
      <c r="C2201" t="s">
        <v>15</v>
      </c>
      <c r="D2201" t="s">
        <v>10</v>
      </c>
      <c r="E2201" t="s">
        <v>11</v>
      </c>
      <c r="F2201" t="s">
        <v>25</v>
      </c>
      <c r="G2201">
        <v>49010</v>
      </c>
      <c r="H2201" s="19">
        <f>INDEX(fact_spends__2!B2201:B6200,MATCH(dim_customers[[#This Row],[customer_id]],dim_customers[customer_id],0))</f>
        <v>0</v>
      </c>
      <c r="I2201" s="16">
        <f>dim_customers[[#This Row],[avg_spend]]/(dim_customers[[#This Row],[avg_income]]*6)</f>
        <v>0</v>
      </c>
    </row>
    <row r="2202" spans="1:9" x14ac:dyDescent="0.3">
      <c r="A2202" t="s">
        <v>2225</v>
      </c>
      <c r="B2202" t="s">
        <v>14</v>
      </c>
      <c r="C2202" t="s">
        <v>18</v>
      </c>
      <c r="D2202" t="s">
        <v>24</v>
      </c>
      <c r="E2202" t="s">
        <v>11</v>
      </c>
      <c r="F2202" t="s">
        <v>12</v>
      </c>
      <c r="G2202">
        <v>36964</v>
      </c>
      <c r="H2202" s="19">
        <f>INDEX(fact_spends__2!B2202:B6201,MATCH(dim_customers[[#This Row],[customer_id]],dim_customers[customer_id],0))</f>
        <v>0</v>
      </c>
      <c r="I2202" s="16">
        <f>dim_customers[[#This Row],[avg_spend]]/(dim_customers[[#This Row],[avg_income]]*6)</f>
        <v>0</v>
      </c>
    </row>
    <row r="2203" spans="1:9" x14ac:dyDescent="0.3">
      <c r="A2203" t="s">
        <v>2226</v>
      </c>
      <c r="B2203" t="s">
        <v>32</v>
      </c>
      <c r="C2203" t="s">
        <v>18</v>
      </c>
      <c r="D2203" t="s">
        <v>24</v>
      </c>
      <c r="E2203" t="s">
        <v>30</v>
      </c>
      <c r="F2203" t="s">
        <v>12</v>
      </c>
      <c r="G2203">
        <v>34797</v>
      </c>
      <c r="H2203" s="19">
        <f>INDEX(fact_spends__2!B2203:B6202,MATCH(dim_customers[[#This Row],[customer_id]],dim_customers[customer_id],0))</f>
        <v>0</v>
      </c>
      <c r="I2203" s="16">
        <f>dim_customers[[#This Row],[avg_spend]]/(dim_customers[[#This Row],[avg_income]]*6)</f>
        <v>0</v>
      </c>
    </row>
    <row r="2204" spans="1:9" x14ac:dyDescent="0.3">
      <c r="A2204" t="s">
        <v>2227</v>
      </c>
      <c r="B2204" t="s">
        <v>8</v>
      </c>
      <c r="C2204" t="s">
        <v>34</v>
      </c>
      <c r="D2204" t="s">
        <v>24</v>
      </c>
      <c r="E2204" t="s">
        <v>11</v>
      </c>
      <c r="F2204" t="s">
        <v>12</v>
      </c>
      <c r="G2204">
        <v>35417</v>
      </c>
      <c r="H2204" s="19">
        <f>INDEX(fact_spends__2!B2204:B6203,MATCH(dim_customers[[#This Row],[customer_id]],dim_customers[customer_id],0))</f>
        <v>0</v>
      </c>
      <c r="I2204" s="16">
        <f>dim_customers[[#This Row],[avg_spend]]/(dim_customers[[#This Row],[avg_income]]*6)</f>
        <v>0</v>
      </c>
    </row>
    <row r="2205" spans="1:9" x14ac:dyDescent="0.3">
      <c r="A2205" t="s">
        <v>2228</v>
      </c>
      <c r="B2205" t="s">
        <v>14</v>
      </c>
      <c r="C2205" t="s">
        <v>9</v>
      </c>
      <c r="D2205" t="s">
        <v>10</v>
      </c>
      <c r="E2205" t="s">
        <v>11</v>
      </c>
      <c r="F2205" t="s">
        <v>25</v>
      </c>
      <c r="G2205">
        <v>62945</v>
      </c>
      <c r="H2205" s="19">
        <f>INDEX(fact_spends__2!B2205:B6204,MATCH(dim_customers[[#This Row],[customer_id]],dim_customers[customer_id],0))</f>
        <v>0</v>
      </c>
      <c r="I2205" s="16">
        <f>dim_customers[[#This Row],[avg_spend]]/(dim_customers[[#This Row],[avg_income]]*6)</f>
        <v>0</v>
      </c>
    </row>
    <row r="2206" spans="1:9" x14ac:dyDescent="0.3">
      <c r="A2206" t="s">
        <v>2229</v>
      </c>
      <c r="B2206" t="s">
        <v>8</v>
      </c>
      <c r="C2206" t="s">
        <v>9</v>
      </c>
      <c r="D2206" t="s">
        <v>10</v>
      </c>
      <c r="E2206" t="s">
        <v>11</v>
      </c>
      <c r="F2206" t="s">
        <v>12</v>
      </c>
      <c r="G2206">
        <v>70253</v>
      </c>
      <c r="H2206" s="19">
        <f>INDEX(fact_spends__2!B2206:B6205,MATCH(dim_customers[[#This Row],[customer_id]],dim_customers[customer_id],0))</f>
        <v>0</v>
      </c>
      <c r="I2206" s="16">
        <f>dim_customers[[#This Row],[avg_spend]]/(dim_customers[[#This Row],[avg_income]]*6)</f>
        <v>0</v>
      </c>
    </row>
    <row r="2207" spans="1:9" x14ac:dyDescent="0.3">
      <c r="A2207" t="s">
        <v>2230</v>
      </c>
      <c r="B2207" t="s">
        <v>14</v>
      </c>
      <c r="C2207" t="s">
        <v>9</v>
      </c>
      <c r="D2207" t="s">
        <v>37</v>
      </c>
      <c r="E2207" t="s">
        <v>11</v>
      </c>
      <c r="F2207" t="s">
        <v>25</v>
      </c>
      <c r="G2207">
        <v>68334</v>
      </c>
      <c r="H2207" s="19">
        <f>INDEX(fact_spends__2!B2207:B6206,MATCH(dim_customers[[#This Row],[customer_id]],dim_customers[customer_id],0))</f>
        <v>0</v>
      </c>
      <c r="I2207" s="16">
        <f>dim_customers[[#This Row],[avg_spend]]/(dim_customers[[#This Row],[avg_income]]*6)</f>
        <v>0</v>
      </c>
    </row>
    <row r="2208" spans="1:9" x14ac:dyDescent="0.3">
      <c r="A2208" t="s">
        <v>2231</v>
      </c>
      <c r="B2208" t="s">
        <v>23</v>
      </c>
      <c r="C2208" t="s">
        <v>34</v>
      </c>
      <c r="D2208" t="s">
        <v>16</v>
      </c>
      <c r="E2208" t="s">
        <v>11</v>
      </c>
      <c r="F2208" t="s">
        <v>25</v>
      </c>
      <c r="G2208">
        <v>30189</v>
      </c>
      <c r="H2208" s="19">
        <f>INDEX(fact_spends__2!B2208:B6207,MATCH(dim_customers[[#This Row],[customer_id]],dim_customers[customer_id],0))</f>
        <v>0</v>
      </c>
      <c r="I2208" s="16">
        <f>dim_customers[[#This Row],[avg_spend]]/(dim_customers[[#This Row],[avg_income]]*6)</f>
        <v>0</v>
      </c>
    </row>
    <row r="2209" spans="1:9" x14ac:dyDescent="0.3">
      <c r="A2209" t="s">
        <v>2232</v>
      </c>
      <c r="B2209" t="s">
        <v>32</v>
      </c>
      <c r="C2209" t="s">
        <v>20</v>
      </c>
      <c r="D2209" t="s">
        <v>37</v>
      </c>
      <c r="E2209" t="s">
        <v>11</v>
      </c>
      <c r="F2209" t="s">
        <v>12</v>
      </c>
      <c r="G2209">
        <v>74565</v>
      </c>
      <c r="H2209" s="19">
        <f>INDEX(fact_spends__2!B2209:B6208,MATCH(dim_customers[[#This Row],[customer_id]],dim_customers[customer_id],0))</f>
        <v>0</v>
      </c>
      <c r="I2209" s="16">
        <f>dim_customers[[#This Row],[avg_spend]]/(dim_customers[[#This Row],[avg_income]]*6)</f>
        <v>0</v>
      </c>
    </row>
    <row r="2210" spans="1:9" x14ac:dyDescent="0.3">
      <c r="A2210" t="s">
        <v>2233</v>
      </c>
      <c r="B2210" t="s">
        <v>32</v>
      </c>
      <c r="C2210" t="s">
        <v>34</v>
      </c>
      <c r="D2210" t="s">
        <v>37</v>
      </c>
      <c r="E2210" t="s">
        <v>11</v>
      </c>
      <c r="F2210" t="s">
        <v>12</v>
      </c>
      <c r="G2210">
        <v>73604</v>
      </c>
      <c r="H2210" s="19">
        <f>INDEX(fact_spends__2!B2210:B6209,MATCH(dim_customers[[#This Row],[customer_id]],dim_customers[customer_id],0))</f>
        <v>0</v>
      </c>
      <c r="I2210" s="16">
        <f>dim_customers[[#This Row],[avg_spend]]/(dim_customers[[#This Row],[avg_income]]*6)</f>
        <v>0</v>
      </c>
    </row>
    <row r="2211" spans="1:9" x14ac:dyDescent="0.3">
      <c r="A2211" t="s">
        <v>2234</v>
      </c>
      <c r="B2211" t="s">
        <v>14</v>
      </c>
      <c r="C2211" t="s">
        <v>18</v>
      </c>
      <c r="D2211" t="s">
        <v>24</v>
      </c>
      <c r="E2211" t="s">
        <v>11</v>
      </c>
      <c r="F2211" t="s">
        <v>25</v>
      </c>
      <c r="G2211">
        <v>37781</v>
      </c>
      <c r="H2211" s="19">
        <f>INDEX(fact_spends__2!B2211:B6210,MATCH(dim_customers[[#This Row],[customer_id]],dim_customers[customer_id],0))</f>
        <v>0</v>
      </c>
      <c r="I2211" s="16">
        <f>dim_customers[[#This Row],[avg_spend]]/(dim_customers[[#This Row],[avg_income]]*6)</f>
        <v>0</v>
      </c>
    </row>
    <row r="2212" spans="1:9" x14ac:dyDescent="0.3">
      <c r="A2212" t="s">
        <v>2235</v>
      </c>
      <c r="B2212" t="s">
        <v>14</v>
      </c>
      <c r="C2212" t="s">
        <v>34</v>
      </c>
      <c r="D2212" t="s">
        <v>24</v>
      </c>
      <c r="E2212" t="s">
        <v>11</v>
      </c>
      <c r="F2212" t="s">
        <v>12</v>
      </c>
      <c r="G2212">
        <v>35495</v>
      </c>
      <c r="H2212" s="19">
        <f>INDEX(fact_spends__2!B2212:B6211,MATCH(dim_customers[[#This Row],[customer_id]],dim_customers[customer_id],0))</f>
        <v>0</v>
      </c>
      <c r="I2212" s="16">
        <f>dim_customers[[#This Row],[avg_spend]]/(dim_customers[[#This Row],[avg_income]]*6)</f>
        <v>0</v>
      </c>
    </row>
    <row r="2213" spans="1:9" x14ac:dyDescent="0.3">
      <c r="A2213" t="s">
        <v>2236</v>
      </c>
      <c r="B2213" t="s">
        <v>23</v>
      </c>
      <c r="C2213" t="s">
        <v>9</v>
      </c>
      <c r="D2213" t="s">
        <v>24</v>
      </c>
      <c r="E2213" t="s">
        <v>30</v>
      </c>
      <c r="F2213" t="s">
        <v>12</v>
      </c>
      <c r="G2213">
        <v>24995</v>
      </c>
      <c r="H2213" s="19">
        <f>INDEX(fact_spends__2!B2213:B6212,MATCH(dim_customers[[#This Row],[customer_id]],dim_customers[customer_id],0))</f>
        <v>0</v>
      </c>
      <c r="I2213" s="16">
        <f>dim_customers[[#This Row],[avg_spend]]/(dim_customers[[#This Row],[avg_income]]*6)</f>
        <v>0</v>
      </c>
    </row>
    <row r="2214" spans="1:9" x14ac:dyDescent="0.3">
      <c r="A2214" t="s">
        <v>2237</v>
      </c>
      <c r="B2214" t="s">
        <v>14</v>
      </c>
      <c r="C2214" t="s">
        <v>15</v>
      </c>
      <c r="D2214" t="s">
        <v>16</v>
      </c>
      <c r="E2214" t="s">
        <v>11</v>
      </c>
      <c r="F2214" t="s">
        <v>12</v>
      </c>
      <c r="G2214">
        <v>37274</v>
      </c>
      <c r="H2214" s="19">
        <f>INDEX(fact_spends__2!B2214:B6213,MATCH(dim_customers[[#This Row],[customer_id]],dim_customers[customer_id],0))</f>
        <v>0</v>
      </c>
      <c r="I2214" s="16">
        <f>dim_customers[[#This Row],[avg_spend]]/(dim_customers[[#This Row],[avg_income]]*6)</f>
        <v>0</v>
      </c>
    </row>
    <row r="2215" spans="1:9" x14ac:dyDescent="0.3">
      <c r="A2215" t="s">
        <v>2238</v>
      </c>
      <c r="B2215" t="s">
        <v>8</v>
      </c>
      <c r="C2215" t="s">
        <v>9</v>
      </c>
      <c r="D2215" t="s">
        <v>37</v>
      </c>
      <c r="E2215" t="s">
        <v>11</v>
      </c>
      <c r="F2215" t="s">
        <v>12</v>
      </c>
      <c r="G2215">
        <v>77303</v>
      </c>
      <c r="H2215" s="19">
        <f>INDEX(fact_spends__2!B2215:B6214,MATCH(dim_customers[[#This Row],[customer_id]],dim_customers[customer_id],0))</f>
        <v>0</v>
      </c>
      <c r="I2215" s="16">
        <f>dim_customers[[#This Row],[avg_spend]]/(dim_customers[[#This Row],[avg_income]]*6)</f>
        <v>0</v>
      </c>
    </row>
    <row r="2216" spans="1:9" x14ac:dyDescent="0.3">
      <c r="A2216" t="s">
        <v>2239</v>
      </c>
      <c r="B2216" t="s">
        <v>23</v>
      </c>
      <c r="C2216" t="s">
        <v>9</v>
      </c>
      <c r="D2216" t="s">
        <v>37</v>
      </c>
      <c r="E2216" t="s">
        <v>30</v>
      </c>
      <c r="F2216" t="s">
        <v>12</v>
      </c>
      <c r="G2216">
        <v>53655</v>
      </c>
      <c r="H2216" s="19">
        <f>INDEX(fact_spends__2!B2216:B6215,MATCH(dim_customers[[#This Row],[customer_id]],dim_customers[customer_id],0))</f>
        <v>0</v>
      </c>
      <c r="I2216" s="16">
        <f>dim_customers[[#This Row],[avg_spend]]/(dim_customers[[#This Row],[avg_income]]*6)</f>
        <v>0</v>
      </c>
    </row>
    <row r="2217" spans="1:9" x14ac:dyDescent="0.3">
      <c r="A2217" t="s">
        <v>2240</v>
      </c>
      <c r="B2217" t="s">
        <v>14</v>
      </c>
      <c r="C2217" t="s">
        <v>18</v>
      </c>
      <c r="D2217" t="s">
        <v>21</v>
      </c>
      <c r="E2217" t="s">
        <v>30</v>
      </c>
      <c r="F2217" t="s">
        <v>12</v>
      </c>
      <c r="G2217">
        <v>53524</v>
      </c>
      <c r="H2217" s="19">
        <f>INDEX(fact_spends__2!B2217:B6216,MATCH(dim_customers[[#This Row],[customer_id]],dim_customers[customer_id],0))</f>
        <v>0</v>
      </c>
      <c r="I2217" s="16">
        <f>dim_customers[[#This Row],[avg_spend]]/(dim_customers[[#This Row],[avg_income]]*6)</f>
        <v>0</v>
      </c>
    </row>
    <row r="2218" spans="1:9" x14ac:dyDescent="0.3">
      <c r="A2218" t="s">
        <v>2241</v>
      </c>
      <c r="B2218" t="s">
        <v>14</v>
      </c>
      <c r="C2218" t="s">
        <v>34</v>
      </c>
      <c r="D2218" t="s">
        <v>24</v>
      </c>
      <c r="E2218" t="s">
        <v>30</v>
      </c>
      <c r="F2218" t="s">
        <v>12</v>
      </c>
      <c r="G2218">
        <v>34720</v>
      </c>
      <c r="H2218" s="19">
        <f>INDEX(fact_spends__2!B2218:B6217,MATCH(dim_customers[[#This Row],[customer_id]],dim_customers[customer_id],0))</f>
        <v>0</v>
      </c>
      <c r="I2218" s="16">
        <f>dim_customers[[#This Row],[avg_spend]]/(dim_customers[[#This Row],[avg_income]]*6)</f>
        <v>0</v>
      </c>
    </row>
    <row r="2219" spans="1:9" x14ac:dyDescent="0.3">
      <c r="A2219" t="s">
        <v>2242</v>
      </c>
      <c r="B2219" t="s">
        <v>32</v>
      </c>
      <c r="C2219" t="s">
        <v>9</v>
      </c>
      <c r="D2219" t="s">
        <v>24</v>
      </c>
      <c r="E2219" t="s">
        <v>11</v>
      </c>
      <c r="F2219" t="s">
        <v>12</v>
      </c>
      <c r="G2219">
        <v>35978</v>
      </c>
      <c r="H2219" s="19">
        <f>INDEX(fact_spends__2!B2219:B6218,MATCH(dim_customers[[#This Row],[customer_id]],dim_customers[customer_id],0))</f>
        <v>0</v>
      </c>
      <c r="I2219" s="16">
        <f>dim_customers[[#This Row],[avg_spend]]/(dim_customers[[#This Row],[avg_income]]*6)</f>
        <v>0</v>
      </c>
    </row>
    <row r="2220" spans="1:9" x14ac:dyDescent="0.3">
      <c r="A2220" t="s">
        <v>2243</v>
      </c>
      <c r="B2220" t="s">
        <v>23</v>
      </c>
      <c r="C2220" t="s">
        <v>34</v>
      </c>
      <c r="D2220" t="s">
        <v>16</v>
      </c>
      <c r="E2220" t="s">
        <v>30</v>
      </c>
      <c r="F2220" t="s">
        <v>25</v>
      </c>
      <c r="G2220">
        <v>30564</v>
      </c>
      <c r="H2220" s="19">
        <f>INDEX(fact_spends__2!B2220:B6219,MATCH(dim_customers[[#This Row],[customer_id]],dim_customers[customer_id],0))</f>
        <v>0</v>
      </c>
      <c r="I2220" s="16">
        <f>dim_customers[[#This Row],[avg_spend]]/(dim_customers[[#This Row],[avg_income]]*6)</f>
        <v>0</v>
      </c>
    </row>
    <row r="2221" spans="1:9" x14ac:dyDescent="0.3">
      <c r="A2221" t="s">
        <v>2244</v>
      </c>
      <c r="B2221" t="s">
        <v>14</v>
      </c>
      <c r="C2221" t="s">
        <v>15</v>
      </c>
      <c r="D2221" t="s">
        <v>16</v>
      </c>
      <c r="E2221" t="s">
        <v>30</v>
      </c>
      <c r="F2221" t="s">
        <v>12</v>
      </c>
      <c r="G2221">
        <v>37784</v>
      </c>
      <c r="H2221" s="19">
        <f>INDEX(fact_spends__2!B2221:B6220,MATCH(dim_customers[[#This Row],[customer_id]],dim_customers[customer_id],0))</f>
        <v>0</v>
      </c>
      <c r="I2221" s="16">
        <f>dim_customers[[#This Row],[avg_spend]]/(dim_customers[[#This Row],[avg_income]]*6)</f>
        <v>0</v>
      </c>
    </row>
    <row r="2222" spans="1:9" x14ac:dyDescent="0.3">
      <c r="A2222" t="s">
        <v>2245</v>
      </c>
      <c r="B2222" t="s">
        <v>14</v>
      </c>
      <c r="C2222" t="s">
        <v>34</v>
      </c>
      <c r="D2222" t="s">
        <v>10</v>
      </c>
      <c r="E2222" t="s">
        <v>11</v>
      </c>
      <c r="F2222" t="s">
        <v>12</v>
      </c>
      <c r="G2222">
        <v>61386</v>
      </c>
      <c r="H2222" s="19">
        <f>INDEX(fact_spends__2!B2222:B6221,MATCH(dim_customers[[#This Row],[customer_id]],dim_customers[customer_id],0))</f>
        <v>0</v>
      </c>
      <c r="I2222" s="16">
        <f>dim_customers[[#This Row],[avg_spend]]/(dim_customers[[#This Row],[avg_income]]*6)</f>
        <v>0</v>
      </c>
    </row>
    <row r="2223" spans="1:9" x14ac:dyDescent="0.3">
      <c r="A2223" t="s">
        <v>2246</v>
      </c>
      <c r="B2223" t="s">
        <v>32</v>
      </c>
      <c r="C2223" t="s">
        <v>9</v>
      </c>
      <c r="D2223" t="s">
        <v>16</v>
      </c>
      <c r="E2223" t="s">
        <v>11</v>
      </c>
      <c r="F2223" t="s">
        <v>12</v>
      </c>
      <c r="G2223">
        <v>44719</v>
      </c>
      <c r="H2223" s="19">
        <f>INDEX(fact_spends__2!B2223:B6222,MATCH(dim_customers[[#This Row],[customer_id]],dim_customers[customer_id],0))</f>
        <v>0</v>
      </c>
      <c r="I2223" s="16">
        <f>dim_customers[[#This Row],[avg_spend]]/(dim_customers[[#This Row],[avg_income]]*6)</f>
        <v>0</v>
      </c>
    </row>
    <row r="2224" spans="1:9" x14ac:dyDescent="0.3">
      <c r="A2224" t="s">
        <v>2247</v>
      </c>
      <c r="B2224" t="s">
        <v>14</v>
      </c>
      <c r="C2224" t="s">
        <v>34</v>
      </c>
      <c r="D2224" t="s">
        <v>16</v>
      </c>
      <c r="E2224" t="s">
        <v>30</v>
      </c>
      <c r="F2224" t="s">
        <v>12</v>
      </c>
      <c r="G2224">
        <v>38368</v>
      </c>
      <c r="H2224" s="19">
        <f>INDEX(fact_spends__2!B2224:B6223,MATCH(dim_customers[[#This Row],[customer_id]],dim_customers[customer_id],0))</f>
        <v>0</v>
      </c>
      <c r="I2224" s="16">
        <f>dim_customers[[#This Row],[avg_spend]]/(dim_customers[[#This Row],[avg_income]]*6)</f>
        <v>0</v>
      </c>
    </row>
    <row r="2225" spans="1:9" x14ac:dyDescent="0.3">
      <c r="A2225" t="s">
        <v>2248</v>
      </c>
      <c r="B2225" t="s">
        <v>32</v>
      </c>
      <c r="C2225" t="s">
        <v>15</v>
      </c>
      <c r="D2225" t="s">
        <v>24</v>
      </c>
      <c r="E2225" t="s">
        <v>30</v>
      </c>
      <c r="F2225" t="s">
        <v>12</v>
      </c>
      <c r="G2225">
        <v>39247</v>
      </c>
      <c r="H2225" s="19">
        <f>INDEX(fact_spends__2!B2225:B6224,MATCH(dim_customers[[#This Row],[customer_id]],dim_customers[customer_id],0))</f>
        <v>0</v>
      </c>
      <c r="I2225" s="16">
        <f>dim_customers[[#This Row],[avg_spend]]/(dim_customers[[#This Row],[avg_income]]*6)</f>
        <v>0</v>
      </c>
    </row>
    <row r="2226" spans="1:9" x14ac:dyDescent="0.3">
      <c r="A2226" t="s">
        <v>2249</v>
      </c>
      <c r="B2226" t="s">
        <v>32</v>
      </c>
      <c r="C2226" t="s">
        <v>18</v>
      </c>
      <c r="D2226" t="s">
        <v>24</v>
      </c>
      <c r="E2226" t="s">
        <v>11</v>
      </c>
      <c r="F2226" t="s">
        <v>12</v>
      </c>
      <c r="G2226">
        <v>35481</v>
      </c>
      <c r="H2226" s="19">
        <f>INDEX(fact_spends__2!B2226:B6225,MATCH(dim_customers[[#This Row],[customer_id]],dim_customers[customer_id],0))</f>
        <v>0</v>
      </c>
      <c r="I2226" s="16">
        <f>dim_customers[[#This Row],[avg_spend]]/(dim_customers[[#This Row],[avg_income]]*6)</f>
        <v>0</v>
      </c>
    </row>
    <row r="2227" spans="1:9" x14ac:dyDescent="0.3">
      <c r="A2227" t="s">
        <v>2250</v>
      </c>
      <c r="B2227" t="s">
        <v>32</v>
      </c>
      <c r="C2227" t="s">
        <v>9</v>
      </c>
      <c r="D2227" t="s">
        <v>10</v>
      </c>
      <c r="E2227" t="s">
        <v>11</v>
      </c>
      <c r="F2227" t="s">
        <v>12</v>
      </c>
      <c r="G2227">
        <v>63533</v>
      </c>
      <c r="H2227" s="19">
        <f>INDEX(fact_spends__2!B2227:B6226,MATCH(dim_customers[[#This Row],[customer_id]],dim_customers[customer_id],0))</f>
        <v>0</v>
      </c>
      <c r="I2227" s="16">
        <f>dim_customers[[#This Row],[avg_spend]]/(dim_customers[[#This Row],[avg_income]]*6)</f>
        <v>0</v>
      </c>
    </row>
    <row r="2228" spans="1:9" x14ac:dyDescent="0.3">
      <c r="A2228" t="s">
        <v>2251</v>
      </c>
      <c r="B2228" t="s">
        <v>32</v>
      </c>
      <c r="C2228" t="s">
        <v>20</v>
      </c>
      <c r="D2228" t="s">
        <v>10</v>
      </c>
      <c r="E2228" t="s">
        <v>30</v>
      </c>
      <c r="F2228" t="s">
        <v>12</v>
      </c>
      <c r="G2228">
        <v>61876</v>
      </c>
      <c r="H2228" s="19">
        <f>INDEX(fact_spends__2!B2228:B6227,MATCH(dim_customers[[#This Row],[customer_id]],dim_customers[customer_id],0))</f>
        <v>0</v>
      </c>
      <c r="I2228" s="16">
        <f>dim_customers[[#This Row],[avg_spend]]/(dim_customers[[#This Row],[avg_income]]*6)</f>
        <v>0</v>
      </c>
    </row>
    <row r="2229" spans="1:9" x14ac:dyDescent="0.3">
      <c r="A2229" t="s">
        <v>2252</v>
      </c>
      <c r="B2229" t="s">
        <v>14</v>
      </c>
      <c r="C2229" t="s">
        <v>34</v>
      </c>
      <c r="D2229" t="s">
        <v>10</v>
      </c>
      <c r="E2229" t="s">
        <v>30</v>
      </c>
      <c r="F2229" t="s">
        <v>12</v>
      </c>
      <c r="G2229">
        <v>59749</v>
      </c>
      <c r="H2229" s="19">
        <f>INDEX(fact_spends__2!B2229:B6228,MATCH(dim_customers[[#This Row],[customer_id]],dim_customers[customer_id],0))</f>
        <v>0</v>
      </c>
      <c r="I2229" s="16">
        <f>dim_customers[[#This Row],[avg_spend]]/(dim_customers[[#This Row],[avg_income]]*6)</f>
        <v>0</v>
      </c>
    </row>
    <row r="2230" spans="1:9" x14ac:dyDescent="0.3">
      <c r="A2230" t="s">
        <v>2253</v>
      </c>
      <c r="B2230" t="s">
        <v>32</v>
      </c>
      <c r="C2230" t="s">
        <v>15</v>
      </c>
      <c r="D2230" t="s">
        <v>37</v>
      </c>
      <c r="E2230" t="s">
        <v>11</v>
      </c>
      <c r="F2230" t="s">
        <v>12</v>
      </c>
      <c r="G2230">
        <v>70992</v>
      </c>
      <c r="H2230" s="19">
        <f>INDEX(fact_spends__2!B2230:B6229,MATCH(dim_customers[[#This Row],[customer_id]],dim_customers[customer_id],0))</f>
        <v>0</v>
      </c>
      <c r="I2230" s="16">
        <f>dim_customers[[#This Row],[avg_spend]]/(dim_customers[[#This Row],[avg_income]]*6)</f>
        <v>0</v>
      </c>
    </row>
    <row r="2231" spans="1:9" x14ac:dyDescent="0.3">
      <c r="A2231" t="s">
        <v>2254</v>
      </c>
      <c r="B2231" t="s">
        <v>14</v>
      </c>
      <c r="C2231" t="s">
        <v>20</v>
      </c>
      <c r="D2231" t="s">
        <v>16</v>
      </c>
      <c r="E2231" t="s">
        <v>30</v>
      </c>
      <c r="F2231" t="s">
        <v>25</v>
      </c>
      <c r="G2231">
        <v>38334</v>
      </c>
      <c r="H2231" s="19">
        <f>INDEX(fact_spends__2!B2231:B6230,MATCH(dim_customers[[#This Row],[customer_id]],dim_customers[customer_id],0))</f>
        <v>0</v>
      </c>
      <c r="I2231" s="16">
        <f>dim_customers[[#This Row],[avg_spend]]/(dim_customers[[#This Row],[avg_income]]*6)</f>
        <v>0</v>
      </c>
    </row>
    <row r="2232" spans="1:9" x14ac:dyDescent="0.3">
      <c r="A2232" t="s">
        <v>2255</v>
      </c>
      <c r="B2232" t="s">
        <v>8</v>
      </c>
      <c r="C2232" t="s">
        <v>9</v>
      </c>
      <c r="D2232" t="s">
        <v>24</v>
      </c>
      <c r="E2232" t="s">
        <v>11</v>
      </c>
      <c r="F2232" t="s">
        <v>12</v>
      </c>
      <c r="G2232">
        <v>41536</v>
      </c>
      <c r="H2232" s="19">
        <f>INDEX(fact_spends__2!B2232:B6231,MATCH(dim_customers[[#This Row],[customer_id]],dim_customers[customer_id],0))</f>
        <v>0</v>
      </c>
      <c r="I2232" s="16">
        <f>dim_customers[[#This Row],[avg_spend]]/(dim_customers[[#This Row],[avg_income]]*6)</f>
        <v>0</v>
      </c>
    </row>
    <row r="2233" spans="1:9" x14ac:dyDescent="0.3">
      <c r="A2233" t="s">
        <v>2256</v>
      </c>
      <c r="B2233" t="s">
        <v>23</v>
      </c>
      <c r="C2233" t="s">
        <v>18</v>
      </c>
      <c r="D2233" t="s">
        <v>37</v>
      </c>
      <c r="E2233" t="s">
        <v>11</v>
      </c>
      <c r="F2233" t="s">
        <v>25</v>
      </c>
      <c r="G2233">
        <v>55814</v>
      </c>
      <c r="H2233" s="19">
        <f>INDEX(fact_spends__2!B2233:B6232,MATCH(dim_customers[[#This Row],[customer_id]],dim_customers[customer_id],0))</f>
        <v>0</v>
      </c>
      <c r="I2233" s="16">
        <f>dim_customers[[#This Row],[avg_spend]]/(dim_customers[[#This Row],[avg_income]]*6)</f>
        <v>0</v>
      </c>
    </row>
    <row r="2234" spans="1:9" x14ac:dyDescent="0.3">
      <c r="A2234" t="s">
        <v>2257</v>
      </c>
      <c r="B2234" t="s">
        <v>14</v>
      </c>
      <c r="C2234" t="s">
        <v>9</v>
      </c>
      <c r="D2234" t="s">
        <v>10</v>
      </c>
      <c r="E2234" t="s">
        <v>11</v>
      </c>
      <c r="F2234" t="s">
        <v>12</v>
      </c>
      <c r="G2234">
        <v>60624</v>
      </c>
      <c r="H2234" s="19">
        <f>INDEX(fact_spends__2!B2234:B6233,MATCH(dim_customers[[#This Row],[customer_id]],dim_customers[customer_id],0))</f>
        <v>0</v>
      </c>
      <c r="I2234" s="16">
        <f>dim_customers[[#This Row],[avg_spend]]/(dim_customers[[#This Row],[avg_income]]*6)</f>
        <v>0</v>
      </c>
    </row>
    <row r="2235" spans="1:9" x14ac:dyDescent="0.3">
      <c r="A2235" t="s">
        <v>2258</v>
      </c>
      <c r="B2235" t="s">
        <v>23</v>
      </c>
      <c r="C2235" t="s">
        <v>9</v>
      </c>
      <c r="D2235" t="s">
        <v>10</v>
      </c>
      <c r="E2235" t="s">
        <v>11</v>
      </c>
      <c r="F2235" t="s">
        <v>25</v>
      </c>
      <c r="G2235">
        <v>49581</v>
      </c>
      <c r="H2235" s="19">
        <f>INDEX(fact_spends__2!B2235:B6234,MATCH(dim_customers[[#This Row],[customer_id]],dim_customers[customer_id],0))</f>
        <v>0</v>
      </c>
      <c r="I2235" s="16">
        <f>dim_customers[[#This Row],[avg_spend]]/(dim_customers[[#This Row],[avg_income]]*6)</f>
        <v>0</v>
      </c>
    </row>
    <row r="2236" spans="1:9" x14ac:dyDescent="0.3">
      <c r="A2236" t="s">
        <v>2259</v>
      </c>
      <c r="B2236" t="s">
        <v>14</v>
      </c>
      <c r="C2236" t="s">
        <v>34</v>
      </c>
      <c r="D2236" t="s">
        <v>24</v>
      </c>
      <c r="E2236" t="s">
        <v>11</v>
      </c>
      <c r="F2236" t="s">
        <v>12</v>
      </c>
      <c r="G2236">
        <v>34036</v>
      </c>
      <c r="H2236" s="19">
        <f>INDEX(fact_spends__2!B2236:B6235,MATCH(dim_customers[[#This Row],[customer_id]],dim_customers[customer_id],0))</f>
        <v>0</v>
      </c>
      <c r="I2236" s="16">
        <f>dim_customers[[#This Row],[avg_spend]]/(dim_customers[[#This Row],[avg_income]]*6)</f>
        <v>0</v>
      </c>
    </row>
    <row r="2237" spans="1:9" x14ac:dyDescent="0.3">
      <c r="A2237" t="s">
        <v>2260</v>
      </c>
      <c r="B2237" t="s">
        <v>32</v>
      </c>
      <c r="C2237" t="s">
        <v>9</v>
      </c>
      <c r="D2237" t="s">
        <v>37</v>
      </c>
      <c r="E2237" t="s">
        <v>11</v>
      </c>
      <c r="F2237" t="s">
        <v>12</v>
      </c>
      <c r="G2237">
        <v>70483</v>
      </c>
      <c r="H2237" s="19">
        <f>INDEX(fact_spends__2!B2237:B6236,MATCH(dim_customers[[#This Row],[customer_id]],dim_customers[customer_id],0))</f>
        <v>0</v>
      </c>
      <c r="I2237" s="16">
        <f>dim_customers[[#This Row],[avg_spend]]/(dim_customers[[#This Row],[avg_income]]*6)</f>
        <v>0</v>
      </c>
    </row>
    <row r="2238" spans="1:9" x14ac:dyDescent="0.3">
      <c r="A2238" t="s">
        <v>2261</v>
      </c>
      <c r="B2238" t="s">
        <v>8</v>
      </c>
      <c r="C2238" t="s">
        <v>15</v>
      </c>
      <c r="D2238" t="s">
        <v>10</v>
      </c>
      <c r="E2238" t="s">
        <v>30</v>
      </c>
      <c r="F2238" t="s">
        <v>12</v>
      </c>
      <c r="G2238">
        <v>65687</v>
      </c>
      <c r="H2238" s="19">
        <f>INDEX(fact_spends__2!B2238:B6237,MATCH(dim_customers[[#This Row],[customer_id]],dim_customers[customer_id],0))</f>
        <v>0</v>
      </c>
      <c r="I2238" s="16">
        <f>dim_customers[[#This Row],[avg_spend]]/(dim_customers[[#This Row],[avg_income]]*6)</f>
        <v>0</v>
      </c>
    </row>
    <row r="2239" spans="1:9" x14ac:dyDescent="0.3">
      <c r="A2239" t="s">
        <v>2262</v>
      </c>
      <c r="B2239" t="s">
        <v>14</v>
      </c>
      <c r="C2239" t="s">
        <v>20</v>
      </c>
      <c r="D2239" t="s">
        <v>10</v>
      </c>
      <c r="E2239" t="s">
        <v>11</v>
      </c>
      <c r="F2239" t="s">
        <v>25</v>
      </c>
      <c r="G2239">
        <v>62575</v>
      </c>
      <c r="H2239" s="19">
        <f>INDEX(fact_spends__2!B2239:B6238,MATCH(dim_customers[[#This Row],[customer_id]],dim_customers[customer_id],0))</f>
        <v>0</v>
      </c>
      <c r="I2239" s="16">
        <f>dim_customers[[#This Row],[avg_spend]]/(dim_customers[[#This Row],[avg_income]]*6)</f>
        <v>0</v>
      </c>
    </row>
    <row r="2240" spans="1:9" x14ac:dyDescent="0.3">
      <c r="A2240" t="s">
        <v>2263</v>
      </c>
      <c r="B2240" t="s">
        <v>32</v>
      </c>
      <c r="C2240" t="s">
        <v>18</v>
      </c>
      <c r="D2240" t="s">
        <v>16</v>
      </c>
      <c r="E2240" t="s">
        <v>30</v>
      </c>
      <c r="F2240" t="s">
        <v>12</v>
      </c>
      <c r="G2240">
        <v>41934</v>
      </c>
      <c r="H2240" s="19">
        <f>INDEX(fact_spends__2!B2240:B6239,MATCH(dim_customers[[#This Row],[customer_id]],dim_customers[customer_id],0))</f>
        <v>0</v>
      </c>
      <c r="I2240" s="16">
        <f>dim_customers[[#This Row],[avg_spend]]/(dim_customers[[#This Row],[avg_income]]*6)</f>
        <v>0</v>
      </c>
    </row>
    <row r="2241" spans="1:9" x14ac:dyDescent="0.3">
      <c r="A2241" t="s">
        <v>2264</v>
      </c>
      <c r="B2241" t="s">
        <v>23</v>
      </c>
      <c r="C2241" t="s">
        <v>9</v>
      </c>
      <c r="D2241" t="s">
        <v>10</v>
      </c>
      <c r="E2241" t="s">
        <v>11</v>
      </c>
      <c r="F2241" t="s">
        <v>25</v>
      </c>
      <c r="G2241">
        <v>50807</v>
      </c>
      <c r="H2241" s="19">
        <f>INDEX(fact_spends__2!B2241:B6240,MATCH(dim_customers[[#This Row],[customer_id]],dim_customers[customer_id],0))</f>
        <v>0</v>
      </c>
      <c r="I2241" s="16">
        <f>dim_customers[[#This Row],[avg_spend]]/(dim_customers[[#This Row],[avg_income]]*6)</f>
        <v>0</v>
      </c>
    </row>
    <row r="2242" spans="1:9" x14ac:dyDescent="0.3">
      <c r="A2242" t="s">
        <v>2265</v>
      </c>
      <c r="B2242" t="s">
        <v>23</v>
      </c>
      <c r="C2242" t="s">
        <v>20</v>
      </c>
      <c r="D2242" t="s">
        <v>16</v>
      </c>
      <c r="E2242" t="s">
        <v>30</v>
      </c>
      <c r="F2242" t="s">
        <v>25</v>
      </c>
      <c r="G2242">
        <v>30045</v>
      </c>
      <c r="H2242" s="19">
        <f>INDEX(fact_spends__2!B2242:B6241,MATCH(dim_customers[[#This Row],[customer_id]],dim_customers[customer_id],0))</f>
        <v>0</v>
      </c>
      <c r="I2242" s="16">
        <f>dim_customers[[#This Row],[avg_spend]]/(dim_customers[[#This Row],[avg_income]]*6)</f>
        <v>0</v>
      </c>
    </row>
    <row r="2243" spans="1:9" x14ac:dyDescent="0.3">
      <c r="A2243" t="s">
        <v>2266</v>
      </c>
      <c r="B2243" t="s">
        <v>23</v>
      </c>
      <c r="C2243" t="s">
        <v>34</v>
      </c>
      <c r="D2243" t="s">
        <v>10</v>
      </c>
      <c r="E2243" t="s">
        <v>30</v>
      </c>
      <c r="F2243" t="s">
        <v>12</v>
      </c>
      <c r="G2243">
        <v>49862</v>
      </c>
      <c r="H2243" s="19">
        <f>INDEX(fact_spends__2!B2243:B6242,MATCH(dim_customers[[#This Row],[customer_id]],dim_customers[customer_id],0))</f>
        <v>0</v>
      </c>
      <c r="I2243" s="16">
        <f>dim_customers[[#This Row],[avg_spend]]/(dim_customers[[#This Row],[avg_income]]*6)</f>
        <v>0</v>
      </c>
    </row>
    <row r="2244" spans="1:9" x14ac:dyDescent="0.3">
      <c r="A2244" t="s">
        <v>2267</v>
      </c>
      <c r="B2244" t="s">
        <v>23</v>
      </c>
      <c r="C2244" t="s">
        <v>18</v>
      </c>
      <c r="D2244" t="s">
        <v>16</v>
      </c>
      <c r="E2244" t="s">
        <v>11</v>
      </c>
      <c r="F2244" t="s">
        <v>25</v>
      </c>
      <c r="G2244">
        <v>30387</v>
      </c>
      <c r="H2244" s="19">
        <f>INDEX(fact_spends__2!B2244:B6243,MATCH(dim_customers[[#This Row],[customer_id]],dim_customers[customer_id],0))</f>
        <v>0</v>
      </c>
      <c r="I2244" s="16">
        <f>dim_customers[[#This Row],[avg_spend]]/(dim_customers[[#This Row],[avg_income]]*6)</f>
        <v>0</v>
      </c>
    </row>
    <row r="2245" spans="1:9" x14ac:dyDescent="0.3">
      <c r="A2245" t="s">
        <v>2268</v>
      </c>
      <c r="B2245" t="s">
        <v>14</v>
      </c>
      <c r="C2245" t="s">
        <v>18</v>
      </c>
      <c r="D2245" t="s">
        <v>16</v>
      </c>
      <c r="E2245" t="s">
        <v>11</v>
      </c>
      <c r="F2245" t="s">
        <v>12</v>
      </c>
      <c r="G2245">
        <v>40965</v>
      </c>
      <c r="H2245" s="19">
        <f>INDEX(fact_spends__2!B2245:B6244,MATCH(dim_customers[[#This Row],[customer_id]],dim_customers[customer_id],0))</f>
        <v>0</v>
      </c>
      <c r="I2245" s="16">
        <f>dim_customers[[#This Row],[avg_spend]]/(dim_customers[[#This Row],[avg_income]]*6)</f>
        <v>0</v>
      </c>
    </row>
    <row r="2246" spans="1:9" x14ac:dyDescent="0.3">
      <c r="A2246" t="s">
        <v>2269</v>
      </c>
      <c r="B2246" t="s">
        <v>32</v>
      </c>
      <c r="C2246" t="s">
        <v>20</v>
      </c>
      <c r="D2246" t="s">
        <v>37</v>
      </c>
      <c r="E2246" t="s">
        <v>11</v>
      </c>
      <c r="F2246" t="s">
        <v>12</v>
      </c>
      <c r="G2246">
        <v>72671</v>
      </c>
      <c r="H2246" s="19">
        <f>INDEX(fact_spends__2!B2246:B6245,MATCH(dim_customers[[#This Row],[customer_id]],dim_customers[customer_id],0))</f>
        <v>0</v>
      </c>
      <c r="I2246" s="16">
        <f>dim_customers[[#This Row],[avg_spend]]/(dim_customers[[#This Row],[avg_income]]*6)</f>
        <v>0</v>
      </c>
    </row>
    <row r="2247" spans="1:9" x14ac:dyDescent="0.3">
      <c r="A2247" t="s">
        <v>2270</v>
      </c>
      <c r="B2247" t="s">
        <v>14</v>
      </c>
      <c r="C2247" t="s">
        <v>34</v>
      </c>
      <c r="D2247" t="s">
        <v>24</v>
      </c>
      <c r="E2247" t="s">
        <v>11</v>
      </c>
      <c r="F2247" t="s">
        <v>12</v>
      </c>
      <c r="G2247">
        <v>35321</v>
      </c>
      <c r="H2247" s="19">
        <f>INDEX(fact_spends__2!B2247:B6246,MATCH(dim_customers[[#This Row],[customer_id]],dim_customers[customer_id],0))</f>
        <v>0</v>
      </c>
      <c r="I2247" s="16">
        <f>dim_customers[[#This Row],[avg_spend]]/(dim_customers[[#This Row],[avg_income]]*6)</f>
        <v>0</v>
      </c>
    </row>
    <row r="2248" spans="1:9" x14ac:dyDescent="0.3">
      <c r="A2248" t="s">
        <v>2271</v>
      </c>
      <c r="B2248" t="s">
        <v>32</v>
      </c>
      <c r="C2248" t="s">
        <v>34</v>
      </c>
      <c r="D2248" t="s">
        <v>10</v>
      </c>
      <c r="E2248" t="s">
        <v>30</v>
      </c>
      <c r="F2248" t="s">
        <v>12</v>
      </c>
      <c r="G2248">
        <v>67371</v>
      </c>
      <c r="H2248" s="19">
        <f>INDEX(fact_spends__2!B2248:B6247,MATCH(dim_customers[[#This Row],[customer_id]],dim_customers[customer_id],0))</f>
        <v>0</v>
      </c>
      <c r="I2248" s="16">
        <f>dim_customers[[#This Row],[avg_spend]]/(dim_customers[[#This Row],[avg_income]]*6)</f>
        <v>0</v>
      </c>
    </row>
    <row r="2249" spans="1:9" x14ac:dyDescent="0.3">
      <c r="A2249" t="s">
        <v>2272</v>
      </c>
      <c r="B2249" t="s">
        <v>14</v>
      </c>
      <c r="C2249" t="s">
        <v>9</v>
      </c>
      <c r="D2249" t="s">
        <v>10</v>
      </c>
      <c r="E2249" t="s">
        <v>11</v>
      </c>
      <c r="F2249" t="s">
        <v>12</v>
      </c>
      <c r="G2249">
        <v>61306</v>
      </c>
      <c r="H2249" s="19">
        <f>INDEX(fact_spends__2!B2249:B6248,MATCH(dim_customers[[#This Row],[customer_id]],dim_customers[customer_id],0))</f>
        <v>0</v>
      </c>
      <c r="I2249" s="16">
        <f>dim_customers[[#This Row],[avg_spend]]/(dim_customers[[#This Row],[avg_income]]*6)</f>
        <v>0</v>
      </c>
    </row>
    <row r="2250" spans="1:9" x14ac:dyDescent="0.3">
      <c r="A2250" t="s">
        <v>2273</v>
      </c>
      <c r="B2250" t="s">
        <v>32</v>
      </c>
      <c r="C2250" t="s">
        <v>34</v>
      </c>
      <c r="D2250" t="s">
        <v>24</v>
      </c>
      <c r="E2250" t="s">
        <v>30</v>
      </c>
      <c r="F2250" t="s">
        <v>12</v>
      </c>
      <c r="G2250">
        <v>36074</v>
      </c>
      <c r="H2250" s="19">
        <f>INDEX(fact_spends__2!B2250:B6249,MATCH(dim_customers[[#This Row],[customer_id]],dim_customers[customer_id],0))</f>
        <v>0</v>
      </c>
      <c r="I2250" s="16">
        <f>dim_customers[[#This Row],[avg_spend]]/(dim_customers[[#This Row],[avg_income]]*6)</f>
        <v>0</v>
      </c>
    </row>
    <row r="2251" spans="1:9" x14ac:dyDescent="0.3">
      <c r="A2251" t="s">
        <v>2274</v>
      </c>
      <c r="B2251" t="s">
        <v>8</v>
      </c>
      <c r="C2251" t="s">
        <v>15</v>
      </c>
      <c r="D2251" t="s">
        <v>10</v>
      </c>
      <c r="E2251" t="s">
        <v>30</v>
      </c>
      <c r="F2251" t="s">
        <v>12</v>
      </c>
      <c r="G2251">
        <v>67660</v>
      </c>
      <c r="H2251" s="19">
        <f>INDEX(fact_spends__2!B2251:B6250,MATCH(dim_customers[[#This Row],[customer_id]],dim_customers[customer_id],0))</f>
        <v>0</v>
      </c>
      <c r="I2251" s="16">
        <f>dim_customers[[#This Row],[avg_spend]]/(dim_customers[[#This Row],[avg_income]]*6)</f>
        <v>0</v>
      </c>
    </row>
    <row r="2252" spans="1:9" x14ac:dyDescent="0.3">
      <c r="A2252" t="s">
        <v>2275</v>
      </c>
      <c r="B2252" t="s">
        <v>23</v>
      </c>
      <c r="C2252" t="s">
        <v>20</v>
      </c>
      <c r="D2252" t="s">
        <v>16</v>
      </c>
      <c r="E2252" t="s">
        <v>11</v>
      </c>
      <c r="F2252" t="s">
        <v>25</v>
      </c>
      <c r="G2252">
        <v>31001</v>
      </c>
      <c r="H2252" s="19">
        <f>INDEX(fact_spends__2!B2252:B6251,MATCH(dim_customers[[#This Row],[customer_id]],dim_customers[customer_id],0))</f>
        <v>0</v>
      </c>
      <c r="I2252" s="16">
        <f>dim_customers[[#This Row],[avg_spend]]/(dim_customers[[#This Row],[avg_income]]*6)</f>
        <v>0</v>
      </c>
    </row>
    <row r="2253" spans="1:9" x14ac:dyDescent="0.3">
      <c r="A2253" t="s">
        <v>2276</v>
      </c>
      <c r="B2253" t="s">
        <v>8</v>
      </c>
      <c r="C2253" t="s">
        <v>34</v>
      </c>
      <c r="D2253" t="s">
        <v>21</v>
      </c>
      <c r="E2253" t="s">
        <v>11</v>
      </c>
      <c r="F2253" t="s">
        <v>12</v>
      </c>
      <c r="G2253">
        <v>60656</v>
      </c>
      <c r="H2253" s="19">
        <f>INDEX(fact_spends__2!B2253:B6252,MATCH(dim_customers[[#This Row],[customer_id]],dim_customers[customer_id],0))</f>
        <v>0</v>
      </c>
      <c r="I2253" s="16">
        <f>dim_customers[[#This Row],[avg_spend]]/(dim_customers[[#This Row],[avg_income]]*6)</f>
        <v>0</v>
      </c>
    </row>
    <row r="2254" spans="1:9" x14ac:dyDescent="0.3">
      <c r="A2254" t="s">
        <v>2277</v>
      </c>
      <c r="B2254" t="s">
        <v>14</v>
      </c>
      <c r="C2254" t="s">
        <v>34</v>
      </c>
      <c r="D2254" t="s">
        <v>37</v>
      </c>
      <c r="E2254" t="s">
        <v>30</v>
      </c>
      <c r="F2254" t="s">
        <v>12</v>
      </c>
      <c r="G2254">
        <v>67341</v>
      </c>
      <c r="H2254" s="19">
        <f>INDEX(fact_spends__2!B2254:B6253,MATCH(dim_customers[[#This Row],[customer_id]],dim_customers[customer_id],0))</f>
        <v>0</v>
      </c>
      <c r="I2254" s="16">
        <f>dim_customers[[#This Row],[avg_spend]]/(dim_customers[[#This Row],[avg_income]]*6)</f>
        <v>0</v>
      </c>
    </row>
    <row r="2255" spans="1:9" x14ac:dyDescent="0.3">
      <c r="A2255" t="s">
        <v>2278</v>
      </c>
      <c r="B2255" t="s">
        <v>14</v>
      </c>
      <c r="C2255" t="s">
        <v>15</v>
      </c>
      <c r="D2255" t="s">
        <v>16</v>
      </c>
      <c r="E2255" t="s">
        <v>11</v>
      </c>
      <c r="F2255" t="s">
        <v>25</v>
      </c>
      <c r="G2255">
        <v>38686</v>
      </c>
      <c r="H2255" s="19">
        <f>INDEX(fact_spends__2!B2255:B6254,MATCH(dim_customers[[#This Row],[customer_id]],dim_customers[customer_id],0))</f>
        <v>0</v>
      </c>
      <c r="I2255" s="16">
        <f>dim_customers[[#This Row],[avg_spend]]/(dim_customers[[#This Row],[avg_income]]*6)</f>
        <v>0</v>
      </c>
    </row>
    <row r="2256" spans="1:9" x14ac:dyDescent="0.3">
      <c r="A2256" t="s">
        <v>2279</v>
      </c>
      <c r="B2256" t="s">
        <v>32</v>
      </c>
      <c r="C2256" t="s">
        <v>9</v>
      </c>
      <c r="D2256" t="s">
        <v>10</v>
      </c>
      <c r="E2256" t="s">
        <v>30</v>
      </c>
      <c r="F2256" t="s">
        <v>12</v>
      </c>
      <c r="G2256">
        <v>68402</v>
      </c>
      <c r="H2256" s="19">
        <f>INDEX(fact_spends__2!B2256:B6255,MATCH(dim_customers[[#This Row],[customer_id]],dim_customers[customer_id],0))</f>
        <v>0</v>
      </c>
      <c r="I2256" s="16">
        <f>dim_customers[[#This Row],[avg_spend]]/(dim_customers[[#This Row],[avg_income]]*6)</f>
        <v>0</v>
      </c>
    </row>
    <row r="2257" spans="1:9" x14ac:dyDescent="0.3">
      <c r="A2257" t="s">
        <v>2280</v>
      </c>
      <c r="B2257" t="s">
        <v>14</v>
      </c>
      <c r="C2257" t="s">
        <v>15</v>
      </c>
      <c r="D2257" t="s">
        <v>16</v>
      </c>
      <c r="E2257" t="s">
        <v>30</v>
      </c>
      <c r="F2257" t="s">
        <v>12</v>
      </c>
      <c r="G2257">
        <v>40159</v>
      </c>
      <c r="H2257" s="19">
        <f>INDEX(fact_spends__2!B2257:B6256,MATCH(dim_customers[[#This Row],[customer_id]],dim_customers[customer_id],0))</f>
        <v>0</v>
      </c>
      <c r="I2257" s="16">
        <f>dim_customers[[#This Row],[avg_spend]]/(dim_customers[[#This Row],[avg_income]]*6)</f>
        <v>0</v>
      </c>
    </row>
    <row r="2258" spans="1:9" x14ac:dyDescent="0.3">
      <c r="A2258" t="s">
        <v>2281</v>
      </c>
      <c r="B2258" t="s">
        <v>8</v>
      </c>
      <c r="C2258" t="s">
        <v>15</v>
      </c>
      <c r="D2258" t="s">
        <v>10</v>
      </c>
      <c r="E2258" t="s">
        <v>30</v>
      </c>
      <c r="F2258" t="s">
        <v>12</v>
      </c>
      <c r="G2258">
        <v>72956</v>
      </c>
      <c r="H2258" s="19">
        <f>INDEX(fact_spends__2!B2258:B6257,MATCH(dim_customers[[#This Row],[customer_id]],dim_customers[customer_id],0))</f>
        <v>0</v>
      </c>
      <c r="I2258" s="16">
        <f>dim_customers[[#This Row],[avg_spend]]/(dim_customers[[#This Row],[avg_income]]*6)</f>
        <v>0</v>
      </c>
    </row>
    <row r="2259" spans="1:9" x14ac:dyDescent="0.3">
      <c r="A2259" t="s">
        <v>2282</v>
      </c>
      <c r="B2259" t="s">
        <v>32</v>
      </c>
      <c r="C2259" t="s">
        <v>18</v>
      </c>
      <c r="D2259" t="s">
        <v>16</v>
      </c>
      <c r="E2259" t="s">
        <v>11</v>
      </c>
      <c r="F2259" t="s">
        <v>12</v>
      </c>
      <c r="G2259">
        <v>41859</v>
      </c>
      <c r="H2259" s="19">
        <f>INDEX(fact_spends__2!B2259:B6258,MATCH(dim_customers[[#This Row],[customer_id]],dim_customers[customer_id],0))</f>
        <v>0</v>
      </c>
      <c r="I2259" s="16">
        <f>dim_customers[[#This Row],[avg_spend]]/(dim_customers[[#This Row],[avg_income]]*6)</f>
        <v>0</v>
      </c>
    </row>
    <row r="2260" spans="1:9" x14ac:dyDescent="0.3">
      <c r="A2260" t="s">
        <v>2283</v>
      </c>
      <c r="B2260" t="s">
        <v>23</v>
      </c>
      <c r="C2260" t="s">
        <v>20</v>
      </c>
      <c r="D2260" t="s">
        <v>16</v>
      </c>
      <c r="E2260" t="s">
        <v>11</v>
      </c>
      <c r="F2260" t="s">
        <v>12</v>
      </c>
      <c r="G2260">
        <v>31771</v>
      </c>
      <c r="H2260" s="19">
        <f>INDEX(fact_spends__2!B2260:B6259,MATCH(dim_customers[[#This Row],[customer_id]],dim_customers[customer_id],0))</f>
        <v>0</v>
      </c>
      <c r="I2260" s="16">
        <f>dim_customers[[#This Row],[avg_spend]]/(dim_customers[[#This Row],[avg_income]]*6)</f>
        <v>0</v>
      </c>
    </row>
    <row r="2261" spans="1:9" x14ac:dyDescent="0.3">
      <c r="A2261" t="s">
        <v>2284</v>
      </c>
      <c r="B2261" t="s">
        <v>14</v>
      </c>
      <c r="C2261" t="s">
        <v>9</v>
      </c>
      <c r="D2261" t="s">
        <v>16</v>
      </c>
      <c r="E2261" t="s">
        <v>30</v>
      </c>
      <c r="F2261" t="s">
        <v>12</v>
      </c>
      <c r="G2261">
        <v>39048</v>
      </c>
      <c r="H2261" s="19">
        <f>INDEX(fact_spends__2!B2261:B6260,MATCH(dim_customers[[#This Row],[customer_id]],dim_customers[customer_id],0))</f>
        <v>0</v>
      </c>
      <c r="I2261" s="16">
        <f>dim_customers[[#This Row],[avg_spend]]/(dim_customers[[#This Row],[avg_income]]*6)</f>
        <v>0</v>
      </c>
    </row>
    <row r="2262" spans="1:9" x14ac:dyDescent="0.3">
      <c r="A2262" t="s">
        <v>2285</v>
      </c>
      <c r="B2262" t="s">
        <v>14</v>
      </c>
      <c r="C2262" t="s">
        <v>34</v>
      </c>
      <c r="D2262" t="s">
        <v>21</v>
      </c>
      <c r="E2262" t="s">
        <v>11</v>
      </c>
      <c r="F2262" t="s">
        <v>25</v>
      </c>
      <c r="G2262">
        <v>55039</v>
      </c>
      <c r="H2262" s="19">
        <f>INDEX(fact_spends__2!B2262:B6261,MATCH(dim_customers[[#This Row],[customer_id]],dim_customers[customer_id],0))</f>
        <v>0</v>
      </c>
      <c r="I2262" s="16">
        <f>dim_customers[[#This Row],[avg_spend]]/(dim_customers[[#This Row],[avg_income]]*6)</f>
        <v>0</v>
      </c>
    </row>
    <row r="2263" spans="1:9" x14ac:dyDescent="0.3">
      <c r="A2263" t="s">
        <v>2286</v>
      </c>
      <c r="B2263" t="s">
        <v>23</v>
      </c>
      <c r="C2263" t="s">
        <v>34</v>
      </c>
      <c r="D2263" t="s">
        <v>10</v>
      </c>
      <c r="E2263" t="s">
        <v>30</v>
      </c>
      <c r="F2263" t="s">
        <v>25</v>
      </c>
      <c r="G2263">
        <v>46211</v>
      </c>
      <c r="H2263" s="19">
        <f>INDEX(fact_spends__2!B2263:B6262,MATCH(dim_customers[[#This Row],[customer_id]],dim_customers[customer_id],0))</f>
        <v>0</v>
      </c>
      <c r="I2263" s="16">
        <f>dim_customers[[#This Row],[avg_spend]]/(dim_customers[[#This Row],[avg_income]]*6)</f>
        <v>0</v>
      </c>
    </row>
    <row r="2264" spans="1:9" x14ac:dyDescent="0.3">
      <c r="A2264" t="s">
        <v>2287</v>
      </c>
      <c r="B2264" t="s">
        <v>8</v>
      </c>
      <c r="C2264" t="s">
        <v>9</v>
      </c>
      <c r="D2264" t="s">
        <v>21</v>
      </c>
      <c r="E2264" t="s">
        <v>11</v>
      </c>
      <c r="F2264" t="s">
        <v>12</v>
      </c>
      <c r="G2264">
        <v>60033</v>
      </c>
      <c r="H2264" s="19">
        <f>INDEX(fact_spends__2!B2264:B6263,MATCH(dim_customers[[#This Row],[customer_id]],dim_customers[customer_id],0))</f>
        <v>0</v>
      </c>
      <c r="I2264" s="16">
        <f>dim_customers[[#This Row],[avg_spend]]/(dim_customers[[#This Row],[avg_income]]*6)</f>
        <v>0</v>
      </c>
    </row>
    <row r="2265" spans="1:9" x14ac:dyDescent="0.3">
      <c r="A2265" t="s">
        <v>2288</v>
      </c>
      <c r="B2265" t="s">
        <v>14</v>
      </c>
      <c r="C2265" t="s">
        <v>18</v>
      </c>
      <c r="D2265" t="s">
        <v>16</v>
      </c>
      <c r="E2265" t="s">
        <v>11</v>
      </c>
      <c r="F2265" t="s">
        <v>12</v>
      </c>
      <c r="G2265">
        <v>41247</v>
      </c>
      <c r="H2265" s="19">
        <f>INDEX(fact_spends__2!B2265:B6264,MATCH(dim_customers[[#This Row],[customer_id]],dim_customers[customer_id],0))</f>
        <v>0</v>
      </c>
      <c r="I2265" s="16">
        <f>dim_customers[[#This Row],[avg_spend]]/(dim_customers[[#This Row],[avg_income]]*6)</f>
        <v>0</v>
      </c>
    </row>
    <row r="2266" spans="1:9" x14ac:dyDescent="0.3">
      <c r="A2266" t="s">
        <v>2289</v>
      </c>
      <c r="B2266" t="s">
        <v>8</v>
      </c>
      <c r="C2266" t="s">
        <v>15</v>
      </c>
      <c r="D2266" t="s">
        <v>37</v>
      </c>
      <c r="E2266" t="s">
        <v>11</v>
      </c>
      <c r="F2266" t="s">
        <v>12</v>
      </c>
      <c r="G2266">
        <v>81898</v>
      </c>
      <c r="H2266" s="19">
        <f>INDEX(fact_spends__2!B2266:B6265,MATCH(dim_customers[[#This Row],[customer_id]],dim_customers[customer_id],0))</f>
        <v>0</v>
      </c>
      <c r="I2266" s="16">
        <f>dim_customers[[#This Row],[avg_spend]]/(dim_customers[[#This Row],[avg_income]]*6)</f>
        <v>0</v>
      </c>
    </row>
    <row r="2267" spans="1:9" x14ac:dyDescent="0.3">
      <c r="A2267" t="s">
        <v>2290</v>
      </c>
      <c r="B2267" t="s">
        <v>8</v>
      </c>
      <c r="C2267" t="s">
        <v>34</v>
      </c>
      <c r="D2267" t="s">
        <v>16</v>
      </c>
      <c r="E2267" t="s">
        <v>30</v>
      </c>
      <c r="F2267" t="s">
        <v>12</v>
      </c>
      <c r="G2267">
        <v>47352</v>
      </c>
      <c r="H2267" s="19">
        <f>INDEX(fact_spends__2!B2267:B6266,MATCH(dim_customers[[#This Row],[customer_id]],dim_customers[customer_id],0))</f>
        <v>0</v>
      </c>
      <c r="I2267" s="16">
        <f>dim_customers[[#This Row],[avg_spend]]/(dim_customers[[#This Row],[avg_income]]*6)</f>
        <v>0</v>
      </c>
    </row>
    <row r="2268" spans="1:9" x14ac:dyDescent="0.3">
      <c r="A2268" t="s">
        <v>2291</v>
      </c>
      <c r="B2268" t="s">
        <v>14</v>
      </c>
      <c r="C2268" t="s">
        <v>18</v>
      </c>
      <c r="D2268" t="s">
        <v>10</v>
      </c>
      <c r="E2268" t="s">
        <v>11</v>
      </c>
      <c r="F2268" t="s">
        <v>12</v>
      </c>
      <c r="G2268">
        <v>60767</v>
      </c>
      <c r="H2268" s="19">
        <f>INDEX(fact_spends__2!B2268:B6267,MATCH(dim_customers[[#This Row],[customer_id]],dim_customers[customer_id],0))</f>
        <v>0</v>
      </c>
      <c r="I2268" s="16">
        <f>dim_customers[[#This Row],[avg_spend]]/(dim_customers[[#This Row],[avg_income]]*6)</f>
        <v>0</v>
      </c>
    </row>
    <row r="2269" spans="1:9" x14ac:dyDescent="0.3">
      <c r="A2269" t="s">
        <v>2292</v>
      </c>
      <c r="B2269" t="s">
        <v>14</v>
      </c>
      <c r="C2269" t="s">
        <v>15</v>
      </c>
      <c r="D2269" t="s">
        <v>16</v>
      </c>
      <c r="E2269" t="s">
        <v>30</v>
      </c>
      <c r="F2269" t="s">
        <v>12</v>
      </c>
      <c r="G2269">
        <v>38231</v>
      </c>
      <c r="H2269" s="19">
        <f>INDEX(fact_spends__2!B2269:B6268,MATCH(dim_customers[[#This Row],[customer_id]],dim_customers[customer_id],0))</f>
        <v>0</v>
      </c>
      <c r="I2269" s="16">
        <f>dim_customers[[#This Row],[avg_spend]]/(dim_customers[[#This Row],[avg_income]]*6)</f>
        <v>0</v>
      </c>
    </row>
    <row r="2270" spans="1:9" x14ac:dyDescent="0.3">
      <c r="A2270" t="s">
        <v>2293</v>
      </c>
      <c r="B2270" t="s">
        <v>14</v>
      </c>
      <c r="C2270" t="s">
        <v>34</v>
      </c>
      <c r="D2270" t="s">
        <v>24</v>
      </c>
      <c r="E2270" t="s">
        <v>11</v>
      </c>
      <c r="F2270" t="s">
        <v>12</v>
      </c>
      <c r="G2270">
        <v>34995</v>
      </c>
      <c r="H2270" s="19">
        <f>INDEX(fact_spends__2!B2270:B6269,MATCH(dim_customers[[#This Row],[customer_id]],dim_customers[customer_id],0))</f>
        <v>0</v>
      </c>
      <c r="I2270" s="16">
        <f>dim_customers[[#This Row],[avg_spend]]/(dim_customers[[#This Row],[avg_income]]*6)</f>
        <v>0</v>
      </c>
    </row>
    <row r="2271" spans="1:9" x14ac:dyDescent="0.3">
      <c r="A2271" t="s">
        <v>2294</v>
      </c>
      <c r="B2271" t="s">
        <v>23</v>
      </c>
      <c r="C2271" t="s">
        <v>9</v>
      </c>
      <c r="D2271" t="s">
        <v>10</v>
      </c>
      <c r="E2271" t="s">
        <v>11</v>
      </c>
      <c r="F2271" t="s">
        <v>12</v>
      </c>
      <c r="G2271">
        <v>48173</v>
      </c>
      <c r="H2271" s="19">
        <f>INDEX(fact_spends__2!B2271:B6270,MATCH(dim_customers[[#This Row],[customer_id]],dim_customers[customer_id],0))</f>
        <v>0</v>
      </c>
      <c r="I2271" s="16">
        <f>dim_customers[[#This Row],[avg_spend]]/(dim_customers[[#This Row],[avg_income]]*6)</f>
        <v>0</v>
      </c>
    </row>
    <row r="2272" spans="1:9" x14ac:dyDescent="0.3">
      <c r="A2272" t="s">
        <v>2295</v>
      </c>
      <c r="B2272" t="s">
        <v>8</v>
      </c>
      <c r="C2272" t="s">
        <v>9</v>
      </c>
      <c r="D2272" t="s">
        <v>10</v>
      </c>
      <c r="E2272" t="s">
        <v>11</v>
      </c>
      <c r="F2272" t="s">
        <v>12</v>
      </c>
      <c r="G2272">
        <v>70493</v>
      </c>
      <c r="H2272" s="19">
        <f>INDEX(fact_spends__2!B2272:B6271,MATCH(dim_customers[[#This Row],[customer_id]],dim_customers[customer_id],0))</f>
        <v>0</v>
      </c>
      <c r="I2272" s="16">
        <f>dim_customers[[#This Row],[avg_spend]]/(dim_customers[[#This Row],[avg_income]]*6)</f>
        <v>0</v>
      </c>
    </row>
    <row r="2273" spans="1:9" x14ac:dyDescent="0.3">
      <c r="A2273" t="s">
        <v>2296</v>
      </c>
      <c r="B2273" t="s">
        <v>14</v>
      </c>
      <c r="C2273" t="s">
        <v>20</v>
      </c>
      <c r="D2273" t="s">
        <v>24</v>
      </c>
      <c r="E2273" t="s">
        <v>30</v>
      </c>
      <c r="F2273" t="s">
        <v>12</v>
      </c>
      <c r="G2273">
        <v>33732</v>
      </c>
      <c r="H2273" s="19">
        <f>INDEX(fact_spends__2!B2273:B6272,MATCH(dim_customers[[#This Row],[customer_id]],dim_customers[customer_id],0))</f>
        <v>0</v>
      </c>
      <c r="I2273" s="16">
        <f>dim_customers[[#This Row],[avg_spend]]/(dim_customers[[#This Row],[avg_income]]*6)</f>
        <v>0</v>
      </c>
    </row>
    <row r="2274" spans="1:9" x14ac:dyDescent="0.3">
      <c r="A2274" t="s">
        <v>2297</v>
      </c>
      <c r="B2274" t="s">
        <v>14</v>
      </c>
      <c r="C2274" t="s">
        <v>18</v>
      </c>
      <c r="D2274" t="s">
        <v>10</v>
      </c>
      <c r="E2274" t="s">
        <v>11</v>
      </c>
      <c r="F2274" t="s">
        <v>12</v>
      </c>
      <c r="G2274">
        <v>61601</v>
      </c>
      <c r="H2274" s="19">
        <f>INDEX(fact_spends__2!B2274:B6273,MATCH(dim_customers[[#This Row],[customer_id]],dim_customers[customer_id],0))</f>
        <v>0</v>
      </c>
      <c r="I2274" s="16">
        <f>dim_customers[[#This Row],[avg_spend]]/(dim_customers[[#This Row],[avg_income]]*6)</f>
        <v>0</v>
      </c>
    </row>
    <row r="2275" spans="1:9" x14ac:dyDescent="0.3">
      <c r="A2275" t="s">
        <v>2298</v>
      </c>
      <c r="B2275" t="s">
        <v>14</v>
      </c>
      <c r="C2275" t="s">
        <v>34</v>
      </c>
      <c r="D2275" t="s">
        <v>21</v>
      </c>
      <c r="E2275" t="s">
        <v>11</v>
      </c>
      <c r="F2275" t="s">
        <v>25</v>
      </c>
      <c r="G2275">
        <v>52538</v>
      </c>
      <c r="H2275" s="19">
        <f>INDEX(fact_spends__2!B2275:B6274,MATCH(dim_customers[[#This Row],[customer_id]],dim_customers[customer_id],0))</f>
        <v>0</v>
      </c>
      <c r="I2275" s="16">
        <f>dim_customers[[#This Row],[avg_spend]]/(dim_customers[[#This Row],[avg_income]]*6)</f>
        <v>0</v>
      </c>
    </row>
    <row r="2276" spans="1:9" x14ac:dyDescent="0.3">
      <c r="A2276" t="s">
        <v>2299</v>
      </c>
      <c r="B2276" t="s">
        <v>8</v>
      </c>
      <c r="C2276" t="s">
        <v>9</v>
      </c>
      <c r="D2276" t="s">
        <v>24</v>
      </c>
      <c r="E2276" t="s">
        <v>30</v>
      </c>
      <c r="F2276" t="s">
        <v>12</v>
      </c>
      <c r="G2276">
        <v>38477</v>
      </c>
      <c r="H2276" s="19">
        <f>INDEX(fact_spends__2!B2276:B6275,MATCH(dim_customers[[#This Row],[customer_id]],dim_customers[customer_id],0))</f>
        <v>0</v>
      </c>
      <c r="I2276" s="16">
        <f>dim_customers[[#This Row],[avg_spend]]/(dim_customers[[#This Row],[avg_income]]*6)</f>
        <v>0</v>
      </c>
    </row>
    <row r="2277" spans="1:9" x14ac:dyDescent="0.3">
      <c r="A2277" t="s">
        <v>2300</v>
      </c>
      <c r="B2277" t="s">
        <v>32</v>
      </c>
      <c r="C2277" t="s">
        <v>9</v>
      </c>
      <c r="D2277" t="s">
        <v>16</v>
      </c>
      <c r="E2277" t="s">
        <v>11</v>
      </c>
      <c r="F2277" t="s">
        <v>12</v>
      </c>
      <c r="G2277">
        <v>41119</v>
      </c>
      <c r="H2277" s="19">
        <f>INDEX(fact_spends__2!B2277:B6276,MATCH(dim_customers[[#This Row],[customer_id]],dim_customers[customer_id],0))</f>
        <v>0</v>
      </c>
      <c r="I2277" s="16">
        <f>dim_customers[[#This Row],[avg_spend]]/(dim_customers[[#This Row],[avg_income]]*6)</f>
        <v>0</v>
      </c>
    </row>
    <row r="2278" spans="1:9" x14ac:dyDescent="0.3">
      <c r="A2278" t="s">
        <v>2301</v>
      </c>
      <c r="B2278" t="s">
        <v>32</v>
      </c>
      <c r="C2278" t="s">
        <v>20</v>
      </c>
      <c r="D2278" t="s">
        <v>16</v>
      </c>
      <c r="E2278" t="s">
        <v>30</v>
      </c>
      <c r="F2278" t="s">
        <v>12</v>
      </c>
      <c r="G2278">
        <v>43780</v>
      </c>
      <c r="H2278" s="19">
        <f>INDEX(fact_spends__2!B2278:B6277,MATCH(dim_customers[[#This Row],[customer_id]],dim_customers[customer_id],0))</f>
        <v>0</v>
      </c>
      <c r="I2278" s="16">
        <f>dim_customers[[#This Row],[avg_spend]]/(dim_customers[[#This Row],[avg_income]]*6)</f>
        <v>0</v>
      </c>
    </row>
    <row r="2279" spans="1:9" x14ac:dyDescent="0.3">
      <c r="A2279" t="s">
        <v>2302</v>
      </c>
      <c r="B2279" t="s">
        <v>32</v>
      </c>
      <c r="C2279" t="s">
        <v>9</v>
      </c>
      <c r="D2279" t="s">
        <v>16</v>
      </c>
      <c r="E2279" t="s">
        <v>11</v>
      </c>
      <c r="F2279" t="s">
        <v>12</v>
      </c>
      <c r="G2279">
        <v>44071</v>
      </c>
      <c r="H2279" s="19">
        <f>INDEX(fact_spends__2!B2279:B6278,MATCH(dim_customers[[#This Row],[customer_id]],dim_customers[customer_id],0))</f>
        <v>0</v>
      </c>
      <c r="I2279" s="16">
        <f>dim_customers[[#This Row],[avg_spend]]/(dim_customers[[#This Row],[avg_income]]*6)</f>
        <v>0</v>
      </c>
    </row>
    <row r="2280" spans="1:9" x14ac:dyDescent="0.3">
      <c r="A2280" t="s">
        <v>2303</v>
      </c>
      <c r="B2280" t="s">
        <v>32</v>
      </c>
      <c r="C2280" t="s">
        <v>9</v>
      </c>
      <c r="D2280" t="s">
        <v>16</v>
      </c>
      <c r="E2280" t="s">
        <v>11</v>
      </c>
      <c r="F2280" t="s">
        <v>12</v>
      </c>
      <c r="G2280">
        <v>38969</v>
      </c>
      <c r="H2280" s="19">
        <f>INDEX(fact_spends__2!B2280:B6279,MATCH(dim_customers[[#This Row],[customer_id]],dim_customers[customer_id],0))</f>
        <v>0</v>
      </c>
      <c r="I2280" s="16">
        <f>dim_customers[[#This Row],[avg_spend]]/(dim_customers[[#This Row],[avg_income]]*6)</f>
        <v>0</v>
      </c>
    </row>
    <row r="2281" spans="1:9" x14ac:dyDescent="0.3">
      <c r="A2281" t="s">
        <v>2304</v>
      </c>
      <c r="B2281" t="s">
        <v>14</v>
      </c>
      <c r="C2281" t="s">
        <v>34</v>
      </c>
      <c r="D2281" t="s">
        <v>10</v>
      </c>
      <c r="E2281" t="s">
        <v>30</v>
      </c>
      <c r="F2281" t="s">
        <v>12</v>
      </c>
      <c r="G2281">
        <v>65438</v>
      </c>
      <c r="H2281" s="19">
        <f>INDEX(fact_spends__2!B2281:B6280,MATCH(dim_customers[[#This Row],[customer_id]],dim_customers[customer_id],0))</f>
        <v>0</v>
      </c>
      <c r="I2281" s="16">
        <f>dim_customers[[#This Row],[avg_spend]]/(dim_customers[[#This Row],[avg_income]]*6)</f>
        <v>0</v>
      </c>
    </row>
    <row r="2282" spans="1:9" x14ac:dyDescent="0.3">
      <c r="A2282" t="s">
        <v>2305</v>
      </c>
      <c r="B2282" t="s">
        <v>8</v>
      </c>
      <c r="C2282" t="s">
        <v>34</v>
      </c>
      <c r="D2282" t="s">
        <v>16</v>
      </c>
      <c r="E2282" t="s">
        <v>30</v>
      </c>
      <c r="F2282" t="s">
        <v>12</v>
      </c>
      <c r="G2282">
        <v>48146</v>
      </c>
      <c r="H2282" s="19">
        <f>INDEX(fact_spends__2!B2282:B6281,MATCH(dim_customers[[#This Row],[customer_id]],dim_customers[customer_id],0))</f>
        <v>0</v>
      </c>
      <c r="I2282" s="16">
        <f>dim_customers[[#This Row],[avg_spend]]/(dim_customers[[#This Row],[avg_income]]*6)</f>
        <v>0</v>
      </c>
    </row>
    <row r="2283" spans="1:9" x14ac:dyDescent="0.3">
      <c r="A2283" t="s">
        <v>2306</v>
      </c>
      <c r="B2283" t="s">
        <v>8</v>
      </c>
      <c r="C2283" t="s">
        <v>20</v>
      </c>
      <c r="D2283" t="s">
        <v>16</v>
      </c>
      <c r="E2283" t="s">
        <v>30</v>
      </c>
      <c r="F2283" t="s">
        <v>12</v>
      </c>
      <c r="G2283">
        <v>47862</v>
      </c>
      <c r="H2283" s="19">
        <f>INDEX(fact_spends__2!B2283:B6282,MATCH(dim_customers[[#This Row],[customer_id]],dim_customers[customer_id],0))</f>
        <v>0</v>
      </c>
      <c r="I2283" s="16">
        <f>dim_customers[[#This Row],[avg_spend]]/(dim_customers[[#This Row],[avg_income]]*6)</f>
        <v>0</v>
      </c>
    </row>
    <row r="2284" spans="1:9" x14ac:dyDescent="0.3">
      <c r="A2284" t="s">
        <v>2307</v>
      </c>
      <c r="B2284" t="s">
        <v>32</v>
      </c>
      <c r="C2284" t="s">
        <v>20</v>
      </c>
      <c r="D2284" t="s">
        <v>24</v>
      </c>
      <c r="E2284" t="s">
        <v>11</v>
      </c>
      <c r="F2284" t="s">
        <v>12</v>
      </c>
      <c r="G2284">
        <v>36940</v>
      </c>
      <c r="H2284" s="19">
        <f>INDEX(fact_spends__2!B2284:B6283,MATCH(dim_customers[[#This Row],[customer_id]],dim_customers[customer_id],0))</f>
        <v>0</v>
      </c>
      <c r="I2284" s="16">
        <f>dim_customers[[#This Row],[avg_spend]]/(dim_customers[[#This Row],[avg_income]]*6)</f>
        <v>0</v>
      </c>
    </row>
    <row r="2285" spans="1:9" x14ac:dyDescent="0.3">
      <c r="A2285" t="s">
        <v>2308</v>
      </c>
      <c r="B2285" t="s">
        <v>14</v>
      </c>
      <c r="C2285" t="s">
        <v>20</v>
      </c>
      <c r="D2285" t="s">
        <v>10</v>
      </c>
      <c r="E2285" t="s">
        <v>11</v>
      </c>
      <c r="F2285" t="s">
        <v>12</v>
      </c>
      <c r="G2285">
        <v>63005</v>
      </c>
      <c r="H2285" s="19">
        <f>INDEX(fact_spends__2!B2285:B6284,MATCH(dim_customers[[#This Row],[customer_id]],dim_customers[customer_id],0))</f>
        <v>0</v>
      </c>
      <c r="I2285" s="16">
        <f>dim_customers[[#This Row],[avg_spend]]/(dim_customers[[#This Row],[avg_income]]*6)</f>
        <v>0</v>
      </c>
    </row>
    <row r="2286" spans="1:9" x14ac:dyDescent="0.3">
      <c r="A2286" t="s">
        <v>2309</v>
      </c>
      <c r="B2286" t="s">
        <v>32</v>
      </c>
      <c r="C2286" t="s">
        <v>15</v>
      </c>
      <c r="D2286" t="s">
        <v>21</v>
      </c>
      <c r="E2286" t="s">
        <v>11</v>
      </c>
      <c r="F2286" t="s">
        <v>12</v>
      </c>
      <c r="G2286">
        <v>56922</v>
      </c>
      <c r="H2286" s="19">
        <f>INDEX(fact_spends__2!B2286:B6285,MATCH(dim_customers[[#This Row],[customer_id]],dim_customers[customer_id],0))</f>
        <v>0</v>
      </c>
      <c r="I2286" s="16">
        <f>dim_customers[[#This Row],[avg_spend]]/(dim_customers[[#This Row],[avg_income]]*6)</f>
        <v>0</v>
      </c>
    </row>
    <row r="2287" spans="1:9" x14ac:dyDescent="0.3">
      <c r="A2287" t="s">
        <v>2310</v>
      </c>
      <c r="B2287" t="s">
        <v>32</v>
      </c>
      <c r="C2287" t="s">
        <v>18</v>
      </c>
      <c r="D2287" t="s">
        <v>10</v>
      </c>
      <c r="E2287" t="s">
        <v>30</v>
      </c>
      <c r="F2287" t="s">
        <v>12</v>
      </c>
      <c r="G2287">
        <v>68201</v>
      </c>
      <c r="H2287" s="19">
        <f>INDEX(fact_spends__2!B2287:B6286,MATCH(dim_customers[[#This Row],[customer_id]],dim_customers[customer_id],0))</f>
        <v>0</v>
      </c>
      <c r="I2287" s="16">
        <f>dim_customers[[#This Row],[avg_spend]]/(dim_customers[[#This Row],[avg_income]]*6)</f>
        <v>0</v>
      </c>
    </row>
    <row r="2288" spans="1:9" x14ac:dyDescent="0.3">
      <c r="A2288" t="s">
        <v>2311</v>
      </c>
      <c r="B2288" t="s">
        <v>8</v>
      </c>
      <c r="C2288" t="s">
        <v>9</v>
      </c>
      <c r="D2288" t="s">
        <v>10</v>
      </c>
      <c r="E2288" t="s">
        <v>30</v>
      </c>
      <c r="F2288" t="s">
        <v>12</v>
      </c>
      <c r="G2288">
        <v>66673</v>
      </c>
      <c r="H2288" s="19">
        <f>INDEX(fact_spends__2!B2288:B6287,MATCH(dim_customers[[#This Row],[customer_id]],dim_customers[customer_id],0))</f>
        <v>0</v>
      </c>
      <c r="I2288" s="16">
        <f>dim_customers[[#This Row],[avg_spend]]/(dim_customers[[#This Row],[avg_income]]*6)</f>
        <v>0</v>
      </c>
    </row>
    <row r="2289" spans="1:9" x14ac:dyDescent="0.3">
      <c r="A2289" t="s">
        <v>2312</v>
      </c>
      <c r="B2289" t="s">
        <v>14</v>
      </c>
      <c r="C2289" t="s">
        <v>20</v>
      </c>
      <c r="D2289" t="s">
        <v>10</v>
      </c>
      <c r="E2289" t="s">
        <v>30</v>
      </c>
      <c r="F2289" t="s">
        <v>12</v>
      </c>
      <c r="G2289">
        <v>64172</v>
      </c>
      <c r="H2289" s="19">
        <f>INDEX(fact_spends__2!B2289:B6288,MATCH(dim_customers[[#This Row],[customer_id]],dim_customers[customer_id],0))</f>
        <v>0</v>
      </c>
      <c r="I2289" s="16">
        <f>dim_customers[[#This Row],[avg_spend]]/(dim_customers[[#This Row],[avg_income]]*6)</f>
        <v>0</v>
      </c>
    </row>
    <row r="2290" spans="1:9" x14ac:dyDescent="0.3">
      <c r="A2290" t="s">
        <v>2313</v>
      </c>
      <c r="B2290" t="s">
        <v>8</v>
      </c>
      <c r="C2290" t="s">
        <v>34</v>
      </c>
      <c r="D2290" t="s">
        <v>16</v>
      </c>
      <c r="E2290" t="s">
        <v>30</v>
      </c>
      <c r="F2290" t="s">
        <v>12</v>
      </c>
      <c r="G2290">
        <v>46492</v>
      </c>
      <c r="H2290" s="19">
        <f>INDEX(fact_spends__2!B2290:B6289,MATCH(dim_customers[[#This Row],[customer_id]],dim_customers[customer_id],0))</f>
        <v>0</v>
      </c>
      <c r="I2290" s="16">
        <f>dim_customers[[#This Row],[avg_spend]]/(dim_customers[[#This Row],[avg_income]]*6)</f>
        <v>0</v>
      </c>
    </row>
    <row r="2291" spans="1:9" x14ac:dyDescent="0.3">
      <c r="A2291" t="s">
        <v>2314</v>
      </c>
      <c r="B2291" t="s">
        <v>8</v>
      </c>
      <c r="C2291" t="s">
        <v>20</v>
      </c>
      <c r="D2291" t="s">
        <v>24</v>
      </c>
      <c r="E2291" t="s">
        <v>11</v>
      </c>
      <c r="F2291" t="s">
        <v>12</v>
      </c>
      <c r="G2291">
        <v>37271</v>
      </c>
      <c r="H2291" s="19">
        <f>INDEX(fact_spends__2!B2291:B6290,MATCH(dim_customers[[#This Row],[customer_id]],dim_customers[customer_id],0))</f>
        <v>0</v>
      </c>
      <c r="I2291" s="16">
        <f>dim_customers[[#This Row],[avg_spend]]/(dim_customers[[#This Row],[avg_income]]*6)</f>
        <v>0</v>
      </c>
    </row>
    <row r="2292" spans="1:9" x14ac:dyDescent="0.3">
      <c r="A2292" t="s">
        <v>2315</v>
      </c>
      <c r="B2292" t="s">
        <v>23</v>
      </c>
      <c r="C2292" t="s">
        <v>34</v>
      </c>
      <c r="D2292" t="s">
        <v>37</v>
      </c>
      <c r="E2292" t="s">
        <v>11</v>
      </c>
      <c r="F2292" t="s">
        <v>25</v>
      </c>
      <c r="G2292">
        <v>58488</v>
      </c>
      <c r="H2292" s="19">
        <f>INDEX(fact_spends__2!B2292:B6291,MATCH(dim_customers[[#This Row],[customer_id]],dim_customers[customer_id],0))</f>
        <v>0</v>
      </c>
      <c r="I2292" s="16">
        <f>dim_customers[[#This Row],[avg_spend]]/(dim_customers[[#This Row],[avg_income]]*6)</f>
        <v>0</v>
      </c>
    </row>
    <row r="2293" spans="1:9" x14ac:dyDescent="0.3">
      <c r="A2293" t="s">
        <v>2316</v>
      </c>
      <c r="B2293" t="s">
        <v>8</v>
      </c>
      <c r="C2293" t="s">
        <v>15</v>
      </c>
      <c r="D2293" t="s">
        <v>24</v>
      </c>
      <c r="E2293" t="s">
        <v>30</v>
      </c>
      <c r="F2293" t="s">
        <v>12</v>
      </c>
      <c r="G2293">
        <v>37883</v>
      </c>
      <c r="H2293" s="19">
        <f>INDEX(fact_spends__2!B2293:B6292,MATCH(dim_customers[[#This Row],[customer_id]],dim_customers[customer_id],0))</f>
        <v>0</v>
      </c>
      <c r="I2293" s="16">
        <f>dim_customers[[#This Row],[avg_spend]]/(dim_customers[[#This Row],[avg_income]]*6)</f>
        <v>0</v>
      </c>
    </row>
    <row r="2294" spans="1:9" x14ac:dyDescent="0.3">
      <c r="A2294" t="s">
        <v>2317</v>
      </c>
      <c r="B2294" t="s">
        <v>14</v>
      </c>
      <c r="C2294" t="s">
        <v>34</v>
      </c>
      <c r="D2294" t="s">
        <v>10</v>
      </c>
      <c r="E2294" t="s">
        <v>30</v>
      </c>
      <c r="F2294" t="s">
        <v>12</v>
      </c>
      <c r="G2294">
        <v>59702</v>
      </c>
      <c r="H2294" s="19">
        <f>INDEX(fact_spends__2!B2294:B6293,MATCH(dim_customers[[#This Row],[customer_id]],dim_customers[customer_id],0))</f>
        <v>0</v>
      </c>
      <c r="I2294" s="16">
        <f>dim_customers[[#This Row],[avg_spend]]/(dim_customers[[#This Row],[avg_income]]*6)</f>
        <v>0</v>
      </c>
    </row>
    <row r="2295" spans="1:9" x14ac:dyDescent="0.3">
      <c r="A2295" t="s">
        <v>2318</v>
      </c>
      <c r="B2295" t="s">
        <v>23</v>
      </c>
      <c r="C2295" t="s">
        <v>34</v>
      </c>
      <c r="D2295" t="s">
        <v>16</v>
      </c>
      <c r="E2295" t="s">
        <v>11</v>
      </c>
      <c r="F2295" t="s">
        <v>25</v>
      </c>
      <c r="G2295">
        <v>29955</v>
      </c>
      <c r="H2295" s="19">
        <f>INDEX(fact_spends__2!B2295:B6294,MATCH(dim_customers[[#This Row],[customer_id]],dim_customers[customer_id],0))</f>
        <v>0</v>
      </c>
      <c r="I2295" s="16">
        <f>dim_customers[[#This Row],[avg_spend]]/(dim_customers[[#This Row],[avg_income]]*6)</f>
        <v>0</v>
      </c>
    </row>
    <row r="2296" spans="1:9" x14ac:dyDescent="0.3">
      <c r="A2296" t="s">
        <v>2319</v>
      </c>
      <c r="B2296" t="s">
        <v>14</v>
      </c>
      <c r="C2296" t="s">
        <v>34</v>
      </c>
      <c r="D2296" t="s">
        <v>37</v>
      </c>
      <c r="E2296" t="s">
        <v>11</v>
      </c>
      <c r="F2296" t="s">
        <v>12</v>
      </c>
      <c r="G2296">
        <v>70026</v>
      </c>
      <c r="H2296" s="19">
        <f>INDEX(fact_spends__2!B2296:B6295,MATCH(dim_customers[[#This Row],[customer_id]],dim_customers[customer_id],0))</f>
        <v>0</v>
      </c>
      <c r="I2296" s="16">
        <f>dim_customers[[#This Row],[avg_spend]]/(dim_customers[[#This Row],[avg_income]]*6)</f>
        <v>0</v>
      </c>
    </row>
    <row r="2297" spans="1:9" x14ac:dyDescent="0.3">
      <c r="A2297" t="s">
        <v>2320</v>
      </c>
      <c r="B2297" t="s">
        <v>14</v>
      </c>
      <c r="C2297" t="s">
        <v>20</v>
      </c>
      <c r="D2297" t="s">
        <v>21</v>
      </c>
      <c r="E2297" t="s">
        <v>30</v>
      </c>
      <c r="F2297" t="s">
        <v>12</v>
      </c>
      <c r="G2297">
        <v>50042</v>
      </c>
      <c r="H2297" s="19">
        <f>INDEX(fact_spends__2!B2297:B6296,MATCH(dim_customers[[#This Row],[customer_id]],dim_customers[customer_id],0))</f>
        <v>0</v>
      </c>
      <c r="I2297" s="16">
        <f>dim_customers[[#This Row],[avg_spend]]/(dim_customers[[#This Row],[avg_income]]*6)</f>
        <v>0</v>
      </c>
    </row>
    <row r="2298" spans="1:9" x14ac:dyDescent="0.3">
      <c r="A2298" t="s">
        <v>2321</v>
      </c>
      <c r="B2298" t="s">
        <v>32</v>
      </c>
      <c r="C2298" t="s">
        <v>15</v>
      </c>
      <c r="D2298" t="s">
        <v>37</v>
      </c>
      <c r="E2298" t="s">
        <v>11</v>
      </c>
      <c r="F2298" t="s">
        <v>12</v>
      </c>
      <c r="G2298">
        <v>77503</v>
      </c>
      <c r="H2298" s="19">
        <f>INDEX(fact_spends__2!B2298:B6297,MATCH(dim_customers[[#This Row],[customer_id]],dim_customers[customer_id],0))</f>
        <v>0</v>
      </c>
      <c r="I2298" s="16">
        <f>dim_customers[[#This Row],[avg_spend]]/(dim_customers[[#This Row],[avg_income]]*6)</f>
        <v>0</v>
      </c>
    </row>
    <row r="2299" spans="1:9" x14ac:dyDescent="0.3">
      <c r="A2299" t="s">
        <v>2322</v>
      </c>
      <c r="B2299" t="s">
        <v>14</v>
      </c>
      <c r="C2299" t="s">
        <v>9</v>
      </c>
      <c r="D2299" t="s">
        <v>21</v>
      </c>
      <c r="E2299" t="s">
        <v>30</v>
      </c>
      <c r="F2299" t="s">
        <v>12</v>
      </c>
      <c r="G2299">
        <v>52710</v>
      </c>
      <c r="H2299" s="19">
        <f>INDEX(fact_spends__2!B2299:B6298,MATCH(dim_customers[[#This Row],[customer_id]],dim_customers[customer_id],0))</f>
        <v>0</v>
      </c>
      <c r="I2299" s="16">
        <f>dim_customers[[#This Row],[avg_spend]]/(dim_customers[[#This Row],[avg_income]]*6)</f>
        <v>0</v>
      </c>
    </row>
    <row r="2300" spans="1:9" x14ac:dyDescent="0.3">
      <c r="A2300" t="s">
        <v>2323</v>
      </c>
      <c r="B2300" t="s">
        <v>32</v>
      </c>
      <c r="C2300" t="s">
        <v>18</v>
      </c>
      <c r="D2300" t="s">
        <v>16</v>
      </c>
      <c r="E2300" t="s">
        <v>11</v>
      </c>
      <c r="F2300" t="s">
        <v>25</v>
      </c>
      <c r="G2300">
        <v>42996</v>
      </c>
      <c r="H2300" s="19">
        <f>INDEX(fact_spends__2!B2300:B6299,MATCH(dim_customers[[#This Row],[customer_id]],dim_customers[customer_id],0))</f>
        <v>0</v>
      </c>
      <c r="I2300" s="16">
        <f>dim_customers[[#This Row],[avg_spend]]/(dim_customers[[#This Row],[avg_income]]*6)</f>
        <v>0</v>
      </c>
    </row>
    <row r="2301" spans="1:9" x14ac:dyDescent="0.3">
      <c r="A2301" t="s">
        <v>2324</v>
      </c>
      <c r="B2301" t="s">
        <v>32</v>
      </c>
      <c r="C2301" t="s">
        <v>34</v>
      </c>
      <c r="D2301" t="s">
        <v>16</v>
      </c>
      <c r="E2301" t="s">
        <v>11</v>
      </c>
      <c r="F2301" t="s">
        <v>12</v>
      </c>
      <c r="G2301">
        <v>45061</v>
      </c>
      <c r="H2301" s="19">
        <f>INDEX(fact_spends__2!B2301:B6300,MATCH(dim_customers[[#This Row],[customer_id]],dim_customers[customer_id],0))</f>
        <v>0</v>
      </c>
      <c r="I2301" s="16">
        <f>dim_customers[[#This Row],[avg_spend]]/(dim_customers[[#This Row],[avg_income]]*6)</f>
        <v>0</v>
      </c>
    </row>
    <row r="2302" spans="1:9" x14ac:dyDescent="0.3">
      <c r="A2302" t="s">
        <v>2325</v>
      </c>
      <c r="B2302" t="s">
        <v>23</v>
      </c>
      <c r="C2302" t="s">
        <v>15</v>
      </c>
      <c r="D2302" t="s">
        <v>37</v>
      </c>
      <c r="E2302" t="s">
        <v>11</v>
      </c>
      <c r="F2302" t="s">
        <v>25</v>
      </c>
      <c r="G2302">
        <v>57801</v>
      </c>
      <c r="H2302" s="19">
        <f>INDEX(fact_spends__2!B2302:B6301,MATCH(dim_customers[[#This Row],[customer_id]],dim_customers[customer_id],0))</f>
        <v>0</v>
      </c>
      <c r="I2302" s="16">
        <f>dim_customers[[#This Row],[avg_spend]]/(dim_customers[[#This Row],[avg_income]]*6)</f>
        <v>0</v>
      </c>
    </row>
    <row r="2303" spans="1:9" x14ac:dyDescent="0.3">
      <c r="A2303" t="s">
        <v>2326</v>
      </c>
      <c r="B2303" t="s">
        <v>23</v>
      </c>
      <c r="C2303" t="s">
        <v>34</v>
      </c>
      <c r="D2303" t="s">
        <v>10</v>
      </c>
      <c r="E2303" t="s">
        <v>30</v>
      </c>
      <c r="F2303" t="s">
        <v>25</v>
      </c>
      <c r="G2303">
        <v>49362</v>
      </c>
      <c r="H2303" s="19">
        <f>INDEX(fact_spends__2!B2303:B6302,MATCH(dim_customers[[#This Row],[customer_id]],dim_customers[customer_id],0))</f>
        <v>0</v>
      </c>
      <c r="I2303" s="16">
        <f>dim_customers[[#This Row],[avg_spend]]/(dim_customers[[#This Row],[avg_income]]*6)</f>
        <v>0</v>
      </c>
    </row>
    <row r="2304" spans="1:9" x14ac:dyDescent="0.3">
      <c r="A2304" t="s">
        <v>2327</v>
      </c>
      <c r="B2304" t="s">
        <v>14</v>
      </c>
      <c r="C2304" t="s">
        <v>34</v>
      </c>
      <c r="D2304" t="s">
        <v>37</v>
      </c>
      <c r="E2304" t="s">
        <v>11</v>
      </c>
      <c r="F2304" t="s">
        <v>12</v>
      </c>
      <c r="G2304">
        <v>64166</v>
      </c>
      <c r="H2304" s="19">
        <f>INDEX(fact_spends__2!B2304:B6303,MATCH(dim_customers[[#This Row],[customer_id]],dim_customers[customer_id],0))</f>
        <v>0</v>
      </c>
      <c r="I2304" s="16">
        <f>dim_customers[[#This Row],[avg_spend]]/(dim_customers[[#This Row],[avg_income]]*6)</f>
        <v>0</v>
      </c>
    </row>
    <row r="2305" spans="1:9" x14ac:dyDescent="0.3">
      <c r="A2305" t="s">
        <v>2328</v>
      </c>
      <c r="B2305" t="s">
        <v>32</v>
      </c>
      <c r="C2305" t="s">
        <v>34</v>
      </c>
      <c r="D2305" t="s">
        <v>10</v>
      </c>
      <c r="E2305" t="s">
        <v>11</v>
      </c>
      <c r="F2305" t="s">
        <v>12</v>
      </c>
      <c r="G2305">
        <v>66369</v>
      </c>
      <c r="H2305" s="19">
        <f>INDEX(fact_spends__2!B2305:B6304,MATCH(dim_customers[[#This Row],[customer_id]],dim_customers[customer_id],0))</f>
        <v>0</v>
      </c>
      <c r="I2305" s="16">
        <f>dim_customers[[#This Row],[avg_spend]]/(dim_customers[[#This Row],[avg_income]]*6)</f>
        <v>0</v>
      </c>
    </row>
    <row r="2306" spans="1:9" x14ac:dyDescent="0.3">
      <c r="A2306" t="s">
        <v>2329</v>
      </c>
      <c r="B2306" t="s">
        <v>32</v>
      </c>
      <c r="C2306" t="s">
        <v>18</v>
      </c>
      <c r="D2306" t="s">
        <v>16</v>
      </c>
      <c r="E2306" t="s">
        <v>11</v>
      </c>
      <c r="F2306" t="s">
        <v>25</v>
      </c>
      <c r="G2306">
        <v>40650</v>
      </c>
      <c r="H2306" s="19">
        <f>INDEX(fact_spends__2!B2306:B6305,MATCH(dim_customers[[#This Row],[customer_id]],dim_customers[customer_id],0))</f>
        <v>0</v>
      </c>
      <c r="I2306" s="16">
        <f>dim_customers[[#This Row],[avg_spend]]/(dim_customers[[#This Row],[avg_income]]*6)</f>
        <v>0</v>
      </c>
    </row>
    <row r="2307" spans="1:9" x14ac:dyDescent="0.3">
      <c r="A2307" t="s">
        <v>2330</v>
      </c>
      <c r="B2307" t="s">
        <v>32</v>
      </c>
      <c r="C2307" t="s">
        <v>20</v>
      </c>
      <c r="D2307" t="s">
        <v>16</v>
      </c>
      <c r="E2307" t="s">
        <v>11</v>
      </c>
      <c r="F2307" t="s">
        <v>12</v>
      </c>
      <c r="G2307">
        <v>38389</v>
      </c>
      <c r="H2307" s="19">
        <f>INDEX(fact_spends__2!B2307:B6306,MATCH(dim_customers[[#This Row],[customer_id]],dim_customers[customer_id],0))</f>
        <v>0</v>
      </c>
      <c r="I2307" s="16">
        <f>dim_customers[[#This Row],[avg_spend]]/(dim_customers[[#This Row],[avg_income]]*6)</f>
        <v>0</v>
      </c>
    </row>
    <row r="2308" spans="1:9" x14ac:dyDescent="0.3">
      <c r="A2308" t="s">
        <v>2331</v>
      </c>
      <c r="B2308" t="s">
        <v>23</v>
      </c>
      <c r="C2308" t="s">
        <v>34</v>
      </c>
      <c r="D2308" t="s">
        <v>10</v>
      </c>
      <c r="E2308" t="s">
        <v>11</v>
      </c>
      <c r="F2308" t="s">
        <v>25</v>
      </c>
      <c r="G2308">
        <v>47579</v>
      </c>
      <c r="H2308" s="19">
        <f>INDEX(fact_spends__2!B2308:B6307,MATCH(dim_customers[[#This Row],[customer_id]],dim_customers[customer_id],0))</f>
        <v>0</v>
      </c>
      <c r="I2308" s="16">
        <f>dim_customers[[#This Row],[avg_spend]]/(dim_customers[[#This Row],[avg_income]]*6)</f>
        <v>0</v>
      </c>
    </row>
    <row r="2309" spans="1:9" x14ac:dyDescent="0.3">
      <c r="A2309" t="s">
        <v>2332</v>
      </c>
      <c r="B2309" t="s">
        <v>14</v>
      </c>
      <c r="C2309" t="s">
        <v>9</v>
      </c>
      <c r="D2309" t="s">
        <v>24</v>
      </c>
      <c r="E2309" t="s">
        <v>11</v>
      </c>
      <c r="F2309" t="s">
        <v>25</v>
      </c>
      <c r="G2309">
        <v>34299</v>
      </c>
      <c r="H2309" s="19">
        <f>INDEX(fact_spends__2!B2309:B6308,MATCH(dim_customers[[#This Row],[customer_id]],dim_customers[customer_id],0))</f>
        <v>0</v>
      </c>
      <c r="I2309" s="16">
        <f>dim_customers[[#This Row],[avg_spend]]/(dim_customers[[#This Row],[avg_income]]*6)</f>
        <v>0</v>
      </c>
    </row>
    <row r="2310" spans="1:9" x14ac:dyDescent="0.3">
      <c r="A2310" t="s">
        <v>2333</v>
      </c>
      <c r="B2310" t="s">
        <v>32</v>
      </c>
      <c r="C2310" t="s">
        <v>34</v>
      </c>
      <c r="D2310" t="s">
        <v>37</v>
      </c>
      <c r="E2310" t="s">
        <v>11</v>
      </c>
      <c r="F2310" t="s">
        <v>12</v>
      </c>
      <c r="G2310">
        <v>76759</v>
      </c>
      <c r="H2310" s="19">
        <f>INDEX(fact_spends__2!B2310:B6309,MATCH(dim_customers[[#This Row],[customer_id]],dim_customers[customer_id],0))</f>
        <v>0</v>
      </c>
      <c r="I2310" s="16">
        <f>dim_customers[[#This Row],[avg_spend]]/(dim_customers[[#This Row],[avg_income]]*6)</f>
        <v>0</v>
      </c>
    </row>
    <row r="2311" spans="1:9" x14ac:dyDescent="0.3">
      <c r="A2311" t="s">
        <v>2334</v>
      </c>
      <c r="B2311" t="s">
        <v>32</v>
      </c>
      <c r="C2311" t="s">
        <v>18</v>
      </c>
      <c r="D2311" t="s">
        <v>10</v>
      </c>
      <c r="E2311" t="s">
        <v>30</v>
      </c>
      <c r="F2311" t="s">
        <v>12</v>
      </c>
      <c r="G2311">
        <v>64336</v>
      </c>
      <c r="H2311" s="19">
        <f>INDEX(fact_spends__2!B2311:B6310,MATCH(dim_customers[[#This Row],[customer_id]],dim_customers[customer_id],0))</f>
        <v>0</v>
      </c>
      <c r="I2311" s="16">
        <f>dim_customers[[#This Row],[avg_spend]]/(dim_customers[[#This Row],[avg_income]]*6)</f>
        <v>0</v>
      </c>
    </row>
    <row r="2312" spans="1:9" x14ac:dyDescent="0.3">
      <c r="A2312" t="s">
        <v>2335</v>
      </c>
      <c r="B2312" t="s">
        <v>32</v>
      </c>
      <c r="C2312" t="s">
        <v>15</v>
      </c>
      <c r="D2312" t="s">
        <v>21</v>
      </c>
      <c r="E2312" t="s">
        <v>11</v>
      </c>
      <c r="F2312" t="s">
        <v>12</v>
      </c>
      <c r="G2312">
        <v>54602</v>
      </c>
      <c r="H2312" s="19">
        <f>INDEX(fact_spends__2!B2312:B6311,MATCH(dim_customers[[#This Row],[customer_id]],dim_customers[customer_id],0))</f>
        <v>0</v>
      </c>
      <c r="I2312" s="16">
        <f>dim_customers[[#This Row],[avg_spend]]/(dim_customers[[#This Row],[avg_income]]*6)</f>
        <v>0</v>
      </c>
    </row>
    <row r="2313" spans="1:9" x14ac:dyDescent="0.3">
      <c r="A2313" t="s">
        <v>2336</v>
      </c>
      <c r="B2313" t="s">
        <v>14</v>
      </c>
      <c r="C2313" t="s">
        <v>20</v>
      </c>
      <c r="D2313" t="s">
        <v>10</v>
      </c>
      <c r="E2313" t="s">
        <v>30</v>
      </c>
      <c r="F2313" t="s">
        <v>12</v>
      </c>
      <c r="G2313">
        <v>62887</v>
      </c>
      <c r="H2313" s="19">
        <f>INDEX(fact_spends__2!B2313:B6312,MATCH(dim_customers[[#This Row],[customer_id]],dim_customers[customer_id],0))</f>
        <v>0</v>
      </c>
      <c r="I2313" s="16">
        <f>dim_customers[[#This Row],[avg_spend]]/(dim_customers[[#This Row],[avg_income]]*6)</f>
        <v>0</v>
      </c>
    </row>
    <row r="2314" spans="1:9" x14ac:dyDescent="0.3">
      <c r="A2314" t="s">
        <v>2337</v>
      </c>
      <c r="B2314" t="s">
        <v>14</v>
      </c>
      <c r="C2314" t="s">
        <v>34</v>
      </c>
      <c r="D2314" t="s">
        <v>24</v>
      </c>
      <c r="E2314" t="s">
        <v>11</v>
      </c>
      <c r="F2314" t="s">
        <v>12</v>
      </c>
      <c r="G2314">
        <v>35035</v>
      </c>
      <c r="H2314" s="19">
        <f>INDEX(fact_spends__2!B2314:B6313,MATCH(dim_customers[[#This Row],[customer_id]],dim_customers[customer_id],0))</f>
        <v>0</v>
      </c>
      <c r="I2314" s="16">
        <f>dim_customers[[#This Row],[avg_spend]]/(dim_customers[[#This Row],[avg_income]]*6)</f>
        <v>0</v>
      </c>
    </row>
    <row r="2315" spans="1:9" x14ac:dyDescent="0.3">
      <c r="A2315" t="s">
        <v>2338</v>
      </c>
      <c r="B2315" t="s">
        <v>14</v>
      </c>
      <c r="C2315" t="s">
        <v>34</v>
      </c>
      <c r="D2315" t="s">
        <v>16</v>
      </c>
      <c r="E2315" t="s">
        <v>11</v>
      </c>
      <c r="F2315" t="s">
        <v>12</v>
      </c>
      <c r="G2315">
        <v>38934</v>
      </c>
      <c r="H2315" s="19">
        <f>INDEX(fact_spends__2!B2315:B6314,MATCH(dim_customers[[#This Row],[customer_id]],dim_customers[customer_id],0))</f>
        <v>0</v>
      </c>
      <c r="I2315" s="16">
        <f>dim_customers[[#This Row],[avg_spend]]/(dim_customers[[#This Row],[avg_income]]*6)</f>
        <v>0</v>
      </c>
    </row>
    <row r="2316" spans="1:9" x14ac:dyDescent="0.3">
      <c r="A2316" t="s">
        <v>2339</v>
      </c>
      <c r="B2316" t="s">
        <v>14</v>
      </c>
      <c r="C2316" t="s">
        <v>18</v>
      </c>
      <c r="D2316" t="s">
        <v>37</v>
      </c>
      <c r="E2316" t="s">
        <v>30</v>
      </c>
      <c r="F2316" t="s">
        <v>25</v>
      </c>
      <c r="G2316">
        <v>68003</v>
      </c>
      <c r="H2316" s="19">
        <f>INDEX(fact_spends__2!B2316:B6315,MATCH(dim_customers[[#This Row],[customer_id]],dim_customers[customer_id],0))</f>
        <v>0</v>
      </c>
      <c r="I2316" s="16">
        <f>dim_customers[[#This Row],[avg_spend]]/(dim_customers[[#This Row],[avg_income]]*6)</f>
        <v>0</v>
      </c>
    </row>
    <row r="2317" spans="1:9" x14ac:dyDescent="0.3">
      <c r="A2317" t="s">
        <v>2340</v>
      </c>
      <c r="B2317" t="s">
        <v>14</v>
      </c>
      <c r="C2317" t="s">
        <v>20</v>
      </c>
      <c r="D2317" t="s">
        <v>16</v>
      </c>
      <c r="E2317" t="s">
        <v>30</v>
      </c>
      <c r="F2317" t="s">
        <v>12</v>
      </c>
      <c r="G2317">
        <v>37020</v>
      </c>
      <c r="H2317" s="19">
        <f>INDEX(fact_spends__2!B2317:B6316,MATCH(dim_customers[[#This Row],[customer_id]],dim_customers[customer_id],0))</f>
        <v>0</v>
      </c>
      <c r="I2317" s="16">
        <f>dim_customers[[#This Row],[avg_spend]]/(dim_customers[[#This Row],[avg_income]]*6)</f>
        <v>0</v>
      </c>
    </row>
    <row r="2318" spans="1:9" x14ac:dyDescent="0.3">
      <c r="A2318" t="s">
        <v>2341</v>
      </c>
      <c r="B2318" t="s">
        <v>14</v>
      </c>
      <c r="C2318" t="s">
        <v>20</v>
      </c>
      <c r="D2318" t="s">
        <v>10</v>
      </c>
      <c r="E2318" t="s">
        <v>30</v>
      </c>
      <c r="F2318" t="s">
        <v>12</v>
      </c>
      <c r="G2318">
        <v>61264</v>
      </c>
      <c r="H2318" s="19">
        <f>INDEX(fact_spends__2!B2318:B6317,MATCH(dim_customers[[#This Row],[customer_id]],dim_customers[customer_id],0))</f>
        <v>0</v>
      </c>
      <c r="I2318" s="16">
        <f>dim_customers[[#This Row],[avg_spend]]/(dim_customers[[#This Row],[avg_income]]*6)</f>
        <v>0</v>
      </c>
    </row>
    <row r="2319" spans="1:9" x14ac:dyDescent="0.3">
      <c r="A2319" t="s">
        <v>2342</v>
      </c>
      <c r="B2319" t="s">
        <v>14</v>
      </c>
      <c r="C2319" t="s">
        <v>18</v>
      </c>
      <c r="D2319" t="s">
        <v>16</v>
      </c>
      <c r="E2319" t="s">
        <v>11</v>
      </c>
      <c r="F2319" t="s">
        <v>25</v>
      </c>
      <c r="G2319">
        <v>38869</v>
      </c>
      <c r="H2319" s="19">
        <f>INDEX(fact_spends__2!B2319:B6318,MATCH(dim_customers[[#This Row],[customer_id]],dim_customers[customer_id],0))</f>
        <v>0</v>
      </c>
      <c r="I2319" s="16">
        <f>dim_customers[[#This Row],[avg_spend]]/(dim_customers[[#This Row],[avg_income]]*6)</f>
        <v>0</v>
      </c>
    </row>
    <row r="2320" spans="1:9" x14ac:dyDescent="0.3">
      <c r="A2320" t="s">
        <v>2343</v>
      </c>
      <c r="B2320" t="s">
        <v>32</v>
      </c>
      <c r="C2320" t="s">
        <v>18</v>
      </c>
      <c r="D2320" t="s">
        <v>16</v>
      </c>
      <c r="E2320" t="s">
        <v>11</v>
      </c>
      <c r="F2320" t="s">
        <v>12</v>
      </c>
      <c r="G2320">
        <v>41109</v>
      </c>
      <c r="H2320" s="19">
        <f>INDEX(fact_spends__2!B2320:B6319,MATCH(dim_customers[[#This Row],[customer_id]],dim_customers[customer_id],0))</f>
        <v>0</v>
      </c>
      <c r="I2320" s="16">
        <f>dim_customers[[#This Row],[avg_spend]]/(dim_customers[[#This Row],[avg_income]]*6)</f>
        <v>0</v>
      </c>
    </row>
    <row r="2321" spans="1:9" x14ac:dyDescent="0.3">
      <c r="A2321" t="s">
        <v>2344</v>
      </c>
      <c r="B2321" t="s">
        <v>8</v>
      </c>
      <c r="C2321" t="s">
        <v>20</v>
      </c>
      <c r="D2321" t="s">
        <v>10</v>
      </c>
      <c r="E2321" t="s">
        <v>30</v>
      </c>
      <c r="F2321" t="s">
        <v>12</v>
      </c>
      <c r="G2321">
        <v>71330</v>
      </c>
      <c r="H2321" s="19">
        <f>INDEX(fact_spends__2!B2321:B6320,MATCH(dim_customers[[#This Row],[customer_id]],dim_customers[customer_id],0))</f>
        <v>0</v>
      </c>
      <c r="I2321" s="16">
        <f>dim_customers[[#This Row],[avg_spend]]/(dim_customers[[#This Row],[avg_income]]*6)</f>
        <v>0</v>
      </c>
    </row>
    <row r="2322" spans="1:9" x14ac:dyDescent="0.3">
      <c r="A2322" t="s">
        <v>2345</v>
      </c>
      <c r="B2322" t="s">
        <v>32</v>
      </c>
      <c r="C2322" t="s">
        <v>20</v>
      </c>
      <c r="D2322" t="s">
        <v>10</v>
      </c>
      <c r="E2322" t="s">
        <v>11</v>
      </c>
      <c r="F2322" t="s">
        <v>12</v>
      </c>
      <c r="G2322">
        <v>62820</v>
      </c>
      <c r="H2322" s="19">
        <f>INDEX(fact_spends__2!B2322:B6321,MATCH(dim_customers[[#This Row],[customer_id]],dim_customers[customer_id],0))</f>
        <v>0</v>
      </c>
      <c r="I2322" s="16">
        <f>dim_customers[[#This Row],[avg_spend]]/(dim_customers[[#This Row],[avg_income]]*6)</f>
        <v>0</v>
      </c>
    </row>
    <row r="2323" spans="1:9" x14ac:dyDescent="0.3">
      <c r="A2323" t="s">
        <v>2346</v>
      </c>
      <c r="B2323" t="s">
        <v>32</v>
      </c>
      <c r="C2323" t="s">
        <v>9</v>
      </c>
      <c r="D2323" t="s">
        <v>24</v>
      </c>
      <c r="E2323" t="s">
        <v>11</v>
      </c>
      <c r="F2323" t="s">
        <v>12</v>
      </c>
      <c r="G2323">
        <v>35030</v>
      </c>
      <c r="H2323" s="19">
        <f>INDEX(fact_spends__2!B2323:B6322,MATCH(dim_customers[[#This Row],[customer_id]],dim_customers[customer_id],0))</f>
        <v>0</v>
      </c>
      <c r="I2323" s="16">
        <f>dim_customers[[#This Row],[avg_spend]]/(dim_customers[[#This Row],[avg_income]]*6)</f>
        <v>0</v>
      </c>
    </row>
    <row r="2324" spans="1:9" x14ac:dyDescent="0.3">
      <c r="A2324" t="s">
        <v>2347</v>
      </c>
      <c r="B2324" t="s">
        <v>8</v>
      </c>
      <c r="C2324" t="s">
        <v>34</v>
      </c>
      <c r="D2324" t="s">
        <v>37</v>
      </c>
      <c r="E2324" t="s">
        <v>11</v>
      </c>
      <c r="F2324" t="s">
        <v>12</v>
      </c>
      <c r="G2324">
        <v>82554</v>
      </c>
      <c r="H2324" s="19">
        <f>INDEX(fact_spends__2!B2324:B6323,MATCH(dim_customers[[#This Row],[customer_id]],dim_customers[customer_id],0))</f>
        <v>0</v>
      </c>
      <c r="I2324" s="16">
        <f>dim_customers[[#This Row],[avg_spend]]/(dim_customers[[#This Row],[avg_income]]*6)</f>
        <v>0</v>
      </c>
    </row>
    <row r="2325" spans="1:9" x14ac:dyDescent="0.3">
      <c r="A2325" t="s">
        <v>2348</v>
      </c>
      <c r="B2325" t="s">
        <v>32</v>
      </c>
      <c r="C2325" t="s">
        <v>15</v>
      </c>
      <c r="D2325" t="s">
        <v>16</v>
      </c>
      <c r="E2325" t="s">
        <v>11</v>
      </c>
      <c r="F2325" t="s">
        <v>12</v>
      </c>
      <c r="G2325">
        <v>44889</v>
      </c>
      <c r="H2325" s="19">
        <f>INDEX(fact_spends__2!B2325:B6324,MATCH(dim_customers[[#This Row],[customer_id]],dim_customers[customer_id],0))</f>
        <v>0</v>
      </c>
      <c r="I2325" s="16">
        <f>dim_customers[[#This Row],[avg_spend]]/(dim_customers[[#This Row],[avg_income]]*6)</f>
        <v>0</v>
      </c>
    </row>
    <row r="2326" spans="1:9" x14ac:dyDescent="0.3">
      <c r="A2326" t="s">
        <v>2349</v>
      </c>
      <c r="B2326" t="s">
        <v>32</v>
      </c>
      <c r="C2326" t="s">
        <v>9</v>
      </c>
      <c r="D2326" t="s">
        <v>24</v>
      </c>
      <c r="E2326" t="s">
        <v>11</v>
      </c>
      <c r="F2326" t="s">
        <v>12</v>
      </c>
      <c r="G2326">
        <v>40274</v>
      </c>
      <c r="H2326" s="19">
        <f>INDEX(fact_spends__2!B2326:B6325,MATCH(dim_customers[[#This Row],[customer_id]],dim_customers[customer_id],0))</f>
        <v>0</v>
      </c>
      <c r="I2326" s="16">
        <f>dim_customers[[#This Row],[avg_spend]]/(dim_customers[[#This Row],[avg_income]]*6)</f>
        <v>0</v>
      </c>
    </row>
    <row r="2327" spans="1:9" x14ac:dyDescent="0.3">
      <c r="A2327" t="s">
        <v>2350</v>
      </c>
      <c r="B2327" t="s">
        <v>23</v>
      </c>
      <c r="C2327" t="s">
        <v>20</v>
      </c>
      <c r="D2327" t="s">
        <v>16</v>
      </c>
      <c r="E2327" t="s">
        <v>11</v>
      </c>
      <c r="F2327" t="s">
        <v>25</v>
      </c>
      <c r="G2327">
        <v>29187</v>
      </c>
      <c r="H2327" s="19">
        <f>INDEX(fact_spends__2!B2327:B6326,MATCH(dim_customers[[#This Row],[customer_id]],dim_customers[customer_id],0))</f>
        <v>0</v>
      </c>
      <c r="I2327" s="16">
        <f>dim_customers[[#This Row],[avg_spend]]/(dim_customers[[#This Row],[avg_income]]*6)</f>
        <v>0</v>
      </c>
    </row>
    <row r="2328" spans="1:9" x14ac:dyDescent="0.3">
      <c r="A2328" t="s">
        <v>2351</v>
      </c>
      <c r="B2328" t="s">
        <v>32</v>
      </c>
      <c r="C2328" t="s">
        <v>18</v>
      </c>
      <c r="D2328" t="s">
        <v>16</v>
      </c>
      <c r="E2328" t="s">
        <v>11</v>
      </c>
      <c r="F2328" t="s">
        <v>12</v>
      </c>
      <c r="G2328">
        <v>38484</v>
      </c>
      <c r="H2328" s="19">
        <f>INDEX(fact_spends__2!B2328:B6327,MATCH(dim_customers[[#This Row],[customer_id]],dim_customers[customer_id],0))</f>
        <v>0</v>
      </c>
      <c r="I2328" s="16">
        <f>dim_customers[[#This Row],[avg_spend]]/(dim_customers[[#This Row],[avg_income]]*6)</f>
        <v>0</v>
      </c>
    </row>
    <row r="2329" spans="1:9" x14ac:dyDescent="0.3">
      <c r="A2329" t="s">
        <v>2352</v>
      </c>
      <c r="B2329" t="s">
        <v>32</v>
      </c>
      <c r="C2329" t="s">
        <v>34</v>
      </c>
      <c r="D2329" t="s">
        <v>10</v>
      </c>
      <c r="E2329" t="s">
        <v>11</v>
      </c>
      <c r="F2329" t="s">
        <v>12</v>
      </c>
      <c r="G2329">
        <v>70107</v>
      </c>
      <c r="H2329" s="19">
        <f>INDEX(fact_spends__2!B2329:B6328,MATCH(dim_customers[[#This Row],[customer_id]],dim_customers[customer_id],0))</f>
        <v>0</v>
      </c>
      <c r="I2329" s="16">
        <f>dim_customers[[#This Row],[avg_spend]]/(dim_customers[[#This Row],[avg_income]]*6)</f>
        <v>0</v>
      </c>
    </row>
    <row r="2330" spans="1:9" x14ac:dyDescent="0.3">
      <c r="A2330" t="s">
        <v>2353</v>
      </c>
      <c r="B2330" t="s">
        <v>23</v>
      </c>
      <c r="C2330" t="s">
        <v>9</v>
      </c>
      <c r="D2330" t="s">
        <v>16</v>
      </c>
      <c r="E2330" t="s">
        <v>11</v>
      </c>
      <c r="F2330" t="s">
        <v>12</v>
      </c>
      <c r="G2330">
        <v>30173</v>
      </c>
      <c r="H2330" s="19">
        <f>INDEX(fact_spends__2!B2330:B6329,MATCH(dim_customers[[#This Row],[customer_id]],dim_customers[customer_id],0))</f>
        <v>0</v>
      </c>
      <c r="I2330" s="16">
        <f>dim_customers[[#This Row],[avg_spend]]/(dim_customers[[#This Row],[avg_income]]*6)</f>
        <v>0</v>
      </c>
    </row>
    <row r="2331" spans="1:9" x14ac:dyDescent="0.3">
      <c r="A2331" t="s">
        <v>2354</v>
      </c>
      <c r="B2331" t="s">
        <v>8</v>
      </c>
      <c r="C2331" t="s">
        <v>9</v>
      </c>
      <c r="D2331" t="s">
        <v>10</v>
      </c>
      <c r="E2331" t="s">
        <v>30</v>
      </c>
      <c r="F2331" t="s">
        <v>12</v>
      </c>
      <c r="G2331">
        <v>64828</v>
      </c>
      <c r="H2331" s="19">
        <f>INDEX(fact_spends__2!B2331:B6330,MATCH(dim_customers[[#This Row],[customer_id]],dim_customers[customer_id],0))</f>
        <v>0</v>
      </c>
      <c r="I2331" s="16">
        <f>dim_customers[[#This Row],[avg_spend]]/(dim_customers[[#This Row],[avg_income]]*6)</f>
        <v>0</v>
      </c>
    </row>
    <row r="2332" spans="1:9" x14ac:dyDescent="0.3">
      <c r="A2332" t="s">
        <v>2355</v>
      </c>
      <c r="B2332" t="s">
        <v>32</v>
      </c>
      <c r="C2332" t="s">
        <v>15</v>
      </c>
      <c r="D2332" t="s">
        <v>21</v>
      </c>
      <c r="E2332" t="s">
        <v>11</v>
      </c>
      <c r="F2332" t="s">
        <v>12</v>
      </c>
      <c r="G2332">
        <v>56994</v>
      </c>
      <c r="H2332" s="19">
        <f>INDEX(fact_spends__2!B2332:B6331,MATCH(dim_customers[[#This Row],[customer_id]],dim_customers[customer_id],0))</f>
        <v>0</v>
      </c>
      <c r="I2332" s="16">
        <f>dim_customers[[#This Row],[avg_spend]]/(dim_customers[[#This Row],[avg_income]]*6)</f>
        <v>0</v>
      </c>
    </row>
    <row r="2333" spans="1:9" x14ac:dyDescent="0.3">
      <c r="A2333" t="s">
        <v>2356</v>
      </c>
      <c r="B2333" t="s">
        <v>8</v>
      </c>
      <c r="C2333" t="s">
        <v>9</v>
      </c>
      <c r="D2333" t="s">
        <v>37</v>
      </c>
      <c r="E2333" t="s">
        <v>11</v>
      </c>
      <c r="F2333" t="s">
        <v>12</v>
      </c>
      <c r="G2333">
        <v>71693</v>
      </c>
      <c r="H2333" s="19">
        <f>INDEX(fact_spends__2!B2333:B6332,MATCH(dim_customers[[#This Row],[customer_id]],dim_customers[customer_id],0))</f>
        <v>0</v>
      </c>
      <c r="I2333" s="16">
        <f>dim_customers[[#This Row],[avg_spend]]/(dim_customers[[#This Row],[avg_income]]*6)</f>
        <v>0</v>
      </c>
    </row>
    <row r="2334" spans="1:9" x14ac:dyDescent="0.3">
      <c r="A2334" t="s">
        <v>2357</v>
      </c>
      <c r="B2334" t="s">
        <v>14</v>
      </c>
      <c r="C2334" t="s">
        <v>20</v>
      </c>
      <c r="D2334" t="s">
        <v>16</v>
      </c>
      <c r="E2334" t="s">
        <v>30</v>
      </c>
      <c r="F2334" t="s">
        <v>12</v>
      </c>
      <c r="G2334">
        <v>39401</v>
      </c>
      <c r="H2334" s="19">
        <f>INDEX(fact_spends__2!B2334:B6333,MATCH(dim_customers[[#This Row],[customer_id]],dim_customers[customer_id],0))</f>
        <v>0</v>
      </c>
      <c r="I2334" s="16">
        <f>dim_customers[[#This Row],[avg_spend]]/(dim_customers[[#This Row],[avg_income]]*6)</f>
        <v>0</v>
      </c>
    </row>
    <row r="2335" spans="1:9" x14ac:dyDescent="0.3">
      <c r="A2335" t="s">
        <v>2358</v>
      </c>
      <c r="B2335" t="s">
        <v>14</v>
      </c>
      <c r="C2335" t="s">
        <v>15</v>
      </c>
      <c r="D2335" t="s">
        <v>10</v>
      </c>
      <c r="E2335" t="s">
        <v>11</v>
      </c>
      <c r="F2335" t="s">
        <v>12</v>
      </c>
      <c r="G2335">
        <v>59757</v>
      </c>
      <c r="H2335" s="19">
        <f>INDEX(fact_spends__2!B2335:B6334,MATCH(dim_customers[[#This Row],[customer_id]],dim_customers[customer_id],0))</f>
        <v>0</v>
      </c>
      <c r="I2335" s="16">
        <f>dim_customers[[#This Row],[avg_spend]]/(dim_customers[[#This Row],[avg_income]]*6)</f>
        <v>0</v>
      </c>
    </row>
    <row r="2336" spans="1:9" x14ac:dyDescent="0.3">
      <c r="A2336" t="s">
        <v>2359</v>
      </c>
      <c r="B2336" t="s">
        <v>23</v>
      </c>
      <c r="C2336" t="s">
        <v>34</v>
      </c>
      <c r="D2336" t="s">
        <v>10</v>
      </c>
      <c r="E2336" t="s">
        <v>11</v>
      </c>
      <c r="F2336" t="s">
        <v>25</v>
      </c>
      <c r="G2336">
        <v>47866</v>
      </c>
      <c r="H2336" s="19">
        <f>INDEX(fact_spends__2!B2336:B6335,MATCH(dim_customers[[#This Row],[customer_id]],dim_customers[customer_id],0))</f>
        <v>0</v>
      </c>
      <c r="I2336" s="16">
        <f>dim_customers[[#This Row],[avg_spend]]/(dim_customers[[#This Row],[avg_income]]*6)</f>
        <v>0</v>
      </c>
    </row>
    <row r="2337" spans="1:9" x14ac:dyDescent="0.3">
      <c r="A2337" t="s">
        <v>2360</v>
      </c>
      <c r="B2337" t="s">
        <v>14</v>
      </c>
      <c r="C2337" t="s">
        <v>18</v>
      </c>
      <c r="D2337" t="s">
        <v>21</v>
      </c>
      <c r="E2337" t="s">
        <v>11</v>
      </c>
      <c r="F2337" t="s">
        <v>25</v>
      </c>
      <c r="G2337">
        <v>52276</v>
      </c>
      <c r="H2337" s="19">
        <f>INDEX(fact_spends__2!B2337:B6336,MATCH(dim_customers[[#This Row],[customer_id]],dim_customers[customer_id],0))</f>
        <v>0</v>
      </c>
      <c r="I2337" s="16">
        <f>dim_customers[[#This Row],[avg_spend]]/(dim_customers[[#This Row],[avg_income]]*6)</f>
        <v>0</v>
      </c>
    </row>
    <row r="2338" spans="1:9" x14ac:dyDescent="0.3">
      <c r="A2338" t="s">
        <v>2361</v>
      </c>
      <c r="B2338" t="s">
        <v>14</v>
      </c>
      <c r="C2338" t="s">
        <v>18</v>
      </c>
      <c r="D2338" t="s">
        <v>21</v>
      </c>
      <c r="E2338" t="s">
        <v>11</v>
      </c>
      <c r="F2338" t="s">
        <v>12</v>
      </c>
      <c r="G2338">
        <v>51473</v>
      </c>
      <c r="H2338" s="19">
        <f>INDEX(fact_spends__2!B2338:B6337,MATCH(dim_customers[[#This Row],[customer_id]],dim_customers[customer_id],0))</f>
        <v>0</v>
      </c>
      <c r="I2338" s="16">
        <f>dim_customers[[#This Row],[avg_spend]]/(dim_customers[[#This Row],[avg_income]]*6)</f>
        <v>0</v>
      </c>
    </row>
    <row r="2339" spans="1:9" x14ac:dyDescent="0.3">
      <c r="A2339" t="s">
        <v>2362</v>
      </c>
      <c r="B2339" t="s">
        <v>32</v>
      </c>
      <c r="C2339" t="s">
        <v>18</v>
      </c>
      <c r="D2339" t="s">
        <v>16</v>
      </c>
      <c r="E2339" t="s">
        <v>11</v>
      </c>
      <c r="F2339" t="s">
        <v>12</v>
      </c>
      <c r="G2339">
        <v>42248</v>
      </c>
      <c r="H2339" s="19">
        <f>INDEX(fact_spends__2!B2339:B6338,MATCH(dim_customers[[#This Row],[customer_id]],dim_customers[customer_id],0))</f>
        <v>0</v>
      </c>
      <c r="I2339" s="16">
        <f>dim_customers[[#This Row],[avg_spend]]/(dim_customers[[#This Row],[avg_income]]*6)</f>
        <v>0</v>
      </c>
    </row>
    <row r="2340" spans="1:9" x14ac:dyDescent="0.3">
      <c r="A2340" t="s">
        <v>2363</v>
      </c>
      <c r="B2340" t="s">
        <v>23</v>
      </c>
      <c r="C2340" t="s">
        <v>20</v>
      </c>
      <c r="D2340" t="s">
        <v>10</v>
      </c>
      <c r="E2340" t="s">
        <v>30</v>
      </c>
      <c r="F2340" t="s">
        <v>25</v>
      </c>
      <c r="G2340">
        <v>49580</v>
      </c>
      <c r="H2340" s="19">
        <f>INDEX(fact_spends__2!B2340:B6339,MATCH(dim_customers[[#This Row],[customer_id]],dim_customers[customer_id],0))</f>
        <v>0</v>
      </c>
      <c r="I2340" s="16">
        <f>dim_customers[[#This Row],[avg_spend]]/(dim_customers[[#This Row],[avg_income]]*6)</f>
        <v>0</v>
      </c>
    </row>
    <row r="2341" spans="1:9" x14ac:dyDescent="0.3">
      <c r="A2341" t="s">
        <v>2364</v>
      </c>
      <c r="B2341" t="s">
        <v>23</v>
      </c>
      <c r="C2341" t="s">
        <v>34</v>
      </c>
      <c r="D2341" t="s">
        <v>10</v>
      </c>
      <c r="E2341" t="s">
        <v>30</v>
      </c>
      <c r="F2341" t="s">
        <v>12</v>
      </c>
      <c r="G2341">
        <v>50382</v>
      </c>
      <c r="H2341" s="19">
        <f>INDEX(fact_spends__2!B2341:B6340,MATCH(dim_customers[[#This Row],[customer_id]],dim_customers[customer_id],0))</f>
        <v>0</v>
      </c>
      <c r="I2341" s="16">
        <f>dim_customers[[#This Row],[avg_spend]]/(dim_customers[[#This Row],[avg_income]]*6)</f>
        <v>0</v>
      </c>
    </row>
    <row r="2342" spans="1:9" x14ac:dyDescent="0.3">
      <c r="A2342" t="s">
        <v>2365</v>
      </c>
      <c r="B2342" t="s">
        <v>32</v>
      </c>
      <c r="C2342" t="s">
        <v>34</v>
      </c>
      <c r="D2342" t="s">
        <v>10</v>
      </c>
      <c r="E2342" t="s">
        <v>30</v>
      </c>
      <c r="F2342" t="s">
        <v>12</v>
      </c>
      <c r="G2342">
        <v>61406</v>
      </c>
      <c r="H2342" s="19">
        <f>INDEX(fact_spends__2!B2342:B6341,MATCH(dim_customers[[#This Row],[customer_id]],dim_customers[customer_id],0))</f>
        <v>0</v>
      </c>
      <c r="I2342" s="16">
        <f>dim_customers[[#This Row],[avg_spend]]/(dim_customers[[#This Row],[avg_income]]*6)</f>
        <v>0</v>
      </c>
    </row>
    <row r="2343" spans="1:9" x14ac:dyDescent="0.3">
      <c r="A2343" t="s">
        <v>2366</v>
      </c>
      <c r="B2343" t="s">
        <v>32</v>
      </c>
      <c r="C2343" t="s">
        <v>34</v>
      </c>
      <c r="D2343" t="s">
        <v>16</v>
      </c>
      <c r="E2343" t="s">
        <v>11</v>
      </c>
      <c r="F2343" t="s">
        <v>12</v>
      </c>
      <c r="G2343">
        <v>39674</v>
      </c>
      <c r="H2343" s="19">
        <f>INDEX(fact_spends__2!B2343:B6342,MATCH(dim_customers[[#This Row],[customer_id]],dim_customers[customer_id],0))</f>
        <v>0</v>
      </c>
      <c r="I2343" s="16">
        <f>dim_customers[[#This Row],[avg_spend]]/(dim_customers[[#This Row],[avg_income]]*6)</f>
        <v>0</v>
      </c>
    </row>
    <row r="2344" spans="1:9" x14ac:dyDescent="0.3">
      <c r="A2344" t="s">
        <v>2367</v>
      </c>
      <c r="B2344" t="s">
        <v>14</v>
      </c>
      <c r="C2344" t="s">
        <v>15</v>
      </c>
      <c r="D2344" t="s">
        <v>21</v>
      </c>
      <c r="E2344" t="s">
        <v>11</v>
      </c>
      <c r="F2344" t="s">
        <v>25</v>
      </c>
      <c r="G2344">
        <v>50822</v>
      </c>
      <c r="H2344" s="19">
        <f>INDEX(fact_spends__2!B2344:B6343,MATCH(dim_customers[[#This Row],[customer_id]],dim_customers[customer_id],0))</f>
        <v>0</v>
      </c>
      <c r="I2344" s="16">
        <f>dim_customers[[#This Row],[avg_spend]]/(dim_customers[[#This Row],[avg_income]]*6)</f>
        <v>0</v>
      </c>
    </row>
    <row r="2345" spans="1:9" x14ac:dyDescent="0.3">
      <c r="A2345" t="s">
        <v>2368</v>
      </c>
      <c r="B2345" t="s">
        <v>23</v>
      </c>
      <c r="C2345" t="s">
        <v>34</v>
      </c>
      <c r="D2345" t="s">
        <v>37</v>
      </c>
      <c r="E2345" t="s">
        <v>11</v>
      </c>
      <c r="F2345" t="s">
        <v>25</v>
      </c>
      <c r="G2345">
        <v>55922</v>
      </c>
      <c r="H2345" s="19">
        <f>INDEX(fact_spends__2!B2345:B6344,MATCH(dim_customers[[#This Row],[customer_id]],dim_customers[customer_id],0))</f>
        <v>0</v>
      </c>
      <c r="I2345" s="16">
        <f>dim_customers[[#This Row],[avg_spend]]/(dim_customers[[#This Row],[avg_income]]*6)</f>
        <v>0</v>
      </c>
    </row>
    <row r="2346" spans="1:9" x14ac:dyDescent="0.3">
      <c r="A2346" t="s">
        <v>2369</v>
      </c>
      <c r="B2346" t="s">
        <v>14</v>
      </c>
      <c r="C2346" t="s">
        <v>18</v>
      </c>
      <c r="D2346" t="s">
        <v>16</v>
      </c>
      <c r="E2346" t="s">
        <v>30</v>
      </c>
      <c r="F2346" t="s">
        <v>12</v>
      </c>
      <c r="G2346">
        <v>37694</v>
      </c>
      <c r="H2346" s="19">
        <f>INDEX(fact_spends__2!B2346:B6345,MATCH(dim_customers[[#This Row],[customer_id]],dim_customers[customer_id],0))</f>
        <v>0</v>
      </c>
      <c r="I2346" s="16">
        <f>dim_customers[[#This Row],[avg_spend]]/(dim_customers[[#This Row],[avg_income]]*6)</f>
        <v>0</v>
      </c>
    </row>
    <row r="2347" spans="1:9" x14ac:dyDescent="0.3">
      <c r="A2347" t="s">
        <v>2370</v>
      </c>
      <c r="B2347" t="s">
        <v>14</v>
      </c>
      <c r="C2347" t="s">
        <v>18</v>
      </c>
      <c r="D2347" t="s">
        <v>24</v>
      </c>
      <c r="E2347" t="s">
        <v>11</v>
      </c>
      <c r="F2347" t="s">
        <v>12</v>
      </c>
      <c r="G2347">
        <v>34331</v>
      </c>
      <c r="H2347" s="19">
        <f>INDEX(fact_spends__2!B2347:B6346,MATCH(dim_customers[[#This Row],[customer_id]],dim_customers[customer_id],0))</f>
        <v>0</v>
      </c>
      <c r="I2347" s="16">
        <f>dim_customers[[#This Row],[avg_spend]]/(dim_customers[[#This Row],[avg_income]]*6)</f>
        <v>0</v>
      </c>
    </row>
    <row r="2348" spans="1:9" x14ac:dyDescent="0.3">
      <c r="A2348" t="s">
        <v>2371</v>
      </c>
      <c r="B2348" t="s">
        <v>23</v>
      </c>
      <c r="C2348" t="s">
        <v>9</v>
      </c>
      <c r="D2348" t="s">
        <v>24</v>
      </c>
      <c r="E2348" t="s">
        <v>11</v>
      </c>
      <c r="F2348" t="s">
        <v>12</v>
      </c>
      <c r="G2348">
        <v>26939</v>
      </c>
      <c r="H2348" s="19">
        <f>INDEX(fact_spends__2!B2348:B6347,MATCH(dim_customers[[#This Row],[customer_id]],dim_customers[customer_id],0))</f>
        <v>0</v>
      </c>
      <c r="I2348" s="16">
        <f>dim_customers[[#This Row],[avg_spend]]/(dim_customers[[#This Row],[avg_income]]*6)</f>
        <v>0</v>
      </c>
    </row>
    <row r="2349" spans="1:9" x14ac:dyDescent="0.3">
      <c r="A2349" t="s">
        <v>2372</v>
      </c>
      <c r="B2349" t="s">
        <v>14</v>
      </c>
      <c r="C2349" t="s">
        <v>20</v>
      </c>
      <c r="D2349" t="s">
        <v>16</v>
      </c>
      <c r="E2349" t="s">
        <v>11</v>
      </c>
      <c r="F2349" t="s">
        <v>12</v>
      </c>
      <c r="G2349">
        <v>37522</v>
      </c>
      <c r="H2349" s="19">
        <f>INDEX(fact_spends__2!B2349:B6348,MATCH(dim_customers[[#This Row],[customer_id]],dim_customers[customer_id],0))</f>
        <v>0</v>
      </c>
      <c r="I2349" s="16">
        <f>dim_customers[[#This Row],[avg_spend]]/(dim_customers[[#This Row],[avg_income]]*6)</f>
        <v>0</v>
      </c>
    </row>
    <row r="2350" spans="1:9" x14ac:dyDescent="0.3">
      <c r="A2350" t="s">
        <v>2373</v>
      </c>
      <c r="B2350" t="s">
        <v>14</v>
      </c>
      <c r="C2350" t="s">
        <v>15</v>
      </c>
      <c r="D2350" t="s">
        <v>16</v>
      </c>
      <c r="E2350" t="s">
        <v>30</v>
      </c>
      <c r="F2350" t="s">
        <v>12</v>
      </c>
      <c r="G2350">
        <v>35925</v>
      </c>
      <c r="H2350" s="19">
        <f>INDEX(fact_spends__2!B2350:B6349,MATCH(dim_customers[[#This Row],[customer_id]],dim_customers[customer_id],0))</f>
        <v>0</v>
      </c>
      <c r="I2350" s="16">
        <f>dim_customers[[#This Row],[avg_spend]]/(dim_customers[[#This Row],[avg_income]]*6)</f>
        <v>0</v>
      </c>
    </row>
    <row r="2351" spans="1:9" x14ac:dyDescent="0.3">
      <c r="A2351" t="s">
        <v>2374</v>
      </c>
      <c r="B2351" t="s">
        <v>14</v>
      </c>
      <c r="C2351" t="s">
        <v>34</v>
      </c>
      <c r="D2351" t="s">
        <v>16</v>
      </c>
      <c r="E2351" t="s">
        <v>11</v>
      </c>
      <c r="F2351" t="s">
        <v>12</v>
      </c>
      <c r="G2351">
        <v>36413</v>
      </c>
      <c r="H2351" s="19">
        <f>INDEX(fact_spends__2!B2351:B6350,MATCH(dim_customers[[#This Row],[customer_id]],dim_customers[customer_id],0))</f>
        <v>0</v>
      </c>
      <c r="I2351" s="16">
        <f>dim_customers[[#This Row],[avg_spend]]/(dim_customers[[#This Row],[avg_income]]*6)</f>
        <v>0</v>
      </c>
    </row>
    <row r="2352" spans="1:9" x14ac:dyDescent="0.3">
      <c r="A2352" t="s">
        <v>2375</v>
      </c>
      <c r="B2352" t="s">
        <v>32</v>
      </c>
      <c r="C2352" t="s">
        <v>20</v>
      </c>
      <c r="D2352" t="s">
        <v>24</v>
      </c>
      <c r="E2352" t="s">
        <v>11</v>
      </c>
      <c r="F2352" t="s">
        <v>12</v>
      </c>
      <c r="G2352">
        <v>37665</v>
      </c>
      <c r="H2352" s="19">
        <f>INDEX(fact_spends__2!B2352:B6351,MATCH(dim_customers[[#This Row],[customer_id]],dim_customers[customer_id],0))</f>
        <v>0</v>
      </c>
      <c r="I2352" s="16">
        <f>dim_customers[[#This Row],[avg_spend]]/(dim_customers[[#This Row],[avg_income]]*6)</f>
        <v>0</v>
      </c>
    </row>
    <row r="2353" spans="1:9" x14ac:dyDescent="0.3">
      <c r="A2353" t="s">
        <v>2376</v>
      </c>
      <c r="B2353" t="s">
        <v>14</v>
      </c>
      <c r="C2353" t="s">
        <v>34</v>
      </c>
      <c r="D2353" t="s">
        <v>24</v>
      </c>
      <c r="E2353" t="s">
        <v>11</v>
      </c>
      <c r="F2353" t="s">
        <v>12</v>
      </c>
      <c r="G2353">
        <v>33837</v>
      </c>
      <c r="H2353" s="19">
        <f>INDEX(fact_spends__2!B2353:B6352,MATCH(dim_customers[[#This Row],[customer_id]],dim_customers[customer_id],0))</f>
        <v>0</v>
      </c>
      <c r="I2353" s="16">
        <f>dim_customers[[#This Row],[avg_spend]]/(dim_customers[[#This Row],[avg_income]]*6)</f>
        <v>0</v>
      </c>
    </row>
    <row r="2354" spans="1:9" x14ac:dyDescent="0.3">
      <c r="A2354" t="s">
        <v>2377</v>
      </c>
      <c r="B2354" t="s">
        <v>8</v>
      </c>
      <c r="C2354" t="s">
        <v>9</v>
      </c>
      <c r="D2354" t="s">
        <v>24</v>
      </c>
      <c r="E2354" t="s">
        <v>11</v>
      </c>
      <c r="F2354" t="s">
        <v>12</v>
      </c>
      <c r="G2354">
        <v>41325</v>
      </c>
      <c r="H2354" s="19">
        <f>INDEX(fact_spends__2!B2354:B6353,MATCH(dim_customers[[#This Row],[customer_id]],dim_customers[customer_id],0))</f>
        <v>0</v>
      </c>
      <c r="I2354" s="16">
        <f>dim_customers[[#This Row],[avg_spend]]/(dim_customers[[#This Row],[avg_income]]*6)</f>
        <v>0</v>
      </c>
    </row>
    <row r="2355" spans="1:9" x14ac:dyDescent="0.3">
      <c r="A2355" t="s">
        <v>2378</v>
      </c>
      <c r="B2355" t="s">
        <v>8</v>
      </c>
      <c r="C2355" t="s">
        <v>34</v>
      </c>
      <c r="D2355" t="s">
        <v>16</v>
      </c>
      <c r="E2355" t="s">
        <v>11</v>
      </c>
      <c r="F2355" t="s">
        <v>12</v>
      </c>
      <c r="G2355">
        <v>43259</v>
      </c>
      <c r="H2355" s="19">
        <f>INDEX(fact_spends__2!B2355:B6354,MATCH(dim_customers[[#This Row],[customer_id]],dim_customers[customer_id],0))</f>
        <v>0</v>
      </c>
      <c r="I2355" s="16">
        <f>dim_customers[[#This Row],[avg_spend]]/(dim_customers[[#This Row],[avg_income]]*6)</f>
        <v>0</v>
      </c>
    </row>
    <row r="2356" spans="1:9" x14ac:dyDescent="0.3">
      <c r="A2356" t="s">
        <v>2379</v>
      </c>
      <c r="B2356" t="s">
        <v>32</v>
      </c>
      <c r="C2356" t="s">
        <v>34</v>
      </c>
      <c r="D2356" t="s">
        <v>16</v>
      </c>
      <c r="E2356" t="s">
        <v>30</v>
      </c>
      <c r="F2356" t="s">
        <v>12</v>
      </c>
      <c r="G2356">
        <v>42095</v>
      </c>
      <c r="H2356" s="19">
        <f>INDEX(fact_spends__2!B2356:B6355,MATCH(dim_customers[[#This Row],[customer_id]],dim_customers[customer_id],0))</f>
        <v>0</v>
      </c>
      <c r="I2356" s="16">
        <f>dim_customers[[#This Row],[avg_spend]]/(dim_customers[[#This Row],[avg_income]]*6)</f>
        <v>0</v>
      </c>
    </row>
    <row r="2357" spans="1:9" x14ac:dyDescent="0.3">
      <c r="A2357" t="s">
        <v>2380</v>
      </c>
      <c r="B2357" t="s">
        <v>32</v>
      </c>
      <c r="C2357" t="s">
        <v>15</v>
      </c>
      <c r="D2357" t="s">
        <v>24</v>
      </c>
      <c r="E2357" t="s">
        <v>11</v>
      </c>
      <c r="F2357" t="s">
        <v>12</v>
      </c>
      <c r="G2357">
        <v>38304</v>
      </c>
      <c r="H2357" s="19">
        <f>INDEX(fact_spends__2!B2357:B6356,MATCH(dim_customers[[#This Row],[customer_id]],dim_customers[customer_id],0))</f>
        <v>0</v>
      </c>
      <c r="I2357" s="16">
        <f>dim_customers[[#This Row],[avg_spend]]/(dim_customers[[#This Row],[avg_income]]*6)</f>
        <v>0</v>
      </c>
    </row>
    <row r="2358" spans="1:9" x14ac:dyDescent="0.3">
      <c r="A2358" t="s">
        <v>2381</v>
      </c>
      <c r="B2358" t="s">
        <v>32</v>
      </c>
      <c r="C2358" t="s">
        <v>15</v>
      </c>
      <c r="D2358" t="s">
        <v>10</v>
      </c>
      <c r="E2358" t="s">
        <v>30</v>
      </c>
      <c r="F2358" t="s">
        <v>12</v>
      </c>
      <c r="G2358">
        <v>70475</v>
      </c>
      <c r="H2358" s="19">
        <f>INDEX(fact_spends__2!B2358:B6357,MATCH(dim_customers[[#This Row],[customer_id]],dim_customers[customer_id],0))</f>
        <v>0</v>
      </c>
      <c r="I2358" s="16">
        <f>dim_customers[[#This Row],[avg_spend]]/(dim_customers[[#This Row],[avg_income]]*6)</f>
        <v>0</v>
      </c>
    </row>
    <row r="2359" spans="1:9" x14ac:dyDescent="0.3">
      <c r="A2359" t="s">
        <v>2382</v>
      </c>
      <c r="B2359" t="s">
        <v>14</v>
      </c>
      <c r="C2359" t="s">
        <v>34</v>
      </c>
      <c r="D2359" t="s">
        <v>21</v>
      </c>
      <c r="E2359" t="s">
        <v>11</v>
      </c>
      <c r="F2359" t="s">
        <v>12</v>
      </c>
      <c r="G2359">
        <v>52422</v>
      </c>
      <c r="H2359" s="19">
        <f>INDEX(fact_spends__2!B2359:B6358,MATCH(dim_customers[[#This Row],[customer_id]],dim_customers[customer_id],0))</f>
        <v>0</v>
      </c>
      <c r="I2359" s="16">
        <f>dim_customers[[#This Row],[avg_spend]]/(dim_customers[[#This Row],[avg_income]]*6)</f>
        <v>0</v>
      </c>
    </row>
    <row r="2360" spans="1:9" x14ac:dyDescent="0.3">
      <c r="A2360" t="s">
        <v>2383</v>
      </c>
      <c r="B2360" t="s">
        <v>14</v>
      </c>
      <c r="C2360" t="s">
        <v>18</v>
      </c>
      <c r="D2360" t="s">
        <v>16</v>
      </c>
      <c r="E2360" t="s">
        <v>11</v>
      </c>
      <c r="F2360" t="s">
        <v>12</v>
      </c>
      <c r="G2360">
        <v>36745</v>
      </c>
      <c r="H2360" s="19">
        <f>INDEX(fact_spends__2!B2360:B6359,MATCH(dim_customers[[#This Row],[customer_id]],dim_customers[customer_id],0))</f>
        <v>0</v>
      </c>
      <c r="I2360" s="16">
        <f>dim_customers[[#This Row],[avg_spend]]/(dim_customers[[#This Row],[avg_income]]*6)</f>
        <v>0</v>
      </c>
    </row>
    <row r="2361" spans="1:9" x14ac:dyDescent="0.3">
      <c r="A2361" t="s">
        <v>2384</v>
      </c>
      <c r="B2361" t="s">
        <v>14</v>
      </c>
      <c r="C2361" t="s">
        <v>34</v>
      </c>
      <c r="D2361" t="s">
        <v>37</v>
      </c>
      <c r="E2361" t="s">
        <v>11</v>
      </c>
      <c r="F2361" t="s">
        <v>25</v>
      </c>
      <c r="G2361">
        <v>69710</v>
      </c>
      <c r="H2361" s="19">
        <f>INDEX(fact_spends__2!B2361:B6360,MATCH(dim_customers[[#This Row],[customer_id]],dim_customers[customer_id],0))</f>
        <v>0</v>
      </c>
      <c r="I2361" s="16">
        <f>dim_customers[[#This Row],[avg_spend]]/(dim_customers[[#This Row],[avg_income]]*6)</f>
        <v>0</v>
      </c>
    </row>
    <row r="2362" spans="1:9" x14ac:dyDescent="0.3">
      <c r="A2362" t="s">
        <v>2385</v>
      </c>
      <c r="B2362" t="s">
        <v>14</v>
      </c>
      <c r="C2362" t="s">
        <v>18</v>
      </c>
      <c r="D2362" t="s">
        <v>24</v>
      </c>
      <c r="E2362" t="s">
        <v>30</v>
      </c>
      <c r="F2362" t="s">
        <v>12</v>
      </c>
      <c r="G2362">
        <v>34079</v>
      </c>
      <c r="H2362" s="19">
        <f>INDEX(fact_spends__2!B2362:B6361,MATCH(dim_customers[[#This Row],[customer_id]],dim_customers[customer_id],0))</f>
        <v>0</v>
      </c>
      <c r="I2362" s="16">
        <f>dim_customers[[#This Row],[avg_spend]]/(dim_customers[[#This Row],[avg_income]]*6)</f>
        <v>0</v>
      </c>
    </row>
    <row r="2363" spans="1:9" x14ac:dyDescent="0.3">
      <c r="A2363" t="s">
        <v>2386</v>
      </c>
      <c r="B2363" t="s">
        <v>32</v>
      </c>
      <c r="C2363" t="s">
        <v>20</v>
      </c>
      <c r="D2363" t="s">
        <v>16</v>
      </c>
      <c r="E2363" t="s">
        <v>11</v>
      </c>
      <c r="F2363" t="s">
        <v>12</v>
      </c>
      <c r="G2363">
        <v>41910</v>
      </c>
      <c r="H2363" s="19">
        <f>INDEX(fact_spends__2!B2363:B6362,MATCH(dim_customers[[#This Row],[customer_id]],dim_customers[customer_id],0))</f>
        <v>0</v>
      </c>
      <c r="I2363" s="16">
        <f>dim_customers[[#This Row],[avg_spend]]/(dim_customers[[#This Row],[avg_income]]*6)</f>
        <v>0</v>
      </c>
    </row>
    <row r="2364" spans="1:9" x14ac:dyDescent="0.3">
      <c r="A2364" t="s">
        <v>2387</v>
      </c>
      <c r="B2364" t="s">
        <v>14</v>
      </c>
      <c r="C2364" t="s">
        <v>9</v>
      </c>
      <c r="D2364" t="s">
        <v>24</v>
      </c>
      <c r="E2364" t="s">
        <v>30</v>
      </c>
      <c r="F2364" t="s">
        <v>12</v>
      </c>
      <c r="G2364">
        <v>34510</v>
      </c>
      <c r="H2364" s="19">
        <f>INDEX(fact_spends__2!B2364:B6363,MATCH(dim_customers[[#This Row],[customer_id]],dim_customers[customer_id],0))</f>
        <v>0</v>
      </c>
      <c r="I2364" s="16">
        <f>dim_customers[[#This Row],[avg_spend]]/(dim_customers[[#This Row],[avg_income]]*6)</f>
        <v>0</v>
      </c>
    </row>
    <row r="2365" spans="1:9" x14ac:dyDescent="0.3">
      <c r="A2365" t="s">
        <v>2388</v>
      </c>
      <c r="B2365" t="s">
        <v>14</v>
      </c>
      <c r="C2365" t="s">
        <v>9</v>
      </c>
      <c r="D2365" t="s">
        <v>37</v>
      </c>
      <c r="E2365" t="s">
        <v>11</v>
      </c>
      <c r="F2365" t="s">
        <v>12</v>
      </c>
      <c r="G2365">
        <v>65499</v>
      </c>
      <c r="H2365" s="19">
        <f>INDEX(fact_spends__2!B2365:B6364,MATCH(dim_customers[[#This Row],[customer_id]],dim_customers[customer_id],0))</f>
        <v>0</v>
      </c>
      <c r="I2365" s="16">
        <f>dim_customers[[#This Row],[avg_spend]]/(dim_customers[[#This Row],[avg_income]]*6)</f>
        <v>0</v>
      </c>
    </row>
    <row r="2366" spans="1:9" x14ac:dyDescent="0.3">
      <c r="A2366" t="s">
        <v>2389</v>
      </c>
      <c r="B2366" t="s">
        <v>14</v>
      </c>
      <c r="C2366" t="s">
        <v>20</v>
      </c>
      <c r="D2366" t="s">
        <v>37</v>
      </c>
      <c r="E2366" t="s">
        <v>11</v>
      </c>
      <c r="F2366" t="s">
        <v>12</v>
      </c>
      <c r="G2366">
        <v>65973</v>
      </c>
      <c r="H2366" s="19">
        <f>INDEX(fact_spends__2!B2366:B6365,MATCH(dim_customers[[#This Row],[customer_id]],dim_customers[customer_id],0))</f>
        <v>0</v>
      </c>
      <c r="I2366" s="16">
        <f>dim_customers[[#This Row],[avg_spend]]/(dim_customers[[#This Row],[avg_income]]*6)</f>
        <v>0</v>
      </c>
    </row>
    <row r="2367" spans="1:9" x14ac:dyDescent="0.3">
      <c r="A2367" t="s">
        <v>2390</v>
      </c>
      <c r="B2367" t="s">
        <v>14</v>
      </c>
      <c r="C2367" t="s">
        <v>34</v>
      </c>
      <c r="D2367" t="s">
        <v>10</v>
      </c>
      <c r="E2367" t="s">
        <v>11</v>
      </c>
      <c r="F2367" t="s">
        <v>25</v>
      </c>
      <c r="G2367">
        <v>65541</v>
      </c>
      <c r="H2367" s="19">
        <f>INDEX(fact_spends__2!B2367:B6366,MATCH(dim_customers[[#This Row],[customer_id]],dim_customers[customer_id],0))</f>
        <v>0</v>
      </c>
      <c r="I2367" s="16">
        <f>dim_customers[[#This Row],[avg_spend]]/(dim_customers[[#This Row],[avg_income]]*6)</f>
        <v>0</v>
      </c>
    </row>
    <row r="2368" spans="1:9" x14ac:dyDescent="0.3">
      <c r="A2368" t="s">
        <v>2391</v>
      </c>
      <c r="B2368" t="s">
        <v>32</v>
      </c>
      <c r="C2368" t="s">
        <v>18</v>
      </c>
      <c r="D2368" t="s">
        <v>10</v>
      </c>
      <c r="E2368" t="s">
        <v>11</v>
      </c>
      <c r="F2368" t="s">
        <v>12</v>
      </c>
      <c r="G2368">
        <v>68312</v>
      </c>
      <c r="H2368" s="19">
        <f>INDEX(fact_spends__2!B2368:B6367,MATCH(dim_customers[[#This Row],[customer_id]],dim_customers[customer_id],0))</f>
        <v>0</v>
      </c>
      <c r="I2368" s="16">
        <f>dim_customers[[#This Row],[avg_spend]]/(dim_customers[[#This Row],[avg_income]]*6)</f>
        <v>0</v>
      </c>
    </row>
    <row r="2369" spans="1:9" x14ac:dyDescent="0.3">
      <c r="A2369" t="s">
        <v>2392</v>
      </c>
      <c r="B2369" t="s">
        <v>32</v>
      </c>
      <c r="C2369" t="s">
        <v>20</v>
      </c>
      <c r="D2369" t="s">
        <v>24</v>
      </c>
      <c r="E2369" t="s">
        <v>11</v>
      </c>
      <c r="F2369" t="s">
        <v>12</v>
      </c>
      <c r="G2369">
        <v>36258</v>
      </c>
      <c r="H2369" s="19">
        <f>INDEX(fact_spends__2!B2369:B6368,MATCH(dim_customers[[#This Row],[customer_id]],dim_customers[customer_id],0))</f>
        <v>0</v>
      </c>
      <c r="I2369" s="16">
        <f>dim_customers[[#This Row],[avg_spend]]/(dim_customers[[#This Row],[avg_income]]*6)</f>
        <v>0</v>
      </c>
    </row>
    <row r="2370" spans="1:9" x14ac:dyDescent="0.3">
      <c r="A2370" t="s">
        <v>2393</v>
      </c>
      <c r="B2370" t="s">
        <v>8</v>
      </c>
      <c r="C2370" t="s">
        <v>9</v>
      </c>
      <c r="D2370" t="s">
        <v>37</v>
      </c>
      <c r="E2370" t="s">
        <v>30</v>
      </c>
      <c r="F2370" t="s">
        <v>12</v>
      </c>
      <c r="G2370">
        <v>77693</v>
      </c>
      <c r="H2370" s="19">
        <f>INDEX(fact_spends__2!B2370:B6369,MATCH(dim_customers[[#This Row],[customer_id]],dim_customers[customer_id],0))</f>
        <v>0</v>
      </c>
      <c r="I2370" s="16">
        <f>dim_customers[[#This Row],[avg_spend]]/(dim_customers[[#This Row],[avg_income]]*6)</f>
        <v>0</v>
      </c>
    </row>
    <row r="2371" spans="1:9" x14ac:dyDescent="0.3">
      <c r="A2371" t="s">
        <v>2394</v>
      </c>
      <c r="B2371" t="s">
        <v>23</v>
      </c>
      <c r="C2371" t="s">
        <v>34</v>
      </c>
      <c r="D2371" t="s">
        <v>16</v>
      </c>
      <c r="E2371" t="s">
        <v>11</v>
      </c>
      <c r="F2371" t="s">
        <v>12</v>
      </c>
      <c r="G2371">
        <v>31079</v>
      </c>
      <c r="H2371" s="19">
        <f>INDEX(fact_spends__2!B2371:B6370,MATCH(dim_customers[[#This Row],[customer_id]],dim_customers[customer_id],0))</f>
        <v>0</v>
      </c>
      <c r="I2371" s="16">
        <f>dim_customers[[#This Row],[avg_spend]]/(dim_customers[[#This Row],[avg_income]]*6)</f>
        <v>0</v>
      </c>
    </row>
    <row r="2372" spans="1:9" x14ac:dyDescent="0.3">
      <c r="A2372" t="s">
        <v>2395</v>
      </c>
      <c r="B2372" t="s">
        <v>32</v>
      </c>
      <c r="C2372" t="s">
        <v>15</v>
      </c>
      <c r="D2372" t="s">
        <v>10</v>
      </c>
      <c r="E2372" t="s">
        <v>11</v>
      </c>
      <c r="F2372" t="s">
        <v>12</v>
      </c>
      <c r="G2372">
        <v>63896</v>
      </c>
      <c r="H2372" s="19">
        <f>INDEX(fact_spends__2!B2372:B6371,MATCH(dim_customers[[#This Row],[customer_id]],dim_customers[customer_id],0))</f>
        <v>0</v>
      </c>
      <c r="I2372" s="16">
        <f>dim_customers[[#This Row],[avg_spend]]/(dim_customers[[#This Row],[avg_income]]*6)</f>
        <v>0</v>
      </c>
    </row>
    <row r="2373" spans="1:9" x14ac:dyDescent="0.3">
      <c r="A2373" t="s">
        <v>2396</v>
      </c>
      <c r="B2373" t="s">
        <v>23</v>
      </c>
      <c r="C2373" t="s">
        <v>34</v>
      </c>
      <c r="D2373" t="s">
        <v>10</v>
      </c>
      <c r="E2373" t="s">
        <v>11</v>
      </c>
      <c r="F2373" t="s">
        <v>25</v>
      </c>
      <c r="G2373">
        <v>47148</v>
      </c>
      <c r="H2373" s="19">
        <f>INDEX(fact_spends__2!B2373:B6372,MATCH(dim_customers[[#This Row],[customer_id]],dim_customers[customer_id],0))</f>
        <v>0</v>
      </c>
      <c r="I2373" s="16">
        <f>dim_customers[[#This Row],[avg_spend]]/(dim_customers[[#This Row],[avg_income]]*6)</f>
        <v>0</v>
      </c>
    </row>
    <row r="2374" spans="1:9" x14ac:dyDescent="0.3">
      <c r="A2374" t="s">
        <v>2397</v>
      </c>
      <c r="B2374" t="s">
        <v>14</v>
      </c>
      <c r="C2374" t="s">
        <v>34</v>
      </c>
      <c r="D2374" t="s">
        <v>16</v>
      </c>
      <c r="E2374" t="s">
        <v>11</v>
      </c>
      <c r="F2374" t="s">
        <v>12</v>
      </c>
      <c r="G2374">
        <v>38959</v>
      </c>
      <c r="H2374" s="19">
        <f>INDEX(fact_spends__2!B2374:B6373,MATCH(dim_customers[[#This Row],[customer_id]],dim_customers[customer_id],0))</f>
        <v>0</v>
      </c>
      <c r="I2374" s="16">
        <f>dim_customers[[#This Row],[avg_spend]]/(dim_customers[[#This Row],[avg_income]]*6)</f>
        <v>0</v>
      </c>
    </row>
    <row r="2375" spans="1:9" x14ac:dyDescent="0.3">
      <c r="A2375" t="s">
        <v>2398</v>
      </c>
      <c r="B2375" t="s">
        <v>14</v>
      </c>
      <c r="C2375" t="s">
        <v>20</v>
      </c>
      <c r="D2375" t="s">
        <v>24</v>
      </c>
      <c r="E2375" t="s">
        <v>11</v>
      </c>
      <c r="F2375" t="s">
        <v>12</v>
      </c>
      <c r="G2375">
        <v>36792</v>
      </c>
      <c r="H2375" s="19">
        <f>INDEX(fact_spends__2!B2375:B6374,MATCH(dim_customers[[#This Row],[customer_id]],dim_customers[customer_id],0))</f>
        <v>0</v>
      </c>
      <c r="I2375" s="16">
        <f>dim_customers[[#This Row],[avg_spend]]/(dim_customers[[#This Row],[avg_income]]*6)</f>
        <v>0</v>
      </c>
    </row>
    <row r="2376" spans="1:9" x14ac:dyDescent="0.3">
      <c r="A2376" t="s">
        <v>2399</v>
      </c>
      <c r="B2376" t="s">
        <v>14</v>
      </c>
      <c r="C2376" t="s">
        <v>18</v>
      </c>
      <c r="D2376" t="s">
        <v>10</v>
      </c>
      <c r="E2376" t="s">
        <v>30</v>
      </c>
      <c r="F2376" t="s">
        <v>25</v>
      </c>
      <c r="G2376">
        <v>64691</v>
      </c>
      <c r="H2376" s="19">
        <f>INDEX(fact_spends__2!B2376:B6375,MATCH(dim_customers[[#This Row],[customer_id]],dim_customers[customer_id],0))</f>
        <v>0</v>
      </c>
      <c r="I2376" s="16">
        <f>dim_customers[[#This Row],[avg_spend]]/(dim_customers[[#This Row],[avg_income]]*6)</f>
        <v>0</v>
      </c>
    </row>
    <row r="2377" spans="1:9" x14ac:dyDescent="0.3">
      <c r="A2377" t="s">
        <v>2400</v>
      </c>
      <c r="B2377" t="s">
        <v>23</v>
      </c>
      <c r="C2377" t="s">
        <v>9</v>
      </c>
      <c r="D2377" t="s">
        <v>24</v>
      </c>
      <c r="E2377" t="s">
        <v>30</v>
      </c>
      <c r="F2377" t="s">
        <v>25</v>
      </c>
      <c r="G2377">
        <v>26125</v>
      </c>
      <c r="H2377" s="19">
        <f>INDEX(fact_spends__2!B2377:B6376,MATCH(dim_customers[[#This Row],[customer_id]],dim_customers[customer_id],0))</f>
        <v>0</v>
      </c>
      <c r="I2377" s="16">
        <f>dim_customers[[#This Row],[avg_spend]]/(dim_customers[[#This Row],[avg_income]]*6)</f>
        <v>0</v>
      </c>
    </row>
    <row r="2378" spans="1:9" x14ac:dyDescent="0.3">
      <c r="A2378" t="s">
        <v>2401</v>
      </c>
      <c r="B2378" t="s">
        <v>14</v>
      </c>
      <c r="C2378" t="s">
        <v>18</v>
      </c>
      <c r="D2378" t="s">
        <v>10</v>
      </c>
      <c r="E2378" t="s">
        <v>30</v>
      </c>
      <c r="F2378" t="s">
        <v>12</v>
      </c>
      <c r="G2378">
        <v>59797</v>
      </c>
      <c r="H2378" s="19">
        <f>INDEX(fact_spends__2!B2378:B6377,MATCH(dim_customers[[#This Row],[customer_id]],dim_customers[customer_id],0))</f>
        <v>0</v>
      </c>
      <c r="I2378" s="16">
        <f>dim_customers[[#This Row],[avg_spend]]/(dim_customers[[#This Row],[avg_income]]*6)</f>
        <v>0</v>
      </c>
    </row>
    <row r="2379" spans="1:9" x14ac:dyDescent="0.3">
      <c r="A2379" t="s">
        <v>2402</v>
      </c>
      <c r="B2379" t="s">
        <v>8</v>
      </c>
      <c r="C2379" t="s">
        <v>20</v>
      </c>
      <c r="D2379" t="s">
        <v>24</v>
      </c>
      <c r="E2379" t="s">
        <v>30</v>
      </c>
      <c r="F2379" t="s">
        <v>12</v>
      </c>
      <c r="G2379">
        <v>39216</v>
      </c>
      <c r="H2379" s="19">
        <f>INDEX(fact_spends__2!B2379:B6378,MATCH(dim_customers[[#This Row],[customer_id]],dim_customers[customer_id],0))</f>
        <v>0</v>
      </c>
      <c r="I2379" s="16">
        <f>dim_customers[[#This Row],[avg_spend]]/(dim_customers[[#This Row],[avg_income]]*6)</f>
        <v>0</v>
      </c>
    </row>
    <row r="2380" spans="1:9" x14ac:dyDescent="0.3">
      <c r="A2380" t="s">
        <v>2403</v>
      </c>
      <c r="B2380" t="s">
        <v>32</v>
      </c>
      <c r="C2380" t="s">
        <v>15</v>
      </c>
      <c r="D2380" t="s">
        <v>10</v>
      </c>
      <c r="E2380" t="s">
        <v>11</v>
      </c>
      <c r="F2380" t="s">
        <v>12</v>
      </c>
      <c r="G2380">
        <v>70814</v>
      </c>
      <c r="H2380" s="19">
        <f>INDEX(fact_spends__2!B2380:B6379,MATCH(dim_customers[[#This Row],[customer_id]],dim_customers[customer_id],0))</f>
        <v>0</v>
      </c>
      <c r="I2380" s="16">
        <f>dim_customers[[#This Row],[avg_spend]]/(dim_customers[[#This Row],[avg_income]]*6)</f>
        <v>0</v>
      </c>
    </row>
    <row r="2381" spans="1:9" x14ac:dyDescent="0.3">
      <c r="A2381" t="s">
        <v>2404</v>
      </c>
      <c r="B2381" t="s">
        <v>32</v>
      </c>
      <c r="C2381" t="s">
        <v>34</v>
      </c>
      <c r="D2381" t="s">
        <v>10</v>
      </c>
      <c r="E2381" t="s">
        <v>30</v>
      </c>
      <c r="F2381" t="s">
        <v>12</v>
      </c>
      <c r="G2381">
        <v>65092</v>
      </c>
      <c r="H2381" s="19">
        <f>INDEX(fact_spends__2!B2381:B6380,MATCH(dim_customers[[#This Row],[customer_id]],dim_customers[customer_id],0))</f>
        <v>0</v>
      </c>
      <c r="I2381" s="16">
        <f>dim_customers[[#This Row],[avg_spend]]/(dim_customers[[#This Row],[avg_income]]*6)</f>
        <v>0</v>
      </c>
    </row>
    <row r="2382" spans="1:9" x14ac:dyDescent="0.3">
      <c r="A2382" t="s">
        <v>2405</v>
      </c>
      <c r="B2382" t="s">
        <v>23</v>
      </c>
      <c r="C2382" t="s">
        <v>34</v>
      </c>
      <c r="D2382" t="s">
        <v>24</v>
      </c>
      <c r="E2382" t="s">
        <v>11</v>
      </c>
      <c r="F2382" t="s">
        <v>25</v>
      </c>
      <c r="G2382">
        <v>28675</v>
      </c>
      <c r="H2382" s="19">
        <f>INDEX(fact_spends__2!B2382:B6381,MATCH(dim_customers[[#This Row],[customer_id]],dim_customers[customer_id],0))</f>
        <v>0</v>
      </c>
      <c r="I2382" s="16">
        <f>dim_customers[[#This Row],[avg_spend]]/(dim_customers[[#This Row],[avg_income]]*6)</f>
        <v>0</v>
      </c>
    </row>
    <row r="2383" spans="1:9" x14ac:dyDescent="0.3">
      <c r="A2383" t="s">
        <v>2406</v>
      </c>
      <c r="B2383" t="s">
        <v>14</v>
      </c>
      <c r="C2383" t="s">
        <v>15</v>
      </c>
      <c r="D2383" t="s">
        <v>10</v>
      </c>
      <c r="E2383" t="s">
        <v>11</v>
      </c>
      <c r="F2383" t="s">
        <v>12</v>
      </c>
      <c r="G2383">
        <v>60467</v>
      </c>
      <c r="H2383" s="19">
        <f>INDEX(fact_spends__2!B2383:B6382,MATCH(dim_customers[[#This Row],[customer_id]],dim_customers[customer_id],0))</f>
        <v>0</v>
      </c>
      <c r="I2383" s="16">
        <f>dim_customers[[#This Row],[avg_spend]]/(dim_customers[[#This Row],[avg_income]]*6)</f>
        <v>0</v>
      </c>
    </row>
    <row r="2384" spans="1:9" x14ac:dyDescent="0.3">
      <c r="A2384" t="s">
        <v>2407</v>
      </c>
      <c r="B2384" t="s">
        <v>32</v>
      </c>
      <c r="C2384" t="s">
        <v>9</v>
      </c>
      <c r="D2384" t="s">
        <v>16</v>
      </c>
      <c r="E2384" t="s">
        <v>11</v>
      </c>
      <c r="F2384" t="s">
        <v>12</v>
      </c>
      <c r="G2384">
        <v>42100</v>
      </c>
      <c r="H2384" s="19">
        <f>INDEX(fact_spends__2!B2384:B6383,MATCH(dim_customers[[#This Row],[customer_id]],dim_customers[customer_id],0))</f>
        <v>0</v>
      </c>
      <c r="I2384" s="16">
        <f>dim_customers[[#This Row],[avg_spend]]/(dim_customers[[#This Row],[avg_income]]*6)</f>
        <v>0</v>
      </c>
    </row>
    <row r="2385" spans="1:9" x14ac:dyDescent="0.3">
      <c r="A2385" t="s">
        <v>2408</v>
      </c>
      <c r="B2385" t="s">
        <v>23</v>
      </c>
      <c r="C2385" t="s">
        <v>34</v>
      </c>
      <c r="D2385" t="s">
        <v>10</v>
      </c>
      <c r="E2385" t="s">
        <v>30</v>
      </c>
      <c r="F2385" t="s">
        <v>25</v>
      </c>
      <c r="G2385">
        <v>50437</v>
      </c>
      <c r="H2385" s="19">
        <f>INDEX(fact_spends__2!B2385:B6384,MATCH(dim_customers[[#This Row],[customer_id]],dim_customers[customer_id],0))</f>
        <v>0</v>
      </c>
      <c r="I2385" s="16">
        <f>dim_customers[[#This Row],[avg_spend]]/(dim_customers[[#This Row],[avg_income]]*6)</f>
        <v>0</v>
      </c>
    </row>
    <row r="2386" spans="1:9" x14ac:dyDescent="0.3">
      <c r="A2386" t="s">
        <v>2409</v>
      </c>
      <c r="B2386" t="s">
        <v>32</v>
      </c>
      <c r="C2386" t="s">
        <v>20</v>
      </c>
      <c r="D2386" t="s">
        <v>16</v>
      </c>
      <c r="E2386" t="s">
        <v>11</v>
      </c>
      <c r="F2386" t="s">
        <v>12</v>
      </c>
      <c r="G2386">
        <v>39122</v>
      </c>
      <c r="H2386" s="19">
        <f>INDEX(fact_spends__2!B2386:B6385,MATCH(dim_customers[[#This Row],[customer_id]],dim_customers[customer_id],0))</f>
        <v>0</v>
      </c>
      <c r="I2386" s="16">
        <f>dim_customers[[#This Row],[avg_spend]]/(dim_customers[[#This Row],[avg_income]]*6)</f>
        <v>0</v>
      </c>
    </row>
    <row r="2387" spans="1:9" x14ac:dyDescent="0.3">
      <c r="A2387" t="s">
        <v>2410</v>
      </c>
      <c r="B2387" t="s">
        <v>14</v>
      </c>
      <c r="C2387" t="s">
        <v>18</v>
      </c>
      <c r="D2387" t="s">
        <v>37</v>
      </c>
      <c r="E2387" t="s">
        <v>30</v>
      </c>
      <c r="F2387" t="s">
        <v>12</v>
      </c>
      <c r="G2387">
        <v>65713</v>
      </c>
      <c r="H2387" s="19">
        <f>INDEX(fact_spends__2!B2387:B6386,MATCH(dim_customers[[#This Row],[customer_id]],dim_customers[customer_id],0))</f>
        <v>0</v>
      </c>
      <c r="I2387" s="16">
        <f>dim_customers[[#This Row],[avg_spend]]/(dim_customers[[#This Row],[avg_income]]*6)</f>
        <v>0</v>
      </c>
    </row>
    <row r="2388" spans="1:9" x14ac:dyDescent="0.3">
      <c r="A2388" t="s">
        <v>2411</v>
      </c>
      <c r="B2388" t="s">
        <v>14</v>
      </c>
      <c r="C2388" t="s">
        <v>18</v>
      </c>
      <c r="D2388" t="s">
        <v>16</v>
      </c>
      <c r="E2388" t="s">
        <v>11</v>
      </c>
      <c r="F2388" t="s">
        <v>25</v>
      </c>
      <c r="G2388">
        <v>40589</v>
      </c>
      <c r="H2388" s="19">
        <f>INDEX(fact_spends__2!B2388:B6387,MATCH(dim_customers[[#This Row],[customer_id]],dim_customers[customer_id],0))</f>
        <v>0</v>
      </c>
      <c r="I2388" s="16">
        <f>dim_customers[[#This Row],[avg_spend]]/(dim_customers[[#This Row],[avg_income]]*6)</f>
        <v>0</v>
      </c>
    </row>
    <row r="2389" spans="1:9" x14ac:dyDescent="0.3">
      <c r="A2389" t="s">
        <v>2412</v>
      </c>
      <c r="B2389" t="s">
        <v>14</v>
      </c>
      <c r="C2389" t="s">
        <v>34</v>
      </c>
      <c r="D2389" t="s">
        <v>10</v>
      </c>
      <c r="E2389" t="s">
        <v>11</v>
      </c>
      <c r="F2389" t="s">
        <v>25</v>
      </c>
      <c r="G2389">
        <v>63576</v>
      </c>
      <c r="H2389" s="19">
        <f>INDEX(fact_spends__2!B2389:B6388,MATCH(dim_customers[[#This Row],[customer_id]],dim_customers[customer_id],0))</f>
        <v>0</v>
      </c>
      <c r="I2389" s="16">
        <f>dim_customers[[#This Row],[avg_spend]]/(dim_customers[[#This Row],[avg_income]]*6)</f>
        <v>0</v>
      </c>
    </row>
    <row r="2390" spans="1:9" x14ac:dyDescent="0.3">
      <c r="A2390" t="s">
        <v>2413</v>
      </c>
      <c r="B2390" t="s">
        <v>23</v>
      </c>
      <c r="C2390" t="s">
        <v>34</v>
      </c>
      <c r="D2390" t="s">
        <v>24</v>
      </c>
      <c r="E2390" t="s">
        <v>30</v>
      </c>
      <c r="F2390" t="s">
        <v>12</v>
      </c>
      <c r="G2390">
        <v>27791</v>
      </c>
      <c r="H2390" s="19">
        <f>INDEX(fact_spends__2!B2390:B6389,MATCH(dim_customers[[#This Row],[customer_id]],dim_customers[customer_id],0))</f>
        <v>0</v>
      </c>
      <c r="I2390" s="16">
        <f>dim_customers[[#This Row],[avg_spend]]/(dim_customers[[#This Row],[avg_income]]*6)</f>
        <v>0</v>
      </c>
    </row>
    <row r="2391" spans="1:9" x14ac:dyDescent="0.3">
      <c r="A2391" t="s">
        <v>2414</v>
      </c>
      <c r="B2391" t="s">
        <v>23</v>
      </c>
      <c r="C2391" t="s">
        <v>20</v>
      </c>
      <c r="D2391" t="s">
        <v>10</v>
      </c>
      <c r="E2391" t="s">
        <v>11</v>
      </c>
      <c r="F2391" t="s">
        <v>25</v>
      </c>
      <c r="G2391">
        <v>49375</v>
      </c>
      <c r="H2391" s="19">
        <f>INDEX(fact_spends__2!B2391:B6390,MATCH(dim_customers[[#This Row],[customer_id]],dim_customers[customer_id],0))</f>
        <v>0</v>
      </c>
      <c r="I2391" s="16">
        <f>dim_customers[[#This Row],[avg_spend]]/(dim_customers[[#This Row],[avg_income]]*6)</f>
        <v>0</v>
      </c>
    </row>
    <row r="2392" spans="1:9" x14ac:dyDescent="0.3">
      <c r="A2392" t="s">
        <v>2415</v>
      </c>
      <c r="B2392" t="s">
        <v>8</v>
      </c>
      <c r="C2392" t="s">
        <v>34</v>
      </c>
      <c r="D2392" t="s">
        <v>24</v>
      </c>
      <c r="E2392" t="s">
        <v>30</v>
      </c>
      <c r="F2392" t="s">
        <v>12</v>
      </c>
      <c r="G2392">
        <v>37107</v>
      </c>
      <c r="H2392" s="19">
        <f>INDEX(fact_spends__2!B2392:B6391,MATCH(dim_customers[[#This Row],[customer_id]],dim_customers[customer_id],0))</f>
        <v>0</v>
      </c>
      <c r="I2392" s="16">
        <f>dim_customers[[#This Row],[avg_spend]]/(dim_customers[[#This Row],[avg_income]]*6)</f>
        <v>0</v>
      </c>
    </row>
    <row r="2393" spans="1:9" x14ac:dyDescent="0.3">
      <c r="A2393" t="s">
        <v>2416</v>
      </c>
      <c r="B2393" t="s">
        <v>8</v>
      </c>
      <c r="C2393" t="s">
        <v>20</v>
      </c>
      <c r="D2393" t="s">
        <v>21</v>
      </c>
      <c r="E2393" t="s">
        <v>11</v>
      </c>
      <c r="F2393" t="s">
        <v>12</v>
      </c>
      <c r="G2393">
        <v>55505</v>
      </c>
      <c r="H2393" s="19">
        <f>INDEX(fact_spends__2!B2393:B6392,MATCH(dim_customers[[#This Row],[customer_id]],dim_customers[customer_id],0))</f>
        <v>0</v>
      </c>
      <c r="I2393" s="16">
        <f>dim_customers[[#This Row],[avg_spend]]/(dim_customers[[#This Row],[avg_income]]*6)</f>
        <v>0</v>
      </c>
    </row>
    <row r="2394" spans="1:9" x14ac:dyDescent="0.3">
      <c r="A2394" t="s">
        <v>2417</v>
      </c>
      <c r="B2394" t="s">
        <v>8</v>
      </c>
      <c r="C2394" t="s">
        <v>9</v>
      </c>
      <c r="D2394" t="s">
        <v>10</v>
      </c>
      <c r="E2394" t="s">
        <v>30</v>
      </c>
      <c r="F2394" t="s">
        <v>12</v>
      </c>
      <c r="G2394">
        <v>72988</v>
      </c>
      <c r="H2394" s="19">
        <f>INDEX(fact_spends__2!B2394:B6393,MATCH(dim_customers[[#This Row],[customer_id]],dim_customers[customer_id],0))</f>
        <v>0</v>
      </c>
      <c r="I2394" s="16">
        <f>dim_customers[[#This Row],[avg_spend]]/(dim_customers[[#This Row],[avg_income]]*6)</f>
        <v>0</v>
      </c>
    </row>
    <row r="2395" spans="1:9" x14ac:dyDescent="0.3">
      <c r="A2395" t="s">
        <v>2418</v>
      </c>
      <c r="B2395" t="s">
        <v>14</v>
      </c>
      <c r="C2395" t="s">
        <v>18</v>
      </c>
      <c r="D2395" t="s">
        <v>24</v>
      </c>
      <c r="E2395" t="s">
        <v>11</v>
      </c>
      <c r="F2395" t="s">
        <v>12</v>
      </c>
      <c r="G2395">
        <v>37315</v>
      </c>
      <c r="H2395" s="19">
        <f>INDEX(fact_spends__2!B2395:B6394,MATCH(dim_customers[[#This Row],[customer_id]],dim_customers[customer_id],0))</f>
        <v>0</v>
      </c>
      <c r="I2395" s="16">
        <f>dim_customers[[#This Row],[avg_spend]]/(dim_customers[[#This Row],[avg_income]]*6)</f>
        <v>0</v>
      </c>
    </row>
    <row r="2396" spans="1:9" x14ac:dyDescent="0.3">
      <c r="A2396" t="s">
        <v>2419</v>
      </c>
      <c r="B2396" t="s">
        <v>32</v>
      </c>
      <c r="C2396" t="s">
        <v>18</v>
      </c>
      <c r="D2396" t="s">
        <v>16</v>
      </c>
      <c r="E2396" t="s">
        <v>11</v>
      </c>
      <c r="F2396" t="s">
        <v>12</v>
      </c>
      <c r="G2396">
        <v>42170</v>
      </c>
      <c r="H2396" s="19">
        <f>INDEX(fact_spends__2!B2396:B6395,MATCH(dim_customers[[#This Row],[customer_id]],dim_customers[customer_id],0))</f>
        <v>0</v>
      </c>
      <c r="I2396" s="16">
        <f>dim_customers[[#This Row],[avg_spend]]/(dim_customers[[#This Row],[avg_income]]*6)</f>
        <v>0</v>
      </c>
    </row>
    <row r="2397" spans="1:9" x14ac:dyDescent="0.3">
      <c r="A2397" t="s">
        <v>2420</v>
      </c>
      <c r="B2397" t="s">
        <v>32</v>
      </c>
      <c r="C2397" t="s">
        <v>18</v>
      </c>
      <c r="D2397" t="s">
        <v>24</v>
      </c>
      <c r="E2397" t="s">
        <v>30</v>
      </c>
      <c r="F2397" t="s">
        <v>12</v>
      </c>
      <c r="G2397">
        <v>37606</v>
      </c>
      <c r="H2397" s="19">
        <f>INDEX(fact_spends__2!B2397:B6396,MATCH(dim_customers[[#This Row],[customer_id]],dim_customers[customer_id],0))</f>
        <v>0</v>
      </c>
      <c r="I2397" s="16">
        <f>dim_customers[[#This Row],[avg_spend]]/(dim_customers[[#This Row],[avg_income]]*6)</f>
        <v>0</v>
      </c>
    </row>
    <row r="2398" spans="1:9" x14ac:dyDescent="0.3">
      <c r="A2398" t="s">
        <v>2421</v>
      </c>
      <c r="B2398" t="s">
        <v>14</v>
      </c>
      <c r="C2398" t="s">
        <v>15</v>
      </c>
      <c r="D2398" t="s">
        <v>37</v>
      </c>
      <c r="E2398" t="s">
        <v>11</v>
      </c>
      <c r="F2398" t="s">
        <v>12</v>
      </c>
      <c r="G2398">
        <v>69103</v>
      </c>
      <c r="H2398" s="19">
        <f>INDEX(fact_spends__2!B2398:B6397,MATCH(dim_customers[[#This Row],[customer_id]],dim_customers[customer_id],0))</f>
        <v>0</v>
      </c>
      <c r="I2398" s="16">
        <f>dim_customers[[#This Row],[avg_spend]]/(dim_customers[[#This Row],[avg_income]]*6)</f>
        <v>0</v>
      </c>
    </row>
    <row r="2399" spans="1:9" x14ac:dyDescent="0.3">
      <c r="A2399" t="s">
        <v>2422</v>
      </c>
      <c r="B2399" t="s">
        <v>14</v>
      </c>
      <c r="C2399" t="s">
        <v>18</v>
      </c>
      <c r="D2399" t="s">
        <v>21</v>
      </c>
      <c r="E2399" t="s">
        <v>11</v>
      </c>
      <c r="F2399" t="s">
        <v>12</v>
      </c>
      <c r="G2399">
        <v>52956</v>
      </c>
      <c r="H2399" s="19">
        <f>INDEX(fact_spends__2!B2399:B6398,MATCH(dim_customers[[#This Row],[customer_id]],dim_customers[customer_id],0))</f>
        <v>0</v>
      </c>
      <c r="I2399" s="16">
        <f>dim_customers[[#This Row],[avg_spend]]/(dim_customers[[#This Row],[avg_income]]*6)</f>
        <v>0</v>
      </c>
    </row>
    <row r="2400" spans="1:9" x14ac:dyDescent="0.3">
      <c r="A2400" t="s">
        <v>2423</v>
      </c>
      <c r="B2400" t="s">
        <v>8</v>
      </c>
      <c r="C2400" t="s">
        <v>9</v>
      </c>
      <c r="D2400" t="s">
        <v>10</v>
      </c>
      <c r="E2400" t="s">
        <v>11</v>
      </c>
      <c r="F2400" t="s">
        <v>12</v>
      </c>
      <c r="G2400">
        <v>68257</v>
      </c>
      <c r="H2400" s="19">
        <f>INDEX(fact_spends__2!B2400:B6399,MATCH(dim_customers[[#This Row],[customer_id]],dim_customers[customer_id],0))</f>
        <v>0</v>
      </c>
      <c r="I2400" s="16">
        <f>dim_customers[[#This Row],[avg_spend]]/(dim_customers[[#This Row],[avg_income]]*6)</f>
        <v>0</v>
      </c>
    </row>
    <row r="2401" spans="1:9" x14ac:dyDescent="0.3">
      <c r="A2401" t="s">
        <v>2424</v>
      </c>
      <c r="B2401" t="s">
        <v>14</v>
      </c>
      <c r="C2401" t="s">
        <v>20</v>
      </c>
      <c r="D2401" t="s">
        <v>10</v>
      </c>
      <c r="E2401" t="s">
        <v>11</v>
      </c>
      <c r="F2401" t="s">
        <v>12</v>
      </c>
      <c r="G2401">
        <v>65717</v>
      </c>
      <c r="H2401" s="19">
        <f>INDEX(fact_spends__2!B2401:B6400,MATCH(dim_customers[[#This Row],[customer_id]],dim_customers[customer_id],0))</f>
        <v>0</v>
      </c>
      <c r="I2401" s="16">
        <f>dim_customers[[#This Row],[avg_spend]]/(dim_customers[[#This Row],[avg_income]]*6)</f>
        <v>0</v>
      </c>
    </row>
    <row r="2402" spans="1:9" x14ac:dyDescent="0.3">
      <c r="A2402" t="s">
        <v>2425</v>
      </c>
      <c r="B2402" t="s">
        <v>23</v>
      </c>
      <c r="C2402" t="s">
        <v>34</v>
      </c>
      <c r="D2402" t="s">
        <v>10</v>
      </c>
      <c r="E2402" t="s">
        <v>30</v>
      </c>
      <c r="F2402" t="s">
        <v>25</v>
      </c>
      <c r="G2402">
        <v>46623</v>
      </c>
      <c r="H2402" s="19">
        <f>INDEX(fact_spends__2!B2402:B6401,MATCH(dim_customers[[#This Row],[customer_id]],dim_customers[customer_id],0))</f>
        <v>0</v>
      </c>
      <c r="I2402" s="16">
        <f>dim_customers[[#This Row],[avg_spend]]/(dim_customers[[#This Row],[avg_income]]*6)</f>
        <v>0</v>
      </c>
    </row>
    <row r="2403" spans="1:9" x14ac:dyDescent="0.3">
      <c r="A2403" t="s">
        <v>2426</v>
      </c>
      <c r="B2403" t="s">
        <v>23</v>
      </c>
      <c r="C2403" t="s">
        <v>34</v>
      </c>
      <c r="D2403" t="s">
        <v>10</v>
      </c>
      <c r="E2403" t="s">
        <v>11</v>
      </c>
      <c r="F2403" t="s">
        <v>25</v>
      </c>
      <c r="G2403">
        <v>50075</v>
      </c>
      <c r="H2403" s="19">
        <f>INDEX(fact_spends__2!B2403:B6402,MATCH(dim_customers[[#This Row],[customer_id]],dim_customers[customer_id],0))</f>
        <v>0</v>
      </c>
      <c r="I2403" s="16">
        <f>dim_customers[[#This Row],[avg_spend]]/(dim_customers[[#This Row],[avg_income]]*6)</f>
        <v>0</v>
      </c>
    </row>
    <row r="2404" spans="1:9" x14ac:dyDescent="0.3">
      <c r="A2404" t="s">
        <v>2427</v>
      </c>
      <c r="B2404" t="s">
        <v>23</v>
      </c>
      <c r="C2404" t="s">
        <v>34</v>
      </c>
      <c r="D2404" t="s">
        <v>24</v>
      </c>
      <c r="E2404" t="s">
        <v>11</v>
      </c>
      <c r="F2404" t="s">
        <v>12</v>
      </c>
      <c r="G2404">
        <v>27073</v>
      </c>
      <c r="H2404" s="19">
        <f>INDEX(fact_spends__2!B2404:B6403,MATCH(dim_customers[[#This Row],[customer_id]],dim_customers[customer_id],0))</f>
        <v>0</v>
      </c>
      <c r="I2404" s="16">
        <f>dim_customers[[#This Row],[avg_spend]]/(dim_customers[[#This Row],[avg_income]]*6)</f>
        <v>0</v>
      </c>
    </row>
    <row r="2405" spans="1:9" x14ac:dyDescent="0.3">
      <c r="A2405" t="s">
        <v>2428</v>
      </c>
      <c r="B2405" t="s">
        <v>14</v>
      </c>
      <c r="C2405" t="s">
        <v>18</v>
      </c>
      <c r="D2405" t="s">
        <v>16</v>
      </c>
      <c r="E2405" t="s">
        <v>11</v>
      </c>
      <c r="F2405" t="s">
        <v>12</v>
      </c>
      <c r="G2405">
        <v>37976</v>
      </c>
      <c r="H2405" s="19">
        <f>INDEX(fact_spends__2!B2405:B6404,MATCH(dim_customers[[#This Row],[customer_id]],dim_customers[customer_id],0))</f>
        <v>0</v>
      </c>
      <c r="I2405" s="16">
        <f>dim_customers[[#This Row],[avg_spend]]/(dim_customers[[#This Row],[avg_income]]*6)</f>
        <v>0</v>
      </c>
    </row>
    <row r="2406" spans="1:9" x14ac:dyDescent="0.3">
      <c r="A2406" t="s">
        <v>2429</v>
      </c>
      <c r="B2406" t="s">
        <v>32</v>
      </c>
      <c r="C2406" t="s">
        <v>20</v>
      </c>
      <c r="D2406" t="s">
        <v>21</v>
      </c>
      <c r="E2406" t="s">
        <v>11</v>
      </c>
      <c r="F2406" t="s">
        <v>12</v>
      </c>
      <c r="G2406">
        <v>55460</v>
      </c>
      <c r="H2406" s="19">
        <f>INDEX(fact_spends__2!B2406:B6405,MATCH(dim_customers[[#This Row],[customer_id]],dim_customers[customer_id],0))</f>
        <v>0</v>
      </c>
      <c r="I2406" s="16">
        <f>dim_customers[[#This Row],[avg_spend]]/(dim_customers[[#This Row],[avg_income]]*6)</f>
        <v>0</v>
      </c>
    </row>
    <row r="2407" spans="1:9" x14ac:dyDescent="0.3">
      <c r="A2407" t="s">
        <v>2430</v>
      </c>
      <c r="B2407" t="s">
        <v>23</v>
      </c>
      <c r="C2407" t="s">
        <v>18</v>
      </c>
      <c r="D2407" t="s">
        <v>24</v>
      </c>
      <c r="E2407" t="s">
        <v>30</v>
      </c>
      <c r="F2407" t="s">
        <v>25</v>
      </c>
      <c r="G2407">
        <v>27112</v>
      </c>
      <c r="H2407" s="19">
        <f>INDEX(fact_spends__2!B2407:B6406,MATCH(dim_customers[[#This Row],[customer_id]],dim_customers[customer_id],0))</f>
        <v>0</v>
      </c>
      <c r="I2407" s="16">
        <f>dim_customers[[#This Row],[avg_spend]]/(dim_customers[[#This Row],[avg_income]]*6)</f>
        <v>0</v>
      </c>
    </row>
    <row r="2408" spans="1:9" x14ac:dyDescent="0.3">
      <c r="A2408" t="s">
        <v>2431</v>
      </c>
      <c r="B2408" t="s">
        <v>23</v>
      </c>
      <c r="C2408" t="s">
        <v>9</v>
      </c>
      <c r="D2408" t="s">
        <v>21</v>
      </c>
      <c r="E2408" t="s">
        <v>30</v>
      </c>
      <c r="F2408" t="s">
        <v>12</v>
      </c>
      <c r="G2408">
        <v>38919</v>
      </c>
      <c r="H2408" s="19">
        <f>INDEX(fact_spends__2!B2408:B6407,MATCH(dim_customers[[#This Row],[customer_id]],dim_customers[customer_id],0))</f>
        <v>0</v>
      </c>
      <c r="I2408" s="16">
        <f>dim_customers[[#This Row],[avg_spend]]/(dim_customers[[#This Row],[avg_income]]*6)</f>
        <v>0</v>
      </c>
    </row>
    <row r="2409" spans="1:9" x14ac:dyDescent="0.3">
      <c r="A2409" t="s">
        <v>2432</v>
      </c>
      <c r="B2409" t="s">
        <v>32</v>
      </c>
      <c r="C2409" t="s">
        <v>9</v>
      </c>
      <c r="D2409" t="s">
        <v>24</v>
      </c>
      <c r="E2409" t="s">
        <v>11</v>
      </c>
      <c r="F2409" t="s">
        <v>25</v>
      </c>
      <c r="G2409">
        <v>36770</v>
      </c>
      <c r="H2409" s="19">
        <f>INDEX(fact_spends__2!B2409:B6408,MATCH(dim_customers[[#This Row],[customer_id]],dim_customers[customer_id],0))</f>
        <v>0</v>
      </c>
      <c r="I2409" s="16">
        <f>dim_customers[[#This Row],[avg_spend]]/(dim_customers[[#This Row],[avg_income]]*6)</f>
        <v>0</v>
      </c>
    </row>
    <row r="2410" spans="1:9" x14ac:dyDescent="0.3">
      <c r="A2410" t="s">
        <v>2433</v>
      </c>
      <c r="B2410" t="s">
        <v>14</v>
      </c>
      <c r="C2410" t="s">
        <v>15</v>
      </c>
      <c r="D2410" t="s">
        <v>37</v>
      </c>
      <c r="E2410" t="s">
        <v>30</v>
      </c>
      <c r="F2410" t="s">
        <v>12</v>
      </c>
      <c r="G2410">
        <v>69543</v>
      </c>
      <c r="H2410" s="19">
        <f>INDEX(fact_spends__2!B2410:B6409,MATCH(dim_customers[[#This Row],[customer_id]],dim_customers[customer_id],0))</f>
        <v>0</v>
      </c>
      <c r="I2410" s="16">
        <f>dim_customers[[#This Row],[avg_spend]]/(dim_customers[[#This Row],[avg_income]]*6)</f>
        <v>0</v>
      </c>
    </row>
    <row r="2411" spans="1:9" x14ac:dyDescent="0.3">
      <c r="A2411" t="s">
        <v>2434</v>
      </c>
      <c r="B2411" t="s">
        <v>14</v>
      </c>
      <c r="C2411" t="s">
        <v>34</v>
      </c>
      <c r="D2411" t="s">
        <v>21</v>
      </c>
      <c r="E2411" t="s">
        <v>30</v>
      </c>
      <c r="F2411" t="s">
        <v>12</v>
      </c>
      <c r="G2411">
        <v>52949</v>
      </c>
      <c r="H2411" s="19">
        <f>INDEX(fact_spends__2!B2411:B6410,MATCH(dim_customers[[#This Row],[customer_id]],dim_customers[customer_id],0))</f>
        <v>0</v>
      </c>
      <c r="I2411" s="16">
        <f>dim_customers[[#This Row],[avg_spend]]/(dim_customers[[#This Row],[avg_income]]*6)</f>
        <v>0</v>
      </c>
    </row>
    <row r="2412" spans="1:9" x14ac:dyDescent="0.3">
      <c r="A2412" t="s">
        <v>2435</v>
      </c>
      <c r="B2412" t="s">
        <v>23</v>
      </c>
      <c r="C2412" t="s">
        <v>34</v>
      </c>
      <c r="D2412" t="s">
        <v>10</v>
      </c>
      <c r="E2412" t="s">
        <v>11</v>
      </c>
      <c r="F2412" t="s">
        <v>25</v>
      </c>
      <c r="G2412">
        <v>46791</v>
      </c>
      <c r="H2412" s="19">
        <f>INDEX(fact_spends__2!B2412:B6411,MATCH(dim_customers[[#This Row],[customer_id]],dim_customers[customer_id],0))</f>
        <v>0</v>
      </c>
      <c r="I2412" s="16">
        <f>dim_customers[[#This Row],[avg_spend]]/(dim_customers[[#This Row],[avg_income]]*6)</f>
        <v>0</v>
      </c>
    </row>
    <row r="2413" spans="1:9" x14ac:dyDescent="0.3">
      <c r="A2413" t="s">
        <v>2436</v>
      </c>
      <c r="B2413" t="s">
        <v>32</v>
      </c>
      <c r="C2413" t="s">
        <v>20</v>
      </c>
      <c r="D2413" t="s">
        <v>21</v>
      </c>
      <c r="E2413" t="s">
        <v>11</v>
      </c>
      <c r="F2413" t="s">
        <v>12</v>
      </c>
      <c r="G2413">
        <v>59291</v>
      </c>
      <c r="H2413" s="19">
        <f>INDEX(fact_spends__2!B2413:B6412,MATCH(dim_customers[[#This Row],[customer_id]],dim_customers[customer_id],0))</f>
        <v>0</v>
      </c>
      <c r="I2413" s="16">
        <f>dim_customers[[#This Row],[avg_spend]]/(dim_customers[[#This Row],[avg_income]]*6)</f>
        <v>0</v>
      </c>
    </row>
    <row r="2414" spans="1:9" x14ac:dyDescent="0.3">
      <c r="A2414" t="s">
        <v>2437</v>
      </c>
      <c r="B2414" t="s">
        <v>32</v>
      </c>
      <c r="C2414" t="s">
        <v>34</v>
      </c>
      <c r="D2414" t="s">
        <v>10</v>
      </c>
      <c r="E2414" t="s">
        <v>30</v>
      </c>
      <c r="F2414" t="s">
        <v>12</v>
      </c>
      <c r="G2414">
        <v>62583</v>
      </c>
      <c r="H2414" s="19">
        <f>INDEX(fact_spends__2!B2414:B6413,MATCH(dim_customers[[#This Row],[customer_id]],dim_customers[customer_id],0))</f>
        <v>0</v>
      </c>
      <c r="I2414" s="16">
        <f>dim_customers[[#This Row],[avg_spend]]/(dim_customers[[#This Row],[avg_income]]*6)</f>
        <v>0</v>
      </c>
    </row>
    <row r="2415" spans="1:9" x14ac:dyDescent="0.3">
      <c r="A2415" t="s">
        <v>2438</v>
      </c>
      <c r="B2415" t="s">
        <v>32</v>
      </c>
      <c r="C2415" t="s">
        <v>18</v>
      </c>
      <c r="D2415" t="s">
        <v>10</v>
      </c>
      <c r="E2415" t="s">
        <v>11</v>
      </c>
      <c r="F2415" t="s">
        <v>25</v>
      </c>
      <c r="G2415">
        <v>64988</v>
      </c>
      <c r="H2415" s="19">
        <f>INDEX(fact_spends__2!B2415:B6414,MATCH(dim_customers[[#This Row],[customer_id]],dim_customers[customer_id],0))</f>
        <v>0</v>
      </c>
      <c r="I2415" s="16">
        <f>dim_customers[[#This Row],[avg_spend]]/(dim_customers[[#This Row],[avg_income]]*6)</f>
        <v>0</v>
      </c>
    </row>
    <row r="2416" spans="1:9" x14ac:dyDescent="0.3">
      <c r="A2416" t="s">
        <v>2439</v>
      </c>
      <c r="B2416" t="s">
        <v>8</v>
      </c>
      <c r="C2416" t="s">
        <v>34</v>
      </c>
      <c r="D2416" t="s">
        <v>37</v>
      </c>
      <c r="E2416" t="s">
        <v>11</v>
      </c>
      <c r="F2416" t="s">
        <v>12</v>
      </c>
      <c r="G2416">
        <v>77973</v>
      </c>
      <c r="H2416" s="19">
        <f>INDEX(fact_spends__2!B2416:B6415,MATCH(dim_customers[[#This Row],[customer_id]],dim_customers[customer_id],0))</f>
        <v>0</v>
      </c>
      <c r="I2416" s="16">
        <f>dim_customers[[#This Row],[avg_spend]]/(dim_customers[[#This Row],[avg_income]]*6)</f>
        <v>0</v>
      </c>
    </row>
    <row r="2417" spans="1:9" x14ac:dyDescent="0.3">
      <c r="A2417" t="s">
        <v>2440</v>
      </c>
      <c r="B2417" t="s">
        <v>8</v>
      </c>
      <c r="C2417" t="s">
        <v>34</v>
      </c>
      <c r="D2417" t="s">
        <v>16</v>
      </c>
      <c r="E2417" t="s">
        <v>30</v>
      </c>
      <c r="F2417" t="s">
        <v>12</v>
      </c>
      <c r="G2417">
        <v>41022</v>
      </c>
      <c r="H2417" s="19">
        <f>INDEX(fact_spends__2!B2417:B6416,MATCH(dim_customers[[#This Row],[customer_id]],dim_customers[customer_id],0))</f>
        <v>0</v>
      </c>
      <c r="I2417" s="16">
        <f>dim_customers[[#This Row],[avg_spend]]/(dim_customers[[#This Row],[avg_income]]*6)</f>
        <v>0</v>
      </c>
    </row>
    <row r="2418" spans="1:9" x14ac:dyDescent="0.3">
      <c r="A2418" t="s">
        <v>2441</v>
      </c>
      <c r="B2418" t="s">
        <v>32</v>
      </c>
      <c r="C2418" t="s">
        <v>34</v>
      </c>
      <c r="D2418" t="s">
        <v>24</v>
      </c>
      <c r="E2418" t="s">
        <v>11</v>
      </c>
      <c r="F2418" t="s">
        <v>12</v>
      </c>
      <c r="G2418">
        <v>36132</v>
      </c>
      <c r="H2418" s="19">
        <f>INDEX(fact_spends__2!B2418:B6417,MATCH(dim_customers[[#This Row],[customer_id]],dim_customers[customer_id],0))</f>
        <v>0</v>
      </c>
      <c r="I2418" s="16">
        <f>dim_customers[[#This Row],[avg_spend]]/(dim_customers[[#This Row],[avg_income]]*6)</f>
        <v>0</v>
      </c>
    </row>
    <row r="2419" spans="1:9" x14ac:dyDescent="0.3">
      <c r="A2419" t="s">
        <v>2442</v>
      </c>
      <c r="B2419" t="s">
        <v>23</v>
      </c>
      <c r="C2419" t="s">
        <v>34</v>
      </c>
      <c r="D2419" t="s">
        <v>24</v>
      </c>
      <c r="E2419" t="s">
        <v>11</v>
      </c>
      <c r="F2419" t="s">
        <v>25</v>
      </c>
      <c r="G2419">
        <v>29171</v>
      </c>
      <c r="H2419" s="19">
        <f>INDEX(fact_spends__2!B2419:B6418,MATCH(dim_customers[[#This Row],[customer_id]],dim_customers[customer_id],0))</f>
        <v>0</v>
      </c>
      <c r="I2419" s="16">
        <f>dim_customers[[#This Row],[avg_spend]]/(dim_customers[[#This Row],[avg_income]]*6)</f>
        <v>0</v>
      </c>
    </row>
    <row r="2420" spans="1:9" x14ac:dyDescent="0.3">
      <c r="A2420" t="s">
        <v>2443</v>
      </c>
      <c r="B2420" t="s">
        <v>32</v>
      </c>
      <c r="C2420" t="s">
        <v>20</v>
      </c>
      <c r="D2420" t="s">
        <v>24</v>
      </c>
      <c r="E2420" t="s">
        <v>30</v>
      </c>
      <c r="F2420" t="s">
        <v>12</v>
      </c>
      <c r="G2420">
        <v>37940</v>
      </c>
      <c r="H2420" s="19">
        <f>INDEX(fact_spends__2!B2420:B6419,MATCH(dim_customers[[#This Row],[customer_id]],dim_customers[customer_id],0))</f>
        <v>0</v>
      </c>
      <c r="I2420" s="16">
        <f>dim_customers[[#This Row],[avg_spend]]/(dim_customers[[#This Row],[avg_income]]*6)</f>
        <v>0</v>
      </c>
    </row>
    <row r="2421" spans="1:9" x14ac:dyDescent="0.3">
      <c r="A2421" t="s">
        <v>2444</v>
      </c>
      <c r="B2421" t="s">
        <v>14</v>
      </c>
      <c r="C2421" t="s">
        <v>20</v>
      </c>
      <c r="D2421" t="s">
        <v>21</v>
      </c>
      <c r="E2421" t="s">
        <v>30</v>
      </c>
      <c r="F2421" t="s">
        <v>25</v>
      </c>
      <c r="G2421">
        <v>53107</v>
      </c>
      <c r="H2421" s="19">
        <f>INDEX(fact_spends__2!B2421:B6420,MATCH(dim_customers[[#This Row],[customer_id]],dim_customers[customer_id],0))</f>
        <v>0</v>
      </c>
      <c r="I2421" s="16">
        <f>dim_customers[[#This Row],[avg_spend]]/(dim_customers[[#This Row],[avg_income]]*6)</f>
        <v>0</v>
      </c>
    </row>
    <row r="2422" spans="1:9" x14ac:dyDescent="0.3">
      <c r="A2422" t="s">
        <v>2445</v>
      </c>
      <c r="B2422" t="s">
        <v>14</v>
      </c>
      <c r="C2422" t="s">
        <v>18</v>
      </c>
      <c r="D2422" t="s">
        <v>24</v>
      </c>
      <c r="E2422" t="s">
        <v>30</v>
      </c>
      <c r="F2422" t="s">
        <v>12</v>
      </c>
      <c r="G2422">
        <v>37359</v>
      </c>
      <c r="H2422" s="19">
        <f>INDEX(fact_spends__2!B2422:B6421,MATCH(dim_customers[[#This Row],[customer_id]],dim_customers[customer_id],0))</f>
        <v>0</v>
      </c>
      <c r="I2422" s="16">
        <f>dim_customers[[#This Row],[avg_spend]]/(dim_customers[[#This Row],[avg_income]]*6)</f>
        <v>0</v>
      </c>
    </row>
    <row r="2423" spans="1:9" x14ac:dyDescent="0.3">
      <c r="A2423" t="s">
        <v>2446</v>
      </c>
      <c r="B2423" t="s">
        <v>23</v>
      </c>
      <c r="C2423" t="s">
        <v>20</v>
      </c>
      <c r="D2423" t="s">
        <v>10</v>
      </c>
      <c r="E2423" t="s">
        <v>11</v>
      </c>
      <c r="F2423" t="s">
        <v>12</v>
      </c>
      <c r="G2423">
        <v>49981</v>
      </c>
      <c r="H2423" s="19">
        <f>INDEX(fact_spends__2!B2423:B6422,MATCH(dim_customers[[#This Row],[customer_id]],dim_customers[customer_id],0))</f>
        <v>0</v>
      </c>
      <c r="I2423" s="16">
        <f>dim_customers[[#This Row],[avg_spend]]/(dim_customers[[#This Row],[avg_income]]*6)</f>
        <v>0</v>
      </c>
    </row>
    <row r="2424" spans="1:9" x14ac:dyDescent="0.3">
      <c r="A2424" t="s">
        <v>2447</v>
      </c>
      <c r="B2424" t="s">
        <v>32</v>
      </c>
      <c r="C2424" t="s">
        <v>9</v>
      </c>
      <c r="D2424" t="s">
        <v>37</v>
      </c>
      <c r="E2424" t="s">
        <v>11</v>
      </c>
      <c r="F2424" t="s">
        <v>12</v>
      </c>
      <c r="G2424">
        <v>75294</v>
      </c>
      <c r="H2424" s="19">
        <f>INDEX(fact_spends__2!B2424:B6423,MATCH(dim_customers[[#This Row],[customer_id]],dim_customers[customer_id],0))</f>
        <v>0</v>
      </c>
      <c r="I2424" s="16">
        <f>dim_customers[[#This Row],[avg_spend]]/(dim_customers[[#This Row],[avg_income]]*6)</f>
        <v>0</v>
      </c>
    </row>
    <row r="2425" spans="1:9" x14ac:dyDescent="0.3">
      <c r="A2425" t="s">
        <v>2448</v>
      </c>
      <c r="B2425" t="s">
        <v>32</v>
      </c>
      <c r="C2425" t="s">
        <v>34</v>
      </c>
      <c r="D2425" t="s">
        <v>10</v>
      </c>
      <c r="E2425" t="s">
        <v>11</v>
      </c>
      <c r="F2425" t="s">
        <v>12</v>
      </c>
      <c r="G2425">
        <v>65630</v>
      </c>
      <c r="H2425" s="19">
        <f>INDEX(fact_spends__2!B2425:B6424,MATCH(dim_customers[[#This Row],[customer_id]],dim_customers[customer_id],0))</f>
        <v>0</v>
      </c>
      <c r="I2425" s="16">
        <f>dim_customers[[#This Row],[avg_spend]]/(dim_customers[[#This Row],[avg_income]]*6)</f>
        <v>0</v>
      </c>
    </row>
    <row r="2426" spans="1:9" x14ac:dyDescent="0.3">
      <c r="A2426" t="s">
        <v>2449</v>
      </c>
      <c r="B2426" t="s">
        <v>14</v>
      </c>
      <c r="C2426" t="s">
        <v>9</v>
      </c>
      <c r="D2426" t="s">
        <v>10</v>
      </c>
      <c r="E2426" t="s">
        <v>11</v>
      </c>
      <c r="F2426" t="s">
        <v>12</v>
      </c>
      <c r="G2426">
        <v>64888</v>
      </c>
      <c r="H2426" s="19">
        <f>INDEX(fact_spends__2!B2426:B6425,MATCH(dim_customers[[#This Row],[customer_id]],dim_customers[customer_id],0))</f>
        <v>0</v>
      </c>
      <c r="I2426" s="16">
        <f>dim_customers[[#This Row],[avg_spend]]/(dim_customers[[#This Row],[avg_income]]*6)</f>
        <v>0</v>
      </c>
    </row>
    <row r="2427" spans="1:9" x14ac:dyDescent="0.3">
      <c r="A2427" t="s">
        <v>2450</v>
      </c>
      <c r="B2427" t="s">
        <v>14</v>
      </c>
      <c r="C2427" t="s">
        <v>18</v>
      </c>
      <c r="D2427" t="s">
        <v>21</v>
      </c>
      <c r="E2427" t="s">
        <v>30</v>
      </c>
      <c r="F2427" t="s">
        <v>12</v>
      </c>
      <c r="G2427">
        <v>54153</v>
      </c>
      <c r="H2427" s="19">
        <f>INDEX(fact_spends__2!B2427:B6426,MATCH(dim_customers[[#This Row],[customer_id]],dim_customers[customer_id],0))</f>
        <v>0</v>
      </c>
      <c r="I2427" s="16">
        <f>dim_customers[[#This Row],[avg_spend]]/(dim_customers[[#This Row],[avg_income]]*6)</f>
        <v>0</v>
      </c>
    </row>
    <row r="2428" spans="1:9" x14ac:dyDescent="0.3">
      <c r="A2428" t="s">
        <v>2451</v>
      </c>
      <c r="B2428" t="s">
        <v>32</v>
      </c>
      <c r="C2428" t="s">
        <v>15</v>
      </c>
      <c r="D2428" t="s">
        <v>16</v>
      </c>
      <c r="E2428" t="s">
        <v>30</v>
      </c>
      <c r="F2428" t="s">
        <v>12</v>
      </c>
      <c r="G2428">
        <v>42442</v>
      </c>
      <c r="H2428" s="19">
        <f>INDEX(fact_spends__2!B2428:B6427,MATCH(dim_customers[[#This Row],[customer_id]],dim_customers[customer_id],0))</f>
        <v>0</v>
      </c>
      <c r="I2428" s="16">
        <f>dim_customers[[#This Row],[avg_spend]]/(dim_customers[[#This Row],[avg_income]]*6)</f>
        <v>0</v>
      </c>
    </row>
    <row r="2429" spans="1:9" x14ac:dyDescent="0.3">
      <c r="A2429" t="s">
        <v>2452</v>
      </c>
      <c r="B2429" t="s">
        <v>14</v>
      </c>
      <c r="C2429" t="s">
        <v>34</v>
      </c>
      <c r="D2429" t="s">
        <v>16</v>
      </c>
      <c r="E2429" t="s">
        <v>11</v>
      </c>
      <c r="F2429" t="s">
        <v>25</v>
      </c>
      <c r="G2429">
        <v>38846</v>
      </c>
      <c r="H2429" s="19">
        <f>INDEX(fact_spends__2!B2429:B6428,MATCH(dim_customers[[#This Row],[customer_id]],dim_customers[customer_id],0))</f>
        <v>0</v>
      </c>
      <c r="I2429" s="16">
        <f>dim_customers[[#This Row],[avg_spend]]/(dim_customers[[#This Row],[avg_income]]*6)</f>
        <v>0</v>
      </c>
    </row>
    <row r="2430" spans="1:9" x14ac:dyDescent="0.3">
      <c r="A2430" t="s">
        <v>2453</v>
      </c>
      <c r="B2430" t="s">
        <v>8</v>
      </c>
      <c r="C2430" t="s">
        <v>18</v>
      </c>
      <c r="D2430" t="s">
        <v>37</v>
      </c>
      <c r="E2430" t="s">
        <v>11</v>
      </c>
      <c r="F2430" t="s">
        <v>12</v>
      </c>
      <c r="G2430">
        <v>77750</v>
      </c>
      <c r="H2430" s="19">
        <f>INDEX(fact_spends__2!B2430:B6429,MATCH(dim_customers[[#This Row],[customer_id]],dim_customers[customer_id],0))</f>
        <v>0</v>
      </c>
      <c r="I2430" s="16">
        <f>dim_customers[[#This Row],[avg_spend]]/(dim_customers[[#This Row],[avg_income]]*6)</f>
        <v>0</v>
      </c>
    </row>
    <row r="2431" spans="1:9" x14ac:dyDescent="0.3">
      <c r="A2431" t="s">
        <v>2454</v>
      </c>
      <c r="B2431" t="s">
        <v>14</v>
      </c>
      <c r="C2431" t="s">
        <v>15</v>
      </c>
      <c r="D2431" t="s">
        <v>37</v>
      </c>
      <c r="E2431" t="s">
        <v>11</v>
      </c>
      <c r="F2431" t="s">
        <v>12</v>
      </c>
      <c r="G2431">
        <v>65074</v>
      </c>
      <c r="H2431" s="19">
        <f>INDEX(fact_spends__2!B2431:B6430,MATCH(dim_customers[[#This Row],[customer_id]],dim_customers[customer_id],0))</f>
        <v>0</v>
      </c>
      <c r="I2431" s="16">
        <f>dim_customers[[#This Row],[avg_spend]]/(dim_customers[[#This Row],[avg_income]]*6)</f>
        <v>0</v>
      </c>
    </row>
    <row r="2432" spans="1:9" x14ac:dyDescent="0.3">
      <c r="A2432" t="s">
        <v>2455</v>
      </c>
      <c r="B2432" t="s">
        <v>32</v>
      </c>
      <c r="C2432" t="s">
        <v>15</v>
      </c>
      <c r="D2432" t="s">
        <v>37</v>
      </c>
      <c r="E2432" t="s">
        <v>11</v>
      </c>
      <c r="F2432" t="s">
        <v>25</v>
      </c>
      <c r="G2432">
        <v>78837</v>
      </c>
      <c r="H2432" s="19">
        <f>INDEX(fact_spends__2!B2432:B6431,MATCH(dim_customers[[#This Row],[customer_id]],dim_customers[customer_id],0))</f>
        <v>0</v>
      </c>
      <c r="I2432" s="16">
        <f>dim_customers[[#This Row],[avg_spend]]/(dim_customers[[#This Row],[avg_income]]*6)</f>
        <v>0</v>
      </c>
    </row>
    <row r="2433" spans="1:9" x14ac:dyDescent="0.3">
      <c r="A2433" t="s">
        <v>2456</v>
      </c>
      <c r="B2433" t="s">
        <v>32</v>
      </c>
      <c r="C2433" t="s">
        <v>15</v>
      </c>
      <c r="D2433" t="s">
        <v>16</v>
      </c>
      <c r="E2433" t="s">
        <v>11</v>
      </c>
      <c r="F2433" t="s">
        <v>12</v>
      </c>
      <c r="G2433">
        <v>40139</v>
      </c>
      <c r="H2433" s="19">
        <f>INDEX(fact_spends__2!B2433:B6432,MATCH(dim_customers[[#This Row],[customer_id]],dim_customers[customer_id],0))</f>
        <v>0</v>
      </c>
      <c r="I2433" s="16">
        <f>dim_customers[[#This Row],[avg_spend]]/(dim_customers[[#This Row],[avg_income]]*6)</f>
        <v>0</v>
      </c>
    </row>
    <row r="2434" spans="1:9" x14ac:dyDescent="0.3">
      <c r="A2434" t="s">
        <v>2457</v>
      </c>
      <c r="B2434" t="s">
        <v>23</v>
      </c>
      <c r="C2434" t="s">
        <v>20</v>
      </c>
      <c r="D2434" t="s">
        <v>21</v>
      </c>
      <c r="E2434" t="s">
        <v>11</v>
      </c>
      <c r="F2434" t="s">
        <v>25</v>
      </c>
      <c r="G2434">
        <v>40780</v>
      </c>
      <c r="H2434" s="19">
        <f>INDEX(fact_spends__2!B2434:B6433,MATCH(dim_customers[[#This Row],[customer_id]],dim_customers[customer_id],0))</f>
        <v>0</v>
      </c>
      <c r="I2434" s="16">
        <f>dim_customers[[#This Row],[avg_spend]]/(dim_customers[[#This Row],[avg_income]]*6)</f>
        <v>0</v>
      </c>
    </row>
    <row r="2435" spans="1:9" x14ac:dyDescent="0.3">
      <c r="A2435" t="s">
        <v>2458</v>
      </c>
      <c r="B2435" t="s">
        <v>14</v>
      </c>
      <c r="C2435" t="s">
        <v>9</v>
      </c>
      <c r="D2435" t="s">
        <v>10</v>
      </c>
      <c r="E2435" t="s">
        <v>11</v>
      </c>
      <c r="F2435" t="s">
        <v>25</v>
      </c>
      <c r="G2435">
        <v>64613</v>
      </c>
      <c r="H2435" s="19">
        <f>INDEX(fact_spends__2!B2435:B6434,MATCH(dim_customers[[#This Row],[customer_id]],dim_customers[customer_id],0))</f>
        <v>0</v>
      </c>
      <c r="I2435" s="16">
        <f>dim_customers[[#This Row],[avg_spend]]/(dim_customers[[#This Row],[avg_income]]*6)</f>
        <v>0</v>
      </c>
    </row>
    <row r="2436" spans="1:9" x14ac:dyDescent="0.3">
      <c r="A2436" t="s">
        <v>2459</v>
      </c>
      <c r="B2436" t="s">
        <v>32</v>
      </c>
      <c r="C2436" t="s">
        <v>18</v>
      </c>
      <c r="D2436" t="s">
        <v>10</v>
      </c>
      <c r="E2436" t="s">
        <v>11</v>
      </c>
      <c r="F2436" t="s">
        <v>12</v>
      </c>
      <c r="G2436">
        <v>69093</v>
      </c>
      <c r="H2436" s="19">
        <f>INDEX(fact_spends__2!B2436:B6435,MATCH(dim_customers[[#This Row],[customer_id]],dim_customers[customer_id],0))</f>
        <v>0</v>
      </c>
      <c r="I2436" s="16">
        <f>dim_customers[[#This Row],[avg_spend]]/(dim_customers[[#This Row],[avg_income]]*6)</f>
        <v>0</v>
      </c>
    </row>
    <row r="2437" spans="1:9" x14ac:dyDescent="0.3">
      <c r="A2437" t="s">
        <v>2460</v>
      </c>
      <c r="B2437" t="s">
        <v>23</v>
      </c>
      <c r="C2437" t="s">
        <v>20</v>
      </c>
      <c r="D2437" t="s">
        <v>10</v>
      </c>
      <c r="E2437" t="s">
        <v>11</v>
      </c>
      <c r="F2437" t="s">
        <v>25</v>
      </c>
      <c r="G2437">
        <v>49018</v>
      </c>
      <c r="H2437" s="19">
        <f>INDEX(fact_spends__2!B2437:B6436,MATCH(dim_customers[[#This Row],[customer_id]],dim_customers[customer_id],0))</f>
        <v>0</v>
      </c>
      <c r="I2437" s="16">
        <f>dim_customers[[#This Row],[avg_spend]]/(dim_customers[[#This Row],[avg_income]]*6)</f>
        <v>0</v>
      </c>
    </row>
    <row r="2438" spans="1:9" x14ac:dyDescent="0.3">
      <c r="A2438" t="s">
        <v>2461</v>
      </c>
      <c r="B2438" t="s">
        <v>23</v>
      </c>
      <c r="C2438" t="s">
        <v>34</v>
      </c>
      <c r="D2438" t="s">
        <v>37</v>
      </c>
      <c r="E2438" t="s">
        <v>11</v>
      </c>
      <c r="F2438" t="s">
        <v>25</v>
      </c>
      <c r="G2438">
        <v>54534</v>
      </c>
      <c r="H2438" s="19">
        <f>INDEX(fact_spends__2!B2438:B6437,MATCH(dim_customers[[#This Row],[customer_id]],dim_customers[customer_id],0))</f>
        <v>0</v>
      </c>
      <c r="I2438" s="16">
        <f>dim_customers[[#This Row],[avg_spend]]/(dim_customers[[#This Row],[avg_income]]*6)</f>
        <v>0</v>
      </c>
    </row>
    <row r="2439" spans="1:9" x14ac:dyDescent="0.3">
      <c r="A2439" t="s">
        <v>2462</v>
      </c>
      <c r="B2439" t="s">
        <v>14</v>
      </c>
      <c r="C2439" t="s">
        <v>18</v>
      </c>
      <c r="D2439" t="s">
        <v>16</v>
      </c>
      <c r="E2439" t="s">
        <v>30</v>
      </c>
      <c r="F2439" t="s">
        <v>12</v>
      </c>
      <c r="G2439">
        <v>39315</v>
      </c>
      <c r="H2439" s="19">
        <f>INDEX(fact_spends__2!B2439:B6438,MATCH(dim_customers[[#This Row],[customer_id]],dim_customers[customer_id],0))</f>
        <v>0</v>
      </c>
      <c r="I2439" s="16">
        <f>dim_customers[[#This Row],[avg_spend]]/(dim_customers[[#This Row],[avg_income]]*6)</f>
        <v>0</v>
      </c>
    </row>
    <row r="2440" spans="1:9" x14ac:dyDescent="0.3">
      <c r="A2440" t="s">
        <v>2463</v>
      </c>
      <c r="B2440" t="s">
        <v>14</v>
      </c>
      <c r="C2440" t="s">
        <v>9</v>
      </c>
      <c r="D2440" t="s">
        <v>16</v>
      </c>
      <c r="E2440" t="s">
        <v>11</v>
      </c>
      <c r="F2440" t="s">
        <v>12</v>
      </c>
      <c r="G2440">
        <v>40041</v>
      </c>
      <c r="H2440" s="19">
        <f>INDEX(fact_spends__2!B2440:B6439,MATCH(dim_customers[[#This Row],[customer_id]],dim_customers[customer_id],0))</f>
        <v>0</v>
      </c>
      <c r="I2440" s="16">
        <f>dim_customers[[#This Row],[avg_spend]]/(dim_customers[[#This Row],[avg_income]]*6)</f>
        <v>0</v>
      </c>
    </row>
    <row r="2441" spans="1:9" x14ac:dyDescent="0.3">
      <c r="A2441" t="s">
        <v>2464</v>
      </c>
      <c r="B2441" t="s">
        <v>14</v>
      </c>
      <c r="C2441" t="s">
        <v>34</v>
      </c>
      <c r="D2441" t="s">
        <v>10</v>
      </c>
      <c r="E2441" t="s">
        <v>11</v>
      </c>
      <c r="F2441" t="s">
        <v>12</v>
      </c>
      <c r="G2441">
        <v>61381</v>
      </c>
      <c r="H2441" s="19">
        <f>INDEX(fact_spends__2!B2441:B6440,MATCH(dim_customers[[#This Row],[customer_id]],dim_customers[customer_id],0))</f>
        <v>0</v>
      </c>
      <c r="I2441" s="16">
        <f>dim_customers[[#This Row],[avg_spend]]/(dim_customers[[#This Row],[avg_income]]*6)</f>
        <v>0</v>
      </c>
    </row>
    <row r="2442" spans="1:9" x14ac:dyDescent="0.3">
      <c r="A2442" t="s">
        <v>2465</v>
      </c>
      <c r="B2442" t="s">
        <v>14</v>
      </c>
      <c r="C2442" t="s">
        <v>18</v>
      </c>
      <c r="D2442" t="s">
        <v>16</v>
      </c>
      <c r="E2442" t="s">
        <v>11</v>
      </c>
      <c r="F2442" t="s">
        <v>12</v>
      </c>
      <c r="G2442">
        <v>39558</v>
      </c>
      <c r="H2442" s="19">
        <f>INDEX(fact_spends__2!B2442:B6441,MATCH(dim_customers[[#This Row],[customer_id]],dim_customers[customer_id],0))</f>
        <v>0</v>
      </c>
      <c r="I2442" s="16">
        <f>dim_customers[[#This Row],[avg_spend]]/(dim_customers[[#This Row],[avg_income]]*6)</f>
        <v>0</v>
      </c>
    </row>
    <row r="2443" spans="1:9" x14ac:dyDescent="0.3">
      <c r="A2443" t="s">
        <v>2466</v>
      </c>
      <c r="B2443" t="s">
        <v>32</v>
      </c>
      <c r="C2443" t="s">
        <v>15</v>
      </c>
      <c r="D2443" t="s">
        <v>24</v>
      </c>
      <c r="E2443" t="s">
        <v>11</v>
      </c>
      <c r="F2443" t="s">
        <v>12</v>
      </c>
      <c r="G2443">
        <v>37561</v>
      </c>
      <c r="H2443" s="19">
        <f>INDEX(fact_spends__2!B2443:B6442,MATCH(dim_customers[[#This Row],[customer_id]],dim_customers[customer_id],0))</f>
        <v>0</v>
      </c>
      <c r="I2443" s="16">
        <f>dim_customers[[#This Row],[avg_spend]]/(dim_customers[[#This Row],[avg_income]]*6)</f>
        <v>0</v>
      </c>
    </row>
    <row r="2444" spans="1:9" x14ac:dyDescent="0.3">
      <c r="A2444" t="s">
        <v>2467</v>
      </c>
      <c r="B2444" t="s">
        <v>14</v>
      </c>
      <c r="C2444" t="s">
        <v>9</v>
      </c>
      <c r="D2444" t="s">
        <v>16</v>
      </c>
      <c r="E2444" t="s">
        <v>11</v>
      </c>
      <c r="F2444" t="s">
        <v>12</v>
      </c>
      <c r="G2444">
        <v>37592</v>
      </c>
      <c r="H2444" s="19">
        <f>INDEX(fact_spends__2!B2444:B6443,MATCH(dim_customers[[#This Row],[customer_id]],dim_customers[customer_id],0))</f>
        <v>0</v>
      </c>
      <c r="I2444" s="16">
        <f>dim_customers[[#This Row],[avg_spend]]/(dim_customers[[#This Row],[avg_income]]*6)</f>
        <v>0</v>
      </c>
    </row>
    <row r="2445" spans="1:9" x14ac:dyDescent="0.3">
      <c r="A2445" t="s">
        <v>2468</v>
      </c>
      <c r="B2445" t="s">
        <v>14</v>
      </c>
      <c r="C2445" t="s">
        <v>20</v>
      </c>
      <c r="D2445" t="s">
        <v>10</v>
      </c>
      <c r="E2445" t="s">
        <v>30</v>
      </c>
      <c r="F2445" t="s">
        <v>12</v>
      </c>
      <c r="G2445">
        <v>62188</v>
      </c>
      <c r="H2445" s="19">
        <f>INDEX(fact_spends__2!B2445:B6444,MATCH(dim_customers[[#This Row],[customer_id]],dim_customers[customer_id],0))</f>
        <v>0</v>
      </c>
      <c r="I2445" s="16">
        <f>dim_customers[[#This Row],[avg_spend]]/(dim_customers[[#This Row],[avg_income]]*6)</f>
        <v>0</v>
      </c>
    </row>
    <row r="2446" spans="1:9" x14ac:dyDescent="0.3">
      <c r="A2446" t="s">
        <v>2469</v>
      </c>
      <c r="B2446" t="s">
        <v>32</v>
      </c>
      <c r="C2446" t="s">
        <v>18</v>
      </c>
      <c r="D2446" t="s">
        <v>24</v>
      </c>
      <c r="E2446" t="s">
        <v>11</v>
      </c>
      <c r="F2446" t="s">
        <v>12</v>
      </c>
      <c r="G2446">
        <v>40163</v>
      </c>
      <c r="H2446" s="19">
        <f>INDEX(fact_spends__2!B2446:B6445,MATCH(dim_customers[[#This Row],[customer_id]],dim_customers[customer_id],0))</f>
        <v>0</v>
      </c>
      <c r="I2446" s="16">
        <f>dim_customers[[#This Row],[avg_spend]]/(dim_customers[[#This Row],[avg_income]]*6)</f>
        <v>0</v>
      </c>
    </row>
    <row r="2447" spans="1:9" x14ac:dyDescent="0.3">
      <c r="A2447" t="s">
        <v>2470</v>
      </c>
      <c r="B2447" t="s">
        <v>32</v>
      </c>
      <c r="C2447" t="s">
        <v>20</v>
      </c>
      <c r="D2447" t="s">
        <v>10</v>
      </c>
      <c r="E2447" t="s">
        <v>30</v>
      </c>
      <c r="F2447" t="s">
        <v>12</v>
      </c>
      <c r="G2447">
        <v>67025</v>
      </c>
      <c r="H2447" s="19">
        <f>INDEX(fact_spends__2!B2447:B6446,MATCH(dim_customers[[#This Row],[customer_id]],dim_customers[customer_id],0))</f>
        <v>0</v>
      </c>
      <c r="I2447" s="16">
        <f>dim_customers[[#This Row],[avg_spend]]/(dim_customers[[#This Row],[avg_income]]*6)</f>
        <v>0</v>
      </c>
    </row>
    <row r="2448" spans="1:9" x14ac:dyDescent="0.3">
      <c r="A2448" t="s">
        <v>2471</v>
      </c>
      <c r="B2448" t="s">
        <v>23</v>
      </c>
      <c r="C2448" t="s">
        <v>9</v>
      </c>
      <c r="D2448" t="s">
        <v>10</v>
      </c>
      <c r="E2448" t="s">
        <v>30</v>
      </c>
      <c r="F2448" t="s">
        <v>25</v>
      </c>
      <c r="G2448">
        <v>45720</v>
      </c>
      <c r="H2448" s="19">
        <f>INDEX(fact_spends__2!B2448:B6447,MATCH(dim_customers[[#This Row],[customer_id]],dim_customers[customer_id],0))</f>
        <v>0</v>
      </c>
      <c r="I2448" s="16">
        <f>dim_customers[[#This Row],[avg_spend]]/(dim_customers[[#This Row],[avg_income]]*6)</f>
        <v>0</v>
      </c>
    </row>
    <row r="2449" spans="1:9" x14ac:dyDescent="0.3">
      <c r="A2449" t="s">
        <v>2472</v>
      </c>
      <c r="B2449" t="s">
        <v>14</v>
      </c>
      <c r="C2449" t="s">
        <v>9</v>
      </c>
      <c r="D2449" t="s">
        <v>24</v>
      </c>
      <c r="E2449" t="s">
        <v>11</v>
      </c>
      <c r="F2449" t="s">
        <v>12</v>
      </c>
      <c r="G2449">
        <v>34796</v>
      </c>
      <c r="H2449" s="19">
        <f>INDEX(fact_spends__2!B2449:B6448,MATCH(dim_customers[[#This Row],[customer_id]],dim_customers[customer_id],0))</f>
        <v>0</v>
      </c>
      <c r="I2449" s="16">
        <f>dim_customers[[#This Row],[avg_spend]]/(dim_customers[[#This Row],[avg_income]]*6)</f>
        <v>0</v>
      </c>
    </row>
    <row r="2450" spans="1:9" x14ac:dyDescent="0.3">
      <c r="A2450" t="s">
        <v>2473</v>
      </c>
      <c r="B2450" t="s">
        <v>8</v>
      </c>
      <c r="C2450" t="s">
        <v>15</v>
      </c>
      <c r="D2450" t="s">
        <v>24</v>
      </c>
      <c r="E2450" t="s">
        <v>11</v>
      </c>
      <c r="F2450" t="s">
        <v>12</v>
      </c>
      <c r="G2450">
        <v>39443</v>
      </c>
      <c r="H2450" s="19">
        <f>INDEX(fact_spends__2!B2450:B6449,MATCH(dim_customers[[#This Row],[customer_id]],dim_customers[customer_id],0))</f>
        <v>0</v>
      </c>
      <c r="I2450" s="16">
        <f>dim_customers[[#This Row],[avg_spend]]/(dim_customers[[#This Row],[avg_income]]*6)</f>
        <v>0</v>
      </c>
    </row>
    <row r="2451" spans="1:9" x14ac:dyDescent="0.3">
      <c r="A2451" t="s">
        <v>2474</v>
      </c>
      <c r="B2451" t="s">
        <v>32</v>
      </c>
      <c r="C2451" t="s">
        <v>34</v>
      </c>
      <c r="D2451" t="s">
        <v>24</v>
      </c>
      <c r="E2451" t="s">
        <v>11</v>
      </c>
      <c r="F2451" t="s">
        <v>12</v>
      </c>
      <c r="G2451">
        <v>38386</v>
      </c>
      <c r="H2451" s="19">
        <f>INDEX(fact_spends__2!B2451:B6450,MATCH(dim_customers[[#This Row],[customer_id]],dim_customers[customer_id],0))</f>
        <v>0</v>
      </c>
      <c r="I2451" s="16">
        <f>dim_customers[[#This Row],[avg_spend]]/(dim_customers[[#This Row],[avg_income]]*6)</f>
        <v>0</v>
      </c>
    </row>
    <row r="2452" spans="1:9" x14ac:dyDescent="0.3">
      <c r="A2452" t="s">
        <v>2475</v>
      </c>
      <c r="B2452" t="s">
        <v>32</v>
      </c>
      <c r="C2452" t="s">
        <v>20</v>
      </c>
      <c r="D2452" t="s">
        <v>21</v>
      </c>
      <c r="E2452" t="s">
        <v>30</v>
      </c>
      <c r="F2452" t="s">
        <v>12</v>
      </c>
      <c r="G2452">
        <v>53974</v>
      </c>
      <c r="H2452" s="19">
        <f>INDEX(fact_spends__2!B2452:B6451,MATCH(dim_customers[[#This Row],[customer_id]],dim_customers[customer_id],0))</f>
        <v>0</v>
      </c>
      <c r="I2452" s="16">
        <f>dim_customers[[#This Row],[avg_spend]]/(dim_customers[[#This Row],[avg_income]]*6)</f>
        <v>0</v>
      </c>
    </row>
    <row r="2453" spans="1:9" x14ac:dyDescent="0.3">
      <c r="A2453" t="s">
        <v>2476</v>
      </c>
      <c r="B2453" t="s">
        <v>8</v>
      </c>
      <c r="C2453" t="s">
        <v>34</v>
      </c>
      <c r="D2453" t="s">
        <v>21</v>
      </c>
      <c r="E2453" t="s">
        <v>11</v>
      </c>
      <c r="F2453" t="s">
        <v>12</v>
      </c>
      <c r="G2453">
        <v>62329</v>
      </c>
      <c r="H2453" s="19">
        <f>INDEX(fact_spends__2!B2453:B6452,MATCH(dim_customers[[#This Row],[customer_id]],dim_customers[customer_id],0))</f>
        <v>0</v>
      </c>
      <c r="I2453" s="16">
        <f>dim_customers[[#This Row],[avg_spend]]/(dim_customers[[#This Row],[avg_income]]*6)</f>
        <v>0</v>
      </c>
    </row>
    <row r="2454" spans="1:9" x14ac:dyDescent="0.3">
      <c r="A2454" t="s">
        <v>2477</v>
      </c>
      <c r="B2454" t="s">
        <v>14</v>
      </c>
      <c r="C2454" t="s">
        <v>18</v>
      </c>
      <c r="D2454" t="s">
        <v>16</v>
      </c>
      <c r="E2454" t="s">
        <v>11</v>
      </c>
      <c r="F2454" t="s">
        <v>12</v>
      </c>
      <c r="G2454">
        <v>39052</v>
      </c>
      <c r="H2454" s="19">
        <f>INDEX(fact_spends__2!B2454:B6453,MATCH(dim_customers[[#This Row],[customer_id]],dim_customers[customer_id],0))</f>
        <v>0</v>
      </c>
      <c r="I2454" s="16">
        <f>dim_customers[[#This Row],[avg_spend]]/(dim_customers[[#This Row],[avg_income]]*6)</f>
        <v>0</v>
      </c>
    </row>
    <row r="2455" spans="1:9" x14ac:dyDescent="0.3">
      <c r="A2455" t="s">
        <v>2478</v>
      </c>
      <c r="B2455" t="s">
        <v>8</v>
      </c>
      <c r="C2455" t="s">
        <v>20</v>
      </c>
      <c r="D2455" t="s">
        <v>37</v>
      </c>
      <c r="E2455" t="s">
        <v>11</v>
      </c>
      <c r="F2455" t="s">
        <v>12</v>
      </c>
      <c r="G2455">
        <v>73434</v>
      </c>
      <c r="H2455" s="19">
        <f>INDEX(fact_spends__2!B2455:B6454,MATCH(dim_customers[[#This Row],[customer_id]],dim_customers[customer_id],0))</f>
        <v>0</v>
      </c>
      <c r="I2455" s="16">
        <f>dim_customers[[#This Row],[avg_spend]]/(dim_customers[[#This Row],[avg_income]]*6)</f>
        <v>0</v>
      </c>
    </row>
    <row r="2456" spans="1:9" x14ac:dyDescent="0.3">
      <c r="A2456" t="s">
        <v>2479</v>
      </c>
      <c r="B2456" t="s">
        <v>32</v>
      </c>
      <c r="C2456" t="s">
        <v>15</v>
      </c>
      <c r="D2456" t="s">
        <v>24</v>
      </c>
      <c r="E2456" t="s">
        <v>30</v>
      </c>
      <c r="F2456" t="s">
        <v>12</v>
      </c>
      <c r="G2456">
        <v>37131</v>
      </c>
      <c r="H2456" s="19">
        <f>INDEX(fact_spends__2!B2456:B6455,MATCH(dim_customers[[#This Row],[customer_id]],dim_customers[customer_id],0))</f>
        <v>0</v>
      </c>
      <c r="I2456" s="16">
        <f>dim_customers[[#This Row],[avg_spend]]/(dim_customers[[#This Row],[avg_income]]*6)</f>
        <v>0</v>
      </c>
    </row>
    <row r="2457" spans="1:9" x14ac:dyDescent="0.3">
      <c r="A2457" t="s">
        <v>2480</v>
      </c>
      <c r="B2457" t="s">
        <v>14</v>
      </c>
      <c r="C2457" t="s">
        <v>34</v>
      </c>
      <c r="D2457" t="s">
        <v>37</v>
      </c>
      <c r="E2457" t="s">
        <v>11</v>
      </c>
      <c r="F2457" t="s">
        <v>12</v>
      </c>
      <c r="G2457">
        <v>67935</v>
      </c>
      <c r="H2457" s="19">
        <f>INDEX(fact_spends__2!B2457:B6456,MATCH(dim_customers[[#This Row],[customer_id]],dim_customers[customer_id],0))</f>
        <v>0</v>
      </c>
      <c r="I2457" s="16">
        <f>dim_customers[[#This Row],[avg_spend]]/(dim_customers[[#This Row],[avg_income]]*6)</f>
        <v>0</v>
      </c>
    </row>
    <row r="2458" spans="1:9" x14ac:dyDescent="0.3">
      <c r="A2458" t="s">
        <v>2481</v>
      </c>
      <c r="B2458" t="s">
        <v>14</v>
      </c>
      <c r="C2458" t="s">
        <v>34</v>
      </c>
      <c r="D2458" t="s">
        <v>10</v>
      </c>
      <c r="E2458" t="s">
        <v>11</v>
      </c>
      <c r="F2458" t="s">
        <v>12</v>
      </c>
      <c r="G2458">
        <v>59015</v>
      </c>
      <c r="H2458" s="19">
        <f>INDEX(fact_spends__2!B2458:B6457,MATCH(dim_customers[[#This Row],[customer_id]],dim_customers[customer_id],0))</f>
        <v>0</v>
      </c>
      <c r="I2458" s="16">
        <f>dim_customers[[#This Row],[avg_spend]]/(dim_customers[[#This Row],[avg_income]]*6)</f>
        <v>0</v>
      </c>
    </row>
    <row r="2459" spans="1:9" x14ac:dyDescent="0.3">
      <c r="A2459" t="s">
        <v>2482</v>
      </c>
      <c r="B2459" t="s">
        <v>23</v>
      </c>
      <c r="C2459" t="s">
        <v>20</v>
      </c>
      <c r="D2459" t="s">
        <v>10</v>
      </c>
      <c r="E2459" t="s">
        <v>11</v>
      </c>
      <c r="F2459" t="s">
        <v>25</v>
      </c>
      <c r="G2459">
        <v>48305</v>
      </c>
      <c r="H2459" s="19">
        <f>INDEX(fact_spends__2!B2459:B6458,MATCH(dim_customers[[#This Row],[customer_id]],dim_customers[customer_id],0))</f>
        <v>0</v>
      </c>
      <c r="I2459" s="16">
        <f>dim_customers[[#This Row],[avg_spend]]/(dim_customers[[#This Row],[avg_income]]*6)</f>
        <v>0</v>
      </c>
    </row>
    <row r="2460" spans="1:9" x14ac:dyDescent="0.3">
      <c r="A2460" t="s">
        <v>2483</v>
      </c>
      <c r="B2460" t="s">
        <v>32</v>
      </c>
      <c r="C2460" t="s">
        <v>15</v>
      </c>
      <c r="D2460" t="s">
        <v>21</v>
      </c>
      <c r="E2460" t="s">
        <v>11</v>
      </c>
      <c r="F2460" t="s">
        <v>12</v>
      </c>
      <c r="G2460">
        <v>57915</v>
      </c>
      <c r="H2460" s="19">
        <f>INDEX(fact_spends__2!B2460:B6459,MATCH(dim_customers[[#This Row],[customer_id]],dim_customers[customer_id],0))</f>
        <v>0</v>
      </c>
      <c r="I2460" s="16">
        <f>dim_customers[[#This Row],[avg_spend]]/(dim_customers[[#This Row],[avg_income]]*6)</f>
        <v>0</v>
      </c>
    </row>
    <row r="2461" spans="1:9" x14ac:dyDescent="0.3">
      <c r="A2461" t="s">
        <v>2484</v>
      </c>
      <c r="B2461" t="s">
        <v>32</v>
      </c>
      <c r="C2461" t="s">
        <v>18</v>
      </c>
      <c r="D2461" t="s">
        <v>21</v>
      </c>
      <c r="E2461" t="s">
        <v>30</v>
      </c>
      <c r="F2461" t="s">
        <v>12</v>
      </c>
      <c r="G2461">
        <v>58520</v>
      </c>
      <c r="H2461" s="19">
        <f>INDEX(fact_spends__2!B2461:B6460,MATCH(dim_customers[[#This Row],[customer_id]],dim_customers[customer_id],0))</f>
        <v>0</v>
      </c>
      <c r="I2461" s="16">
        <f>dim_customers[[#This Row],[avg_spend]]/(dim_customers[[#This Row],[avg_income]]*6)</f>
        <v>0</v>
      </c>
    </row>
    <row r="2462" spans="1:9" x14ac:dyDescent="0.3">
      <c r="A2462" t="s">
        <v>2485</v>
      </c>
      <c r="B2462" t="s">
        <v>8</v>
      </c>
      <c r="C2462" t="s">
        <v>9</v>
      </c>
      <c r="D2462" t="s">
        <v>10</v>
      </c>
      <c r="E2462" t="s">
        <v>11</v>
      </c>
      <c r="F2462" t="s">
        <v>12</v>
      </c>
      <c r="G2462">
        <v>67058</v>
      </c>
      <c r="H2462" s="19">
        <f>INDEX(fact_spends__2!B2462:B6461,MATCH(dim_customers[[#This Row],[customer_id]],dim_customers[customer_id],0))</f>
        <v>0</v>
      </c>
      <c r="I2462" s="16">
        <f>dim_customers[[#This Row],[avg_spend]]/(dim_customers[[#This Row],[avg_income]]*6)</f>
        <v>0</v>
      </c>
    </row>
    <row r="2463" spans="1:9" x14ac:dyDescent="0.3">
      <c r="A2463" t="s">
        <v>2486</v>
      </c>
      <c r="B2463" t="s">
        <v>14</v>
      </c>
      <c r="C2463" t="s">
        <v>18</v>
      </c>
      <c r="D2463" t="s">
        <v>16</v>
      </c>
      <c r="E2463" t="s">
        <v>30</v>
      </c>
      <c r="F2463" t="s">
        <v>12</v>
      </c>
      <c r="G2463">
        <v>41093</v>
      </c>
      <c r="H2463" s="19">
        <f>INDEX(fact_spends__2!B2463:B6462,MATCH(dim_customers[[#This Row],[customer_id]],dim_customers[customer_id],0))</f>
        <v>0</v>
      </c>
      <c r="I2463" s="16">
        <f>dim_customers[[#This Row],[avg_spend]]/(dim_customers[[#This Row],[avg_income]]*6)</f>
        <v>0</v>
      </c>
    </row>
    <row r="2464" spans="1:9" x14ac:dyDescent="0.3">
      <c r="A2464" t="s">
        <v>2487</v>
      </c>
      <c r="B2464" t="s">
        <v>23</v>
      </c>
      <c r="C2464" t="s">
        <v>20</v>
      </c>
      <c r="D2464" t="s">
        <v>21</v>
      </c>
      <c r="E2464" t="s">
        <v>11</v>
      </c>
      <c r="F2464" t="s">
        <v>25</v>
      </c>
      <c r="G2464">
        <v>41821</v>
      </c>
      <c r="H2464" s="19">
        <f>INDEX(fact_spends__2!B2464:B6463,MATCH(dim_customers[[#This Row],[customer_id]],dim_customers[customer_id],0))</f>
        <v>0</v>
      </c>
      <c r="I2464" s="16">
        <f>dim_customers[[#This Row],[avg_spend]]/(dim_customers[[#This Row],[avg_income]]*6)</f>
        <v>0</v>
      </c>
    </row>
    <row r="2465" spans="1:9" x14ac:dyDescent="0.3">
      <c r="A2465" t="s">
        <v>2488</v>
      </c>
      <c r="B2465" t="s">
        <v>32</v>
      </c>
      <c r="C2465" t="s">
        <v>18</v>
      </c>
      <c r="D2465" t="s">
        <v>37</v>
      </c>
      <c r="E2465" t="s">
        <v>11</v>
      </c>
      <c r="F2465" t="s">
        <v>12</v>
      </c>
      <c r="G2465">
        <v>75681</v>
      </c>
      <c r="H2465" s="19">
        <f>INDEX(fact_spends__2!B2465:B6464,MATCH(dim_customers[[#This Row],[customer_id]],dim_customers[customer_id],0))</f>
        <v>0</v>
      </c>
      <c r="I2465" s="16">
        <f>dim_customers[[#This Row],[avg_spend]]/(dim_customers[[#This Row],[avg_income]]*6)</f>
        <v>0</v>
      </c>
    </row>
    <row r="2466" spans="1:9" x14ac:dyDescent="0.3">
      <c r="A2466" t="s">
        <v>2489</v>
      </c>
      <c r="B2466" t="s">
        <v>14</v>
      </c>
      <c r="C2466" t="s">
        <v>15</v>
      </c>
      <c r="D2466" t="s">
        <v>24</v>
      </c>
      <c r="E2466" t="s">
        <v>11</v>
      </c>
      <c r="F2466" t="s">
        <v>12</v>
      </c>
      <c r="G2466">
        <v>32271</v>
      </c>
      <c r="H2466" s="19">
        <f>INDEX(fact_spends__2!B2466:B6465,MATCH(dim_customers[[#This Row],[customer_id]],dim_customers[customer_id],0))</f>
        <v>0</v>
      </c>
      <c r="I2466" s="16">
        <f>dim_customers[[#This Row],[avg_spend]]/(dim_customers[[#This Row],[avg_income]]*6)</f>
        <v>0</v>
      </c>
    </row>
    <row r="2467" spans="1:9" x14ac:dyDescent="0.3">
      <c r="A2467" t="s">
        <v>2490</v>
      </c>
      <c r="B2467" t="s">
        <v>14</v>
      </c>
      <c r="C2467" t="s">
        <v>9</v>
      </c>
      <c r="D2467" t="s">
        <v>24</v>
      </c>
      <c r="E2467" t="s">
        <v>11</v>
      </c>
      <c r="F2467" t="s">
        <v>25</v>
      </c>
      <c r="G2467">
        <v>33076</v>
      </c>
      <c r="H2467" s="19">
        <f>INDEX(fact_spends__2!B2467:B6466,MATCH(dim_customers[[#This Row],[customer_id]],dim_customers[customer_id],0))</f>
        <v>0</v>
      </c>
      <c r="I2467" s="16">
        <f>dim_customers[[#This Row],[avg_spend]]/(dim_customers[[#This Row],[avg_income]]*6)</f>
        <v>0</v>
      </c>
    </row>
    <row r="2468" spans="1:9" x14ac:dyDescent="0.3">
      <c r="A2468" t="s">
        <v>2491</v>
      </c>
      <c r="B2468" t="s">
        <v>23</v>
      </c>
      <c r="C2468" t="s">
        <v>34</v>
      </c>
      <c r="D2468" t="s">
        <v>24</v>
      </c>
      <c r="E2468" t="s">
        <v>11</v>
      </c>
      <c r="F2468" t="s">
        <v>12</v>
      </c>
      <c r="G2468">
        <v>26592</v>
      </c>
      <c r="H2468" s="19">
        <f>INDEX(fact_spends__2!B2468:B6467,MATCH(dim_customers[[#This Row],[customer_id]],dim_customers[customer_id],0))</f>
        <v>0</v>
      </c>
      <c r="I2468" s="16">
        <f>dim_customers[[#This Row],[avg_spend]]/(dim_customers[[#This Row],[avg_income]]*6)</f>
        <v>0</v>
      </c>
    </row>
    <row r="2469" spans="1:9" x14ac:dyDescent="0.3">
      <c r="A2469" t="s">
        <v>2492</v>
      </c>
      <c r="B2469" t="s">
        <v>14</v>
      </c>
      <c r="C2469" t="s">
        <v>34</v>
      </c>
      <c r="D2469" t="s">
        <v>24</v>
      </c>
      <c r="E2469" t="s">
        <v>11</v>
      </c>
      <c r="F2469" t="s">
        <v>12</v>
      </c>
      <c r="G2469">
        <v>34485</v>
      </c>
      <c r="H2469" s="19">
        <f>INDEX(fact_spends__2!B2469:B6468,MATCH(dim_customers[[#This Row],[customer_id]],dim_customers[customer_id],0))</f>
        <v>0</v>
      </c>
      <c r="I2469" s="16">
        <f>dim_customers[[#This Row],[avg_spend]]/(dim_customers[[#This Row],[avg_income]]*6)</f>
        <v>0</v>
      </c>
    </row>
    <row r="2470" spans="1:9" x14ac:dyDescent="0.3">
      <c r="A2470" t="s">
        <v>2493</v>
      </c>
      <c r="B2470" t="s">
        <v>23</v>
      </c>
      <c r="C2470" t="s">
        <v>34</v>
      </c>
      <c r="D2470" t="s">
        <v>10</v>
      </c>
      <c r="E2470" t="s">
        <v>11</v>
      </c>
      <c r="F2470" t="s">
        <v>12</v>
      </c>
      <c r="G2470">
        <v>45425</v>
      </c>
      <c r="H2470" s="19">
        <f>INDEX(fact_spends__2!B2470:B6469,MATCH(dim_customers[[#This Row],[customer_id]],dim_customers[customer_id],0))</f>
        <v>0</v>
      </c>
      <c r="I2470" s="16">
        <f>dim_customers[[#This Row],[avg_spend]]/(dim_customers[[#This Row],[avg_income]]*6)</f>
        <v>0</v>
      </c>
    </row>
    <row r="2471" spans="1:9" x14ac:dyDescent="0.3">
      <c r="A2471" t="s">
        <v>2494</v>
      </c>
      <c r="B2471" t="s">
        <v>8</v>
      </c>
      <c r="C2471" t="s">
        <v>34</v>
      </c>
      <c r="D2471" t="s">
        <v>10</v>
      </c>
      <c r="E2471" t="s">
        <v>11</v>
      </c>
      <c r="F2471" t="s">
        <v>12</v>
      </c>
      <c r="G2471">
        <v>74247</v>
      </c>
      <c r="H2471" s="19">
        <f>INDEX(fact_spends__2!B2471:B6470,MATCH(dim_customers[[#This Row],[customer_id]],dim_customers[customer_id],0))</f>
        <v>0</v>
      </c>
      <c r="I2471" s="16">
        <f>dim_customers[[#This Row],[avg_spend]]/(dim_customers[[#This Row],[avg_income]]*6)</f>
        <v>0</v>
      </c>
    </row>
    <row r="2472" spans="1:9" x14ac:dyDescent="0.3">
      <c r="A2472" t="s">
        <v>2495</v>
      </c>
      <c r="B2472" t="s">
        <v>32</v>
      </c>
      <c r="C2472" t="s">
        <v>18</v>
      </c>
      <c r="D2472" t="s">
        <v>21</v>
      </c>
      <c r="E2472" t="s">
        <v>30</v>
      </c>
      <c r="F2472" t="s">
        <v>12</v>
      </c>
      <c r="G2472">
        <v>56030</v>
      </c>
      <c r="H2472" s="19">
        <f>INDEX(fact_spends__2!B2472:B6471,MATCH(dim_customers[[#This Row],[customer_id]],dim_customers[customer_id],0))</f>
        <v>0</v>
      </c>
      <c r="I2472" s="16">
        <f>dim_customers[[#This Row],[avg_spend]]/(dim_customers[[#This Row],[avg_income]]*6)</f>
        <v>0</v>
      </c>
    </row>
    <row r="2473" spans="1:9" x14ac:dyDescent="0.3">
      <c r="A2473" t="s">
        <v>2496</v>
      </c>
      <c r="B2473" t="s">
        <v>14</v>
      </c>
      <c r="C2473" t="s">
        <v>34</v>
      </c>
      <c r="D2473" t="s">
        <v>10</v>
      </c>
      <c r="E2473" t="s">
        <v>11</v>
      </c>
      <c r="F2473" t="s">
        <v>25</v>
      </c>
      <c r="G2473">
        <v>62383</v>
      </c>
      <c r="H2473" s="19">
        <f>INDEX(fact_spends__2!B2473:B6472,MATCH(dim_customers[[#This Row],[customer_id]],dim_customers[customer_id],0))</f>
        <v>0</v>
      </c>
      <c r="I2473" s="16">
        <f>dim_customers[[#This Row],[avg_spend]]/(dim_customers[[#This Row],[avg_income]]*6)</f>
        <v>0</v>
      </c>
    </row>
    <row r="2474" spans="1:9" x14ac:dyDescent="0.3">
      <c r="A2474" t="s">
        <v>2497</v>
      </c>
      <c r="B2474" t="s">
        <v>14</v>
      </c>
      <c r="C2474" t="s">
        <v>20</v>
      </c>
      <c r="D2474" t="s">
        <v>37</v>
      </c>
      <c r="E2474" t="s">
        <v>11</v>
      </c>
      <c r="F2474" t="s">
        <v>12</v>
      </c>
      <c r="G2474">
        <v>69839</v>
      </c>
      <c r="H2474" s="19">
        <f>INDEX(fact_spends__2!B2474:B6473,MATCH(dim_customers[[#This Row],[customer_id]],dim_customers[customer_id],0))</f>
        <v>0</v>
      </c>
      <c r="I2474" s="16">
        <f>dim_customers[[#This Row],[avg_spend]]/(dim_customers[[#This Row],[avg_income]]*6)</f>
        <v>0</v>
      </c>
    </row>
    <row r="2475" spans="1:9" x14ac:dyDescent="0.3">
      <c r="A2475" t="s">
        <v>2498</v>
      </c>
      <c r="B2475" t="s">
        <v>8</v>
      </c>
      <c r="C2475" t="s">
        <v>15</v>
      </c>
      <c r="D2475" t="s">
        <v>10</v>
      </c>
      <c r="E2475" t="s">
        <v>11</v>
      </c>
      <c r="F2475" t="s">
        <v>12</v>
      </c>
      <c r="G2475">
        <v>66635</v>
      </c>
      <c r="H2475" s="19">
        <f>INDEX(fact_spends__2!B2475:B6474,MATCH(dim_customers[[#This Row],[customer_id]],dim_customers[customer_id],0))</f>
        <v>0</v>
      </c>
      <c r="I2475" s="16">
        <f>dim_customers[[#This Row],[avg_spend]]/(dim_customers[[#This Row],[avg_income]]*6)</f>
        <v>0</v>
      </c>
    </row>
    <row r="2476" spans="1:9" x14ac:dyDescent="0.3">
      <c r="A2476" t="s">
        <v>2499</v>
      </c>
      <c r="B2476" t="s">
        <v>23</v>
      </c>
      <c r="C2476" t="s">
        <v>34</v>
      </c>
      <c r="D2476" t="s">
        <v>37</v>
      </c>
      <c r="E2476" t="s">
        <v>11</v>
      </c>
      <c r="F2476" t="s">
        <v>25</v>
      </c>
      <c r="G2476">
        <v>55384</v>
      </c>
      <c r="H2476" s="19">
        <f>INDEX(fact_spends__2!B2476:B6475,MATCH(dim_customers[[#This Row],[customer_id]],dim_customers[customer_id],0))</f>
        <v>0</v>
      </c>
      <c r="I2476" s="16">
        <f>dim_customers[[#This Row],[avg_spend]]/(dim_customers[[#This Row],[avg_income]]*6)</f>
        <v>0</v>
      </c>
    </row>
    <row r="2477" spans="1:9" x14ac:dyDescent="0.3">
      <c r="A2477" t="s">
        <v>2500</v>
      </c>
      <c r="B2477" t="s">
        <v>14</v>
      </c>
      <c r="C2477" t="s">
        <v>34</v>
      </c>
      <c r="D2477" t="s">
        <v>16</v>
      </c>
      <c r="E2477" t="s">
        <v>30</v>
      </c>
      <c r="F2477" t="s">
        <v>12</v>
      </c>
      <c r="G2477">
        <v>39805</v>
      </c>
      <c r="H2477" s="19">
        <f>INDEX(fact_spends__2!B2477:B6476,MATCH(dim_customers[[#This Row],[customer_id]],dim_customers[customer_id],0))</f>
        <v>0</v>
      </c>
      <c r="I2477" s="16">
        <f>dim_customers[[#This Row],[avg_spend]]/(dim_customers[[#This Row],[avg_income]]*6)</f>
        <v>0</v>
      </c>
    </row>
    <row r="2478" spans="1:9" x14ac:dyDescent="0.3">
      <c r="A2478" t="s">
        <v>2501</v>
      </c>
      <c r="B2478" t="s">
        <v>14</v>
      </c>
      <c r="C2478" t="s">
        <v>34</v>
      </c>
      <c r="D2478" t="s">
        <v>16</v>
      </c>
      <c r="E2478" t="s">
        <v>11</v>
      </c>
      <c r="F2478" t="s">
        <v>12</v>
      </c>
      <c r="G2478">
        <v>37933</v>
      </c>
      <c r="H2478" s="19">
        <f>INDEX(fact_spends__2!B2478:B6477,MATCH(dim_customers[[#This Row],[customer_id]],dim_customers[customer_id],0))</f>
        <v>0</v>
      </c>
      <c r="I2478" s="16">
        <f>dim_customers[[#This Row],[avg_spend]]/(dim_customers[[#This Row],[avg_income]]*6)</f>
        <v>0</v>
      </c>
    </row>
    <row r="2479" spans="1:9" x14ac:dyDescent="0.3">
      <c r="A2479" t="s">
        <v>2502</v>
      </c>
      <c r="B2479" t="s">
        <v>32</v>
      </c>
      <c r="C2479" t="s">
        <v>34</v>
      </c>
      <c r="D2479" t="s">
        <v>24</v>
      </c>
      <c r="E2479" t="s">
        <v>11</v>
      </c>
      <c r="F2479" t="s">
        <v>12</v>
      </c>
      <c r="G2479">
        <v>38631</v>
      </c>
      <c r="H2479" s="19">
        <f>INDEX(fact_spends__2!B2479:B6478,MATCH(dim_customers[[#This Row],[customer_id]],dim_customers[customer_id],0))</f>
        <v>0</v>
      </c>
      <c r="I2479" s="16">
        <f>dim_customers[[#This Row],[avg_spend]]/(dim_customers[[#This Row],[avg_income]]*6)</f>
        <v>0</v>
      </c>
    </row>
    <row r="2480" spans="1:9" x14ac:dyDescent="0.3">
      <c r="A2480" t="s">
        <v>2503</v>
      </c>
      <c r="B2480" t="s">
        <v>8</v>
      </c>
      <c r="C2480" t="s">
        <v>9</v>
      </c>
      <c r="D2480" t="s">
        <v>16</v>
      </c>
      <c r="E2480" t="s">
        <v>30</v>
      </c>
      <c r="F2480" t="s">
        <v>12</v>
      </c>
      <c r="G2480">
        <v>43167</v>
      </c>
      <c r="H2480" s="19">
        <f>INDEX(fact_spends__2!B2480:B6479,MATCH(dim_customers[[#This Row],[customer_id]],dim_customers[customer_id],0))</f>
        <v>0</v>
      </c>
      <c r="I2480" s="16">
        <f>dim_customers[[#This Row],[avg_spend]]/(dim_customers[[#This Row],[avg_income]]*6)</f>
        <v>0</v>
      </c>
    </row>
    <row r="2481" spans="1:9" x14ac:dyDescent="0.3">
      <c r="A2481" t="s">
        <v>2504</v>
      </c>
      <c r="B2481" t="s">
        <v>8</v>
      </c>
      <c r="C2481" t="s">
        <v>18</v>
      </c>
      <c r="D2481" t="s">
        <v>37</v>
      </c>
      <c r="E2481" t="s">
        <v>11</v>
      </c>
      <c r="F2481" t="s">
        <v>12</v>
      </c>
      <c r="G2481">
        <v>81598</v>
      </c>
      <c r="H2481" s="19">
        <f>INDEX(fact_spends__2!B2481:B6480,MATCH(dim_customers[[#This Row],[customer_id]],dim_customers[customer_id],0))</f>
        <v>0</v>
      </c>
      <c r="I2481" s="16">
        <f>dim_customers[[#This Row],[avg_spend]]/(dim_customers[[#This Row],[avg_income]]*6)</f>
        <v>0</v>
      </c>
    </row>
    <row r="2482" spans="1:9" x14ac:dyDescent="0.3">
      <c r="A2482" t="s">
        <v>2505</v>
      </c>
      <c r="B2482" t="s">
        <v>32</v>
      </c>
      <c r="C2482" t="s">
        <v>18</v>
      </c>
      <c r="D2482" t="s">
        <v>16</v>
      </c>
      <c r="E2482" t="s">
        <v>11</v>
      </c>
      <c r="F2482" t="s">
        <v>12</v>
      </c>
      <c r="G2482">
        <v>42267</v>
      </c>
      <c r="H2482" s="19">
        <f>INDEX(fact_spends__2!B2482:B6481,MATCH(dim_customers[[#This Row],[customer_id]],dim_customers[customer_id],0))</f>
        <v>0</v>
      </c>
      <c r="I2482" s="16">
        <f>dim_customers[[#This Row],[avg_spend]]/(dim_customers[[#This Row],[avg_income]]*6)</f>
        <v>0</v>
      </c>
    </row>
    <row r="2483" spans="1:9" x14ac:dyDescent="0.3">
      <c r="A2483" t="s">
        <v>2506</v>
      </c>
      <c r="B2483" t="s">
        <v>8</v>
      </c>
      <c r="C2483" t="s">
        <v>34</v>
      </c>
      <c r="D2483" t="s">
        <v>10</v>
      </c>
      <c r="E2483" t="s">
        <v>11</v>
      </c>
      <c r="F2483" t="s">
        <v>12</v>
      </c>
      <c r="G2483">
        <v>68750</v>
      </c>
      <c r="H2483" s="19">
        <f>INDEX(fact_spends__2!B2483:B6482,MATCH(dim_customers[[#This Row],[customer_id]],dim_customers[customer_id],0))</f>
        <v>0</v>
      </c>
      <c r="I2483" s="16">
        <f>dim_customers[[#This Row],[avg_spend]]/(dim_customers[[#This Row],[avg_income]]*6)</f>
        <v>0</v>
      </c>
    </row>
    <row r="2484" spans="1:9" x14ac:dyDescent="0.3">
      <c r="A2484" t="s">
        <v>2507</v>
      </c>
      <c r="B2484" t="s">
        <v>23</v>
      </c>
      <c r="C2484" t="s">
        <v>9</v>
      </c>
      <c r="D2484" t="s">
        <v>24</v>
      </c>
      <c r="E2484" t="s">
        <v>11</v>
      </c>
      <c r="F2484" t="s">
        <v>25</v>
      </c>
      <c r="G2484">
        <v>27794</v>
      </c>
      <c r="H2484" s="19">
        <f>INDEX(fact_spends__2!B2484:B6483,MATCH(dim_customers[[#This Row],[customer_id]],dim_customers[customer_id],0))</f>
        <v>0</v>
      </c>
      <c r="I2484" s="16">
        <f>dim_customers[[#This Row],[avg_spend]]/(dim_customers[[#This Row],[avg_income]]*6)</f>
        <v>0</v>
      </c>
    </row>
    <row r="2485" spans="1:9" x14ac:dyDescent="0.3">
      <c r="A2485" t="s">
        <v>2508</v>
      </c>
      <c r="B2485" t="s">
        <v>32</v>
      </c>
      <c r="C2485" t="s">
        <v>15</v>
      </c>
      <c r="D2485" t="s">
        <v>24</v>
      </c>
      <c r="E2485" t="s">
        <v>11</v>
      </c>
      <c r="F2485" t="s">
        <v>12</v>
      </c>
      <c r="G2485">
        <v>36516</v>
      </c>
      <c r="H2485" s="19">
        <f>INDEX(fact_spends__2!B2485:B6484,MATCH(dim_customers[[#This Row],[customer_id]],dim_customers[customer_id],0))</f>
        <v>0</v>
      </c>
      <c r="I2485" s="16">
        <f>dim_customers[[#This Row],[avg_spend]]/(dim_customers[[#This Row],[avg_income]]*6)</f>
        <v>0</v>
      </c>
    </row>
    <row r="2486" spans="1:9" x14ac:dyDescent="0.3">
      <c r="A2486" t="s">
        <v>2509</v>
      </c>
      <c r="B2486" t="s">
        <v>14</v>
      </c>
      <c r="C2486" t="s">
        <v>18</v>
      </c>
      <c r="D2486" t="s">
        <v>24</v>
      </c>
      <c r="E2486" t="s">
        <v>11</v>
      </c>
      <c r="F2486" t="s">
        <v>12</v>
      </c>
      <c r="G2486">
        <v>32442</v>
      </c>
      <c r="H2486" s="19">
        <f>INDEX(fact_spends__2!B2486:B6485,MATCH(dim_customers[[#This Row],[customer_id]],dim_customers[customer_id],0))</f>
        <v>0</v>
      </c>
      <c r="I2486" s="16">
        <f>dim_customers[[#This Row],[avg_spend]]/(dim_customers[[#This Row],[avg_income]]*6)</f>
        <v>0</v>
      </c>
    </row>
    <row r="2487" spans="1:9" x14ac:dyDescent="0.3">
      <c r="A2487" t="s">
        <v>2510</v>
      </c>
      <c r="B2487" t="s">
        <v>32</v>
      </c>
      <c r="C2487" t="s">
        <v>9</v>
      </c>
      <c r="D2487" t="s">
        <v>24</v>
      </c>
      <c r="E2487" t="s">
        <v>11</v>
      </c>
      <c r="F2487" t="s">
        <v>25</v>
      </c>
      <c r="G2487">
        <v>36095</v>
      </c>
      <c r="H2487" s="19">
        <f>INDEX(fact_spends__2!B2487:B6486,MATCH(dim_customers[[#This Row],[customer_id]],dim_customers[customer_id],0))</f>
        <v>0</v>
      </c>
      <c r="I2487" s="16">
        <f>dim_customers[[#This Row],[avg_spend]]/(dim_customers[[#This Row],[avg_income]]*6)</f>
        <v>0</v>
      </c>
    </row>
    <row r="2488" spans="1:9" x14ac:dyDescent="0.3">
      <c r="A2488" t="s">
        <v>2511</v>
      </c>
      <c r="B2488" t="s">
        <v>32</v>
      </c>
      <c r="C2488" t="s">
        <v>18</v>
      </c>
      <c r="D2488" t="s">
        <v>37</v>
      </c>
      <c r="E2488" t="s">
        <v>30</v>
      </c>
      <c r="F2488" t="s">
        <v>12</v>
      </c>
      <c r="G2488">
        <v>77254</v>
      </c>
      <c r="H2488" s="19">
        <f>INDEX(fact_spends__2!B2488:B6487,MATCH(dim_customers[[#This Row],[customer_id]],dim_customers[customer_id],0))</f>
        <v>0</v>
      </c>
      <c r="I2488" s="16">
        <f>dim_customers[[#This Row],[avg_spend]]/(dim_customers[[#This Row],[avg_income]]*6)</f>
        <v>0</v>
      </c>
    </row>
    <row r="2489" spans="1:9" x14ac:dyDescent="0.3">
      <c r="A2489" t="s">
        <v>2512</v>
      </c>
      <c r="B2489" t="s">
        <v>23</v>
      </c>
      <c r="C2489" t="s">
        <v>15</v>
      </c>
      <c r="D2489" t="s">
        <v>24</v>
      </c>
      <c r="E2489" t="s">
        <v>11</v>
      </c>
      <c r="F2489" t="s">
        <v>12</v>
      </c>
      <c r="G2489">
        <v>26787</v>
      </c>
      <c r="H2489" s="19">
        <f>INDEX(fact_spends__2!B2489:B6488,MATCH(dim_customers[[#This Row],[customer_id]],dim_customers[customer_id],0))</f>
        <v>0</v>
      </c>
      <c r="I2489" s="16">
        <f>dim_customers[[#This Row],[avg_spend]]/(dim_customers[[#This Row],[avg_income]]*6)</f>
        <v>0</v>
      </c>
    </row>
    <row r="2490" spans="1:9" x14ac:dyDescent="0.3">
      <c r="A2490" t="s">
        <v>2513</v>
      </c>
      <c r="B2490" t="s">
        <v>23</v>
      </c>
      <c r="C2490" t="s">
        <v>34</v>
      </c>
      <c r="D2490" t="s">
        <v>16</v>
      </c>
      <c r="E2490" t="s">
        <v>30</v>
      </c>
      <c r="F2490" t="s">
        <v>25</v>
      </c>
      <c r="G2490">
        <v>31578</v>
      </c>
      <c r="H2490" s="19">
        <f>INDEX(fact_spends__2!B2490:B6489,MATCH(dim_customers[[#This Row],[customer_id]],dim_customers[customer_id],0))</f>
        <v>0</v>
      </c>
      <c r="I2490" s="16">
        <f>dim_customers[[#This Row],[avg_spend]]/(dim_customers[[#This Row],[avg_income]]*6)</f>
        <v>0</v>
      </c>
    </row>
    <row r="2491" spans="1:9" x14ac:dyDescent="0.3">
      <c r="A2491" t="s">
        <v>2514</v>
      </c>
      <c r="B2491" t="s">
        <v>32</v>
      </c>
      <c r="C2491" t="s">
        <v>15</v>
      </c>
      <c r="D2491" t="s">
        <v>24</v>
      </c>
      <c r="E2491" t="s">
        <v>11</v>
      </c>
      <c r="F2491" t="s">
        <v>12</v>
      </c>
      <c r="G2491">
        <v>37143</v>
      </c>
      <c r="H2491" s="19">
        <f>INDEX(fact_spends__2!B2491:B6490,MATCH(dim_customers[[#This Row],[customer_id]],dim_customers[customer_id],0))</f>
        <v>0</v>
      </c>
      <c r="I2491" s="16">
        <f>dim_customers[[#This Row],[avg_spend]]/(dim_customers[[#This Row],[avg_income]]*6)</f>
        <v>0</v>
      </c>
    </row>
    <row r="2492" spans="1:9" x14ac:dyDescent="0.3">
      <c r="A2492" t="s">
        <v>2515</v>
      </c>
      <c r="B2492" t="s">
        <v>8</v>
      </c>
      <c r="C2492" t="s">
        <v>20</v>
      </c>
      <c r="D2492" t="s">
        <v>10</v>
      </c>
      <c r="E2492" t="s">
        <v>11</v>
      </c>
      <c r="F2492" t="s">
        <v>12</v>
      </c>
      <c r="G2492">
        <v>76679</v>
      </c>
      <c r="H2492" s="19">
        <f>INDEX(fact_spends__2!B2492:B6491,MATCH(dim_customers[[#This Row],[customer_id]],dim_customers[customer_id],0))</f>
        <v>0</v>
      </c>
      <c r="I2492" s="16">
        <f>dim_customers[[#This Row],[avg_spend]]/(dim_customers[[#This Row],[avg_income]]*6)</f>
        <v>0</v>
      </c>
    </row>
    <row r="2493" spans="1:9" x14ac:dyDescent="0.3">
      <c r="A2493" t="s">
        <v>2516</v>
      </c>
      <c r="B2493" t="s">
        <v>14</v>
      </c>
      <c r="C2493" t="s">
        <v>34</v>
      </c>
      <c r="D2493" t="s">
        <v>24</v>
      </c>
      <c r="E2493" t="s">
        <v>11</v>
      </c>
      <c r="F2493" t="s">
        <v>12</v>
      </c>
      <c r="G2493">
        <v>33554</v>
      </c>
      <c r="H2493" s="19">
        <f>INDEX(fact_spends__2!B2493:B6492,MATCH(dim_customers[[#This Row],[customer_id]],dim_customers[customer_id],0))</f>
        <v>0</v>
      </c>
      <c r="I2493" s="16">
        <f>dim_customers[[#This Row],[avg_spend]]/(dim_customers[[#This Row],[avg_income]]*6)</f>
        <v>0</v>
      </c>
    </row>
    <row r="2494" spans="1:9" x14ac:dyDescent="0.3">
      <c r="A2494" t="s">
        <v>2517</v>
      </c>
      <c r="B2494" t="s">
        <v>8</v>
      </c>
      <c r="C2494" t="s">
        <v>9</v>
      </c>
      <c r="D2494" t="s">
        <v>10</v>
      </c>
      <c r="E2494" t="s">
        <v>11</v>
      </c>
      <c r="F2494" t="s">
        <v>12</v>
      </c>
      <c r="G2494">
        <v>73009</v>
      </c>
      <c r="H2494" s="19">
        <f>INDEX(fact_spends__2!B2494:B6493,MATCH(dim_customers[[#This Row],[customer_id]],dim_customers[customer_id],0))</f>
        <v>0</v>
      </c>
      <c r="I2494" s="16">
        <f>dim_customers[[#This Row],[avg_spend]]/(dim_customers[[#This Row],[avg_income]]*6)</f>
        <v>0</v>
      </c>
    </row>
    <row r="2495" spans="1:9" x14ac:dyDescent="0.3">
      <c r="A2495" t="s">
        <v>2518</v>
      </c>
      <c r="B2495" t="s">
        <v>23</v>
      </c>
      <c r="C2495" t="s">
        <v>15</v>
      </c>
      <c r="D2495" t="s">
        <v>24</v>
      </c>
      <c r="E2495" t="s">
        <v>30</v>
      </c>
      <c r="F2495" t="s">
        <v>25</v>
      </c>
      <c r="G2495">
        <v>26279</v>
      </c>
      <c r="H2495" s="19">
        <f>INDEX(fact_spends__2!B2495:B6494,MATCH(dim_customers[[#This Row],[customer_id]],dim_customers[customer_id],0))</f>
        <v>0</v>
      </c>
      <c r="I2495" s="16">
        <f>dim_customers[[#This Row],[avg_spend]]/(dim_customers[[#This Row],[avg_income]]*6)</f>
        <v>0</v>
      </c>
    </row>
    <row r="2496" spans="1:9" x14ac:dyDescent="0.3">
      <c r="A2496" t="s">
        <v>2519</v>
      </c>
      <c r="B2496" t="s">
        <v>14</v>
      </c>
      <c r="C2496" t="s">
        <v>34</v>
      </c>
      <c r="D2496" t="s">
        <v>24</v>
      </c>
      <c r="E2496" t="s">
        <v>11</v>
      </c>
      <c r="F2496" t="s">
        <v>25</v>
      </c>
      <c r="G2496">
        <v>34383</v>
      </c>
      <c r="H2496" s="19">
        <f>INDEX(fact_spends__2!B2496:B6495,MATCH(dim_customers[[#This Row],[customer_id]],dim_customers[customer_id],0))</f>
        <v>0</v>
      </c>
      <c r="I2496" s="16">
        <f>dim_customers[[#This Row],[avg_spend]]/(dim_customers[[#This Row],[avg_income]]*6)</f>
        <v>0</v>
      </c>
    </row>
    <row r="2497" spans="1:9" x14ac:dyDescent="0.3">
      <c r="A2497" t="s">
        <v>2520</v>
      </c>
      <c r="B2497" t="s">
        <v>14</v>
      </c>
      <c r="C2497" t="s">
        <v>15</v>
      </c>
      <c r="D2497" t="s">
        <v>24</v>
      </c>
      <c r="E2497" t="s">
        <v>11</v>
      </c>
      <c r="F2497" t="s">
        <v>25</v>
      </c>
      <c r="G2497">
        <v>36770</v>
      </c>
      <c r="H2497" s="19">
        <f>INDEX(fact_spends__2!B2497:B6496,MATCH(dim_customers[[#This Row],[customer_id]],dim_customers[customer_id],0))</f>
        <v>0</v>
      </c>
      <c r="I2497" s="16">
        <f>dim_customers[[#This Row],[avg_spend]]/(dim_customers[[#This Row],[avg_income]]*6)</f>
        <v>0</v>
      </c>
    </row>
    <row r="2498" spans="1:9" x14ac:dyDescent="0.3">
      <c r="A2498" t="s">
        <v>2521</v>
      </c>
      <c r="B2498" t="s">
        <v>14</v>
      </c>
      <c r="C2498" t="s">
        <v>9</v>
      </c>
      <c r="D2498" t="s">
        <v>21</v>
      </c>
      <c r="E2498" t="s">
        <v>11</v>
      </c>
      <c r="F2498" t="s">
        <v>12</v>
      </c>
      <c r="G2498">
        <v>51786</v>
      </c>
      <c r="H2498" s="19">
        <f>INDEX(fact_spends__2!B2498:B6497,MATCH(dim_customers[[#This Row],[customer_id]],dim_customers[customer_id],0))</f>
        <v>0</v>
      </c>
      <c r="I2498" s="16">
        <f>dim_customers[[#This Row],[avg_spend]]/(dim_customers[[#This Row],[avg_income]]*6)</f>
        <v>0</v>
      </c>
    </row>
    <row r="2499" spans="1:9" x14ac:dyDescent="0.3">
      <c r="A2499" t="s">
        <v>2522</v>
      </c>
      <c r="B2499" t="s">
        <v>14</v>
      </c>
      <c r="C2499" t="s">
        <v>9</v>
      </c>
      <c r="D2499" t="s">
        <v>24</v>
      </c>
      <c r="E2499" t="s">
        <v>11</v>
      </c>
      <c r="F2499" t="s">
        <v>12</v>
      </c>
      <c r="G2499">
        <v>35238</v>
      </c>
      <c r="H2499" s="19">
        <f>INDEX(fact_spends__2!B2499:B6498,MATCH(dim_customers[[#This Row],[customer_id]],dim_customers[customer_id],0))</f>
        <v>0</v>
      </c>
      <c r="I2499" s="16">
        <f>dim_customers[[#This Row],[avg_spend]]/(dim_customers[[#This Row],[avg_income]]*6)</f>
        <v>0</v>
      </c>
    </row>
    <row r="2500" spans="1:9" x14ac:dyDescent="0.3">
      <c r="A2500" t="s">
        <v>2523</v>
      </c>
      <c r="B2500" t="s">
        <v>14</v>
      </c>
      <c r="C2500" t="s">
        <v>9</v>
      </c>
      <c r="D2500" t="s">
        <v>24</v>
      </c>
      <c r="E2500" t="s">
        <v>11</v>
      </c>
      <c r="F2500" t="s">
        <v>12</v>
      </c>
      <c r="G2500">
        <v>34186</v>
      </c>
      <c r="H2500" s="19">
        <f>INDEX(fact_spends__2!B2500:B6499,MATCH(dim_customers[[#This Row],[customer_id]],dim_customers[customer_id],0))</f>
        <v>0</v>
      </c>
      <c r="I2500" s="16">
        <f>dim_customers[[#This Row],[avg_spend]]/(dim_customers[[#This Row],[avg_income]]*6)</f>
        <v>0</v>
      </c>
    </row>
    <row r="2501" spans="1:9" x14ac:dyDescent="0.3">
      <c r="A2501" t="s">
        <v>2524</v>
      </c>
      <c r="B2501" t="s">
        <v>32</v>
      </c>
      <c r="C2501" t="s">
        <v>20</v>
      </c>
      <c r="D2501" t="s">
        <v>24</v>
      </c>
      <c r="E2501" t="s">
        <v>11</v>
      </c>
      <c r="F2501" t="s">
        <v>12</v>
      </c>
      <c r="G2501">
        <v>35509</v>
      </c>
      <c r="H2501" s="19">
        <f>INDEX(fact_spends__2!B2501:B6500,MATCH(dim_customers[[#This Row],[customer_id]],dim_customers[customer_id],0))</f>
        <v>0</v>
      </c>
      <c r="I2501" s="16">
        <f>dim_customers[[#This Row],[avg_spend]]/(dim_customers[[#This Row],[avg_income]]*6)</f>
        <v>0</v>
      </c>
    </row>
    <row r="2502" spans="1:9" x14ac:dyDescent="0.3">
      <c r="A2502" t="s">
        <v>2525</v>
      </c>
      <c r="B2502" t="s">
        <v>14</v>
      </c>
      <c r="C2502" t="s">
        <v>18</v>
      </c>
      <c r="D2502" t="s">
        <v>16</v>
      </c>
      <c r="E2502" t="s">
        <v>30</v>
      </c>
      <c r="F2502" t="s">
        <v>25</v>
      </c>
      <c r="G2502">
        <v>39732</v>
      </c>
      <c r="H2502" s="19">
        <f>INDEX(fact_spends__2!B2502:B6501,MATCH(dim_customers[[#This Row],[customer_id]],dim_customers[customer_id],0))</f>
        <v>0</v>
      </c>
      <c r="I2502" s="16">
        <f>dim_customers[[#This Row],[avg_spend]]/(dim_customers[[#This Row],[avg_income]]*6)</f>
        <v>0</v>
      </c>
    </row>
    <row r="2503" spans="1:9" x14ac:dyDescent="0.3">
      <c r="A2503" t="s">
        <v>2526</v>
      </c>
      <c r="B2503" t="s">
        <v>8</v>
      </c>
      <c r="C2503" t="s">
        <v>9</v>
      </c>
      <c r="D2503" t="s">
        <v>16</v>
      </c>
      <c r="E2503" t="s">
        <v>11</v>
      </c>
      <c r="F2503" t="s">
        <v>12</v>
      </c>
      <c r="G2503">
        <v>47210</v>
      </c>
      <c r="H2503" s="19">
        <f>INDEX(fact_spends__2!B2503:B6502,MATCH(dim_customers[[#This Row],[customer_id]],dim_customers[customer_id],0))</f>
        <v>0</v>
      </c>
      <c r="I2503" s="16">
        <f>dim_customers[[#This Row],[avg_spend]]/(dim_customers[[#This Row],[avg_income]]*6)</f>
        <v>0</v>
      </c>
    </row>
    <row r="2504" spans="1:9" x14ac:dyDescent="0.3">
      <c r="A2504" t="s">
        <v>2527</v>
      </c>
      <c r="B2504" t="s">
        <v>14</v>
      </c>
      <c r="C2504" t="s">
        <v>15</v>
      </c>
      <c r="D2504" t="s">
        <v>10</v>
      </c>
      <c r="E2504" t="s">
        <v>11</v>
      </c>
      <c r="F2504" t="s">
        <v>12</v>
      </c>
      <c r="G2504">
        <v>63560</v>
      </c>
      <c r="H2504" s="19">
        <f>INDEX(fact_spends__2!B2504:B6503,MATCH(dim_customers[[#This Row],[customer_id]],dim_customers[customer_id],0))</f>
        <v>0</v>
      </c>
      <c r="I2504" s="16">
        <f>dim_customers[[#This Row],[avg_spend]]/(dim_customers[[#This Row],[avg_income]]*6)</f>
        <v>0</v>
      </c>
    </row>
    <row r="2505" spans="1:9" x14ac:dyDescent="0.3">
      <c r="A2505" t="s">
        <v>2528</v>
      </c>
      <c r="B2505" t="s">
        <v>23</v>
      </c>
      <c r="C2505" t="s">
        <v>34</v>
      </c>
      <c r="D2505" t="s">
        <v>37</v>
      </c>
      <c r="E2505" t="s">
        <v>30</v>
      </c>
      <c r="F2505" t="s">
        <v>12</v>
      </c>
      <c r="G2505">
        <v>53542</v>
      </c>
      <c r="H2505" s="19">
        <f>INDEX(fact_spends__2!B2505:B6504,MATCH(dim_customers[[#This Row],[customer_id]],dim_customers[customer_id],0))</f>
        <v>0</v>
      </c>
      <c r="I2505" s="16">
        <f>dim_customers[[#This Row],[avg_spend]]/(dim_customers[[#This Row],[avg_income]]*6)</f>
        <v>0</v>
      </c>
    </row>
    <row r="2506" spans="1:9" x14ac:dyDescent="0.3">
      <c r="A2506" t="s">
        <v>2529</v>
      </c>
      <c r="B2506" t="s">
        <v>14</v>
      </c>
      <c r="C2506" t="s">
        <v>18</v>
      </c>
      <c r="D2506" t="s">
        <v>10</v>
      </c>
      <c r="E2506" t="s">
        <v>11</v>
      </c>
      <c r="F2506" t="s">
        <v>12</v>
      </c>
      <c r="G2506">
        <v>63074</v>
      </c>
      <c r="H2506" s="19">
        <f>INDEX(fact_spends__2!B2506:B6505,MATCH(dim_customers[[#This Row],[customer_id]],dim_customers[customer_id],0))</f>
        <v>0</v>
      </c>
      <c r="I2506" s="16">
        <f>dim_customers[[#This Row],[avg_spend]]/(dim_customers[[#This Row],[avg_income]]*6)</f>
        <v>0</v>
      </c>
    </row>
    <row r="2507" spans="1:9" x14ac:dyDescent="0.3">
      <c r="A2507" t="s">
        <v>2530</v>
      </c>
      <c r="B2507" t="s">
        <v>8</v>
      </c>
      <c r="C2507" t="s">
        <v>34</v>
      </c>
      <c r="D2507" t="s">
        <v>37</v>
      </c>
      <c r="E2507" t="s">
        <v>11</v>
      </c>
      <c r="F2507" t="s">
        <v>25</v>
      </c>
      <c r="G2507">
        <v>74503</v>
      </c>
      <c r="H2507" s="19">
        <f>INDEX(fact_spends__2!B2507:B6506,MATCH(dim_customers[[#This Row],[customer_id]],dim_customers[customer_id],0))</f>
        <v>0</v>
      </c>
      <c r="I2507" s="16">
        <f>dim_customers[[#This Row],[avg_spend]]/(dim_customers[[#This Row],[avg_income]]*6)</f>
        <v>0</v>
      </c>
    </row>
    <row r="2508" spans="1:9" x14ac:dyDescent="0.3">
      <c r="A2508" t="s">
        <v>2531</v>
      </c>
      <c r="B2508" t="s">
        <v>8</v>
      </c>
      <c r="C2508" t="s">
        <v>9</v>
      </c>
      <c r="D2508" t="s">
        <v>16</v>
      </c>
      <c r="E2508" t="s">
        <v>11</v>
      </c>
      <c r="F2508" t="s">
        <v>12</v>
      </c>
      <c r="G2508">
        <v>43675</v>
      </c>
      <c r="H2508" s="19">
        <f>INDEX(fact_spends__2!B2508:B6507,MATCH(dim_customers[[#This Row],[customer_id]],dim_customers[customer_id],0))</f>
        <v>0</v>
      </c>
      <c r="I2508" s="16">
        <f>dim_customers[[#This Row],[avg_spend]]/(dim_customers[[#This Row],[avg_income]]*6)</f>
        <v>0</v>
      </c>
    </row>
    <row r="2509" spans="1:9" x14ac:dyDescent="0.3">
      <c r="A2509" t="s">
        <v>2532</v>
      </c>
      <c r="B2509" t="s">
        <v>32</v>
      </c>
      <c r="C2509" t="s">
        <v>20</v>
      </c>
      <c r="D2509" t="s">
        <v>10</v>
      </c>
      <c r="E2509" t="s">
        <v>11</v>
      </c>
      <c r="F2509" t="s">
        <v>12</v>
      </c>
      <c r="G2509">
        <v>62930</v>
      </c>
      <c r="H2509" s="19">
        <f>INDEX(fact_spends__2!B2509:B6508,MATCH(dim_customers[[#This Row],[customer_id]],dim_customers[customer_id],0))</f>
        <v>0</v>
      </c>
      <c r="I2509" s="16">
        <f>dim_customers[[#This Row],[avg_spend]]/(dim_customers[[#This Row],[avg_income]]*6)</f>
        <v>0</v>
      </c>
    </row>
    <row r="2510" spans="1:9" x14ac:dyDescent="0.3">
      <c r="A2510" t="s">
        <v>2533</v>
      </c>
      <c r="B2510" t="s">
        <v>32</v>
      </c>
      <c r="C2510" t="s">
        <v>15</v>
      </c>
      <c r="D2510" t="s">
        <v>37</v>
      </c>
      <c r="E2510" t="s">
        <v>11</v>
      </c>
      <c r="F2510" t="s">
        <v>12</v>
      </c>
      <c r="G2510">
        <v>68459</v>
      </c>
      <c r="H2510" s="19">
        <f>INDEX(fact_spends__2!B2510:B6509,MATCH(dim_customers[[#This Row],[customer_id]],dim_customers[customer_id],0))</f>
        <v>0</v>
      </c>
      <c r="I2510" s="16">
        <f>dim_customers[[#This Row],[avg_spend]]/(dim_customers[[#This Row],[avg_income]]*6)</f>
        <v>0</v>
      </c>
    </row>
    <row r="2511" spans="1:9" x14ac:dyDescent="0.3">
      <c r="A2511" t="s">
        <v>2534</v>
      </c>
      <c r="B2511" t="s">
        <v>8</v>
      </c>
      <c r="C2511" t="s">
        <v>18</v>
      </c>
      <c r="D2511" t="s">
        <v>37</v>
      </c>
      <c r="E2511" t="s">
        <v>11</v>
      </c>
      <c r="F2511" t="s">
        <v>12</v>
      </c>
      <c r="G2511">
        <v>78524</v>
      </c>
      <c r="H2511" s="19">
        <f>INDEX(fact_spends__2!B2511:B6510,MATCH(dim_customers[[#This Row],[customer_id]],dim_customers[customer_id],0))</f>
        <v>0</v>
      </c>
      <c r="I2511" s="16">
        <f>dim_customers[[#This Row],[avg_spend]]/(dim_customers[[#This Row],[avg_income]]*6)</f>
        <v>0</v>
      </c>
    </row>
    <row r="2512" spans="1:9" x14ac:dyDescent="0.3">
      <c r="A2512" t="s">
        <v>2535</v>
      </c>
      <c r="B2512" t="s">
        <v>32</v>
      </c>
      <c r="C2512" t="s">
        <v>20</v>
      </c>
      <c r="D2512" t="s">
        <v>37</v>
      </c>
      <c r="E2512" t="s">
        <v>30</v>
      </c>
      <c r="F2512" t="s">
        <v>12</v>
      </c>
      <c r="G2512">
        <v>72794</v>
      </c>
      <c r="H2512" s="19">
        <f>INDEX(fact_spends__2!B2512:B6511,MATCH(dim_customers[[#This Row],[customer_id]],dim_customers[customer_id],0))</f>
        <v>0</v>
      </c>
      <c r="I2512" s="16">
        <f>dim_customers[[#This Row],[avg_spend]]/(dim_customers[[#This Row],[avg_income]]*6)</f>
        <v>0</v>
      </c>
    </row>
    <row r="2513" spans="1:9" x14ac:dyDescent="0.3">
      <c r="A2513" t="s">
        <v>2536</v>
      </c>
      <c r="B2513" t="s">
        <v>8</v>
      </c>
      <c r="C2513" t="s">
        <v>9</v>
      </c>
      <c r="D2513" t="s">
        <v>16</v>
      </c>
      <c r="E2513" t="s">
        <v>11</v>
      </c>
      <c r="F2513" t="s">
        <v>12</v>
      </c>
      <c r="G2513">
        <v>42512</v>
      </c>
      <c r="H2513" s="19">
        <f>INDEX(fact_spends__2!B2513:B6512,MATCH(dim_customers[[#This Row],[customer_id]],dim_customers[customer_id],0))</f>
        <v>0</v>
      </c>
      <c r="I2513" s="16">
        <f>dim_customers[[#This Row],[avg_spend]]/(dim_customers[[#This Row],[avg_income]]*6)</f>
        <v>0</v>
      </c>
    </row>
    <row r="2514" spans="1:9" x14ac:dyDescent="0.3">
      <c r="A2514" t="s">
        <v>2537</v>
      </c>
      <c r="B2514" t="s">
        <v>8</v>
      </c>
      <c r="C2514" t="s">
        <v>9</v>
      </c>
      <c r="D2514" t="s">
        <v>37</v>
      </c>
      <c r="E2514" t="s">
        <v>11</v>
      </c>
      <c r="F2514" t="s">
        <v>12</v>
      </c>
      <c r="G2514">
        <v>77409</v>
      </c>
      <c r="H2514" s="19">
        <f>INDEX(fact_spends__2!B2514:B6513,MATCH(dim_customers[[#This Row],[customer_id]],dim_customers[customer_id],0))</f>
        <v>0</v>
      </c>
      <c r="I2514" s="16">
        <f>dim_customers[[#This Row],[avg_spend]]/(dim_customers[[#This Row],[avg_income]]*6)</f>
        <v>0</v>
      </c>
    </row>
    <row r="2515" spans="1:9" x14ac:dyDescent="0.3">
      <c r="A2515" t="s">
        <v>2538</v>
      </c>
      <c r="B2515" t="s">
        <v>8</v>
      </c>
      <c r="C2515" t="s">
        <v>34</v>
      </c>
      <c r="D2515" t="s">
        <v>37</v>
      </c>
      <c r="E2515" t="s">
        <v>11</v>
      </c>
      <c r="F2515" t="s">
        <v>12</v>
      </c>
      <c r="G2515">
        <v>72028</v>
      </c>
      <c r="H2515" s="19">
        <f>INDEX(fact_spends__2!B2515:B6514,MATCH(dim_customers[[#This Row],[customer_id]],dim_customers[customer_id],0))</f>
        <v>0</v>
      </c>
      <c r="I2515" s="16">
        <f>dim_customers[[#This Row],[avg_spend]]/(dim_customers[[#This Row],[avg_income]]*6)</f>
        <v>0</v>
      </c>
    </row>
    <row r="2516" spans="1:9" x14ac:dyDescent="0.3">
      <c r="A2516" t="s">
        <v>2539</v>
      </c>
      <c r="B2516" t="s">
        <v>23</v>
      </c>
      <c r="C2516" t="s">
        <v>34</v>
      </c>
      <c r="D2516" t="s">
        <v>10</v>
      </c>
      <c r="E2516" t="s">
        <v>30</v>
      </c>
      <c r="F2516" t="s">
        <v>12</v>
      </c>
      <c r="G2516">
        <v>47667</v>
      </c>
      <c r="H2516" s="19">
        <f>INDEX(fact_spends__2!B2516:B6515,MATCH(dim_customers[[#This Row],[customer_id]],dim_customers[customer_id],0))</f>
        <v>0</v>
      </c>
      <c r="I2516" s="16">
        <f>dim_customers[[#This Row],[avg_spend]]/(dim_customers[[#This Row],[avg_income]]*6)</f>
        <v>0</v>
      </c>
    </row>
    <row r="2517" spans="1:9" x14ac:dyDescent="0.3">
      <c r="A2517" t="s">
        <v>2540</v>
      </c>
      <c r="B2517" t="s">
        <v>32</v>
      </c>
      <c r="C2517" t="s">
        <v>15</v>
      </c>
      <c r="D2517" t="s">
        <v>16</v>
      </c>
      <c r="E2517" t="s">
        <v>11</v>
      </c>
      <c r="F2517" t="s">
        <v>12</v>
      </c>
      <c r="G2517">
        <v>38489</v>
      </c>
      <c r="H2517" s="19">
        <f>INDEX(fact_spends__2!B2517:B6516,MATCH(dim_customers[[#This Row],[customer_id]],dim_customers[customer_id],0))</f>
        <v>0</v>
      </c>
      <c r="I2517" s="16">
        <f>dim_customers[[#This Row],[avg_spend]]/(dim_customers[[#This Row],[avg_income]]*6)</f>
        <v>0</v>
      </c>
    </row>
    <row r="2518" spans="1:9" x14ac:dyDescent="0.3">
      <c r="A2518" t="s">
        <v>2541</v>
      </c>
      <c r="B2518" t="s">
        <v>23</v>
      </c>
      <c r="C2518" t="s">
        <v>34</v>
      </c>
      <c r="D2518" t="s">
        <v>37</v>
      </c>
      <c r="E2518" t="s">
        <v>11</v>
      </c>
      <c r="F2518" t="s">
        <v>25</v>
      </c>
      <c r="G2518">
        <v>53246</v>
      </c>
      <c r="H2518" s="19">
        <f>INDEX(fact_spends__2!B2518:B6517,MATCH(dim_customers[[#This Row],[customer_id]],dim_customers[customer_id],0))</f>
        <v>0</v>
      </c>
      <c r="I2518" s="16">
        <f>dim_customers[[#This Row],[avg_spend]]/(dim_customers[[#This Row],[avg_income]]*6)</f>
        <v>0</v>
      </c>
    </row>
    <row r="2519" spans="1:9" x14ac:dyDescent="0.3">
      <c r="A2519" t="s">
        <v>2542</v>
      </c>
      <c r="B2519" t="s">
        <v>32</v>
      </c>
      <c r="C2519" t="s">
        <v>18</v>
      </c>
      <c r="D2519" t="s">
        <v>21</v>
      </c>
      <c r="E2519" t="s">
        <v>11</v>
      </c>
      <c r="F2519" t="s">
        <v>25</v>
      </c>
      <c r="G2519">
        <v>53833</v>
      </c>
      <c r="H2519" s="19">
        <f>INDEX(fact_spends__2!B2519:B6518,MATCH(dim_customers[[#This Row],[customer_id]],dim_customers[customer_id],0))</f>
        <v>0</v>
      </c>
      <c r="I2519" s="16">
        <f>dim_customers[[#This Row],[avg_spend]]/(dim_customers[[#This Row],[avg_income]]*6)</f>
        <v>0</v>
      </c>
    </row>
    <row r="2520" spans="1:9" x14ac:dyDescent="0.3">
      <c r="A2520" t="s">
        <v>2543</v>
      </c>
      <c r="B2520" t="s">
        <v>14</v>
      </c>
      <c r="C2520" t="s">
        <v>9</v>
      </c>
      <c r="D2520" t="s">
        <v>24</v>
      </c>
      <c r="E2520" t="s">
        <v>30</v>
      </c>
      <c r="F2520" t="s">
        <v>25</v>
      </c>
      <c r="G2520">
        <v>33740</v>
      </c>
      <c r="H2520" s="19">
        <f>INDEX(fact_spends__2!B2520:B6519,MATCH(dim_customers[[#This Row],[customer_id]],dim_customers[customer_id],0))</f>
        <v>0</v>
      </c>
      <c r="I2520" s="16">
        <f>dim_customers[[#This Row],[avg_spend]]/(dim_customers[[#This Row],[avg_income]]*6)</f>
        <v>0</v>
      </c>
    </row>
    <row r="2521" spans="1:9" x14ac:dyDescent="0.3">
      <c r="A2521" t="s">
        <v>2544</v>
      </c>
      <c r="B2521" t="s">
        <v>32</v>
      </c>
      <c r="C2521" t="s">
        <v>18</v>
      </c>
      <c r="D2521" t="s">
        <v>24</v>
      </c>
      <c r="E2521" t="s">
        <v>11</v>
      </c>
      <c r="F2521" t="s">
        <v>12</v>
      </c>
      <c r="G2521">
        <v>36648</v>
      </c>
      <c r="H2521" s="19">
        <f>INDEX(fact_spends__2!B2521:B6520,MATCH(dim_customers[[#This Row],[customer_id]],dim_customers[customer_id],0))</f>
        <v>0</v>
      </c>
      <c r="I2521" s="16">
        <f>dim_customers[[#This Row],[avg_spend]]/(dim_customers[[#This Row],[avg_income]]*6)</f>
        <v>0</v>
      </c>
    </row>
    <row r="2522" spans="1:9" x14ac:dyDescent="0.3">
      <c r="A2522" t="s">
        <v>2545</v>
      </c>
      <c r="B2522" t="s">
        <v>8</v>
      </c>
      <c r="C2522" t="s">
        <v>15</v>
      </c>
      <c r="D2522" t="s">
        <v>16</v>
      </c>
      <c r="E2522" t="s">
        <v>11</v>
      </c>
      <c r="F2522" t="s">
        <v>12</v>
      </c>
      <c r="G2522">
        <v>43443</v>
      </c>
      <c r="H2522" s="19">
        <f>INDEX(fact_spends__2!B2522:B6521,MATCH(dim_customers[[#This Row],[customer_id]],dim_customers[customer_id],0))</f>
        <v>0</v>
      </c>
      <c r="I2522" s="16">
        <f>dim_customers[[#This Row],[avg_spend]]/(dim_customers[[#This Row],[avg_income]]*6)</f>
        <v>0</v>
      </c>
    </row>
    <row r="2523" spans="1:9" x14ac:dyDescent="0.3">
      <c r="A2523" t="s">
        <v>2546</v>
      </c>
      <c r="B2523" t="s">
        <v>14</v>
      </c>
      <c r="C2523" t="s">
        <v>20</v>
      </c>
      <c r="D2523" t="s">
        <v>21</v>
      </c>
      <c r="E2523" t="s">
        <v>11</v>
      </c>
      <c r="F2523" t="s">
        <v>12</v>
      </c>
      <c r="G2523">
        <v>50919</v>
      </c>
      <c r="H2523" s="19">
        <f>INDEX(fact_spends__2!B2523:B6522,MATCH(dim_customers[[#This Row],[customer_id]],dim_customers[customer_id],0))</f>
        <v>0</v>
      </c>
      <c r="I2523" s="16">
        <f>dim_customers[[#This Row],[avg_spend]]/(dim_customers[[#This Row],[avg_income]]*6)</f>
        <v>0</v>
      </c>
    </row>
    <row r="2524" spans="1:9" x14ac:dyDescent="0.3">
      <c r="A2524" t="s">
        <v>2547</v>
      </c>
      <c r="B2524" t="s">
        <v>8</v>
      </c>
      <c r="C2524" t="s">
        <v>9</v>
      </c>
      <c r="D2524" t="s">
        <v>24</v>
      </c>
      <c r="E2524" t="s">
        <v>11</v>
      </c>
      <c r="F2524" t="s">
        <v>12</v>
      </c>
      <c r="G2524">
        <v>38752</v>
      </c>
      <c r="H2524" s="19">
        <f>INDEX(fact_spends__2!B2524:B6523,MATCH(dim_customers[[#This Row],[customer_id]],dim_customers[customer_id],0))</f>
        <v>0</v>
      </c>
      <c r="I2524" s="16">
        <f>dim_customers[[#This Row],[avg_spend]]/(dim_customers[[#This Row],[avg_income]]*6)</f>
        <v>0</v>
      </c>
    </row>
    <row r="2525" spans="1:9" x14ac:dyDescent="0.3">
      <c r="A2525" t="s">
        <v>2548</v>
      </c>
      <c r="B2525" t="s">
        <v>32</v>
      </c>
      <c r="C2525" t="s">
        <v>15</v>
      </c>
      <c r="D2525" t="s">
        <v>10</v>
      </c>
      <c r="E2525" t="s">
        <v>30</v>
      </c>
      <c r="F2525" t="s">
        <v>12</v>
      </c>
      <c r="G2525">
        <v>62869</v>
      </c>
      <c r="H2525" s="19">
        <f>INDEX(fact_spends__2!B2525:B6524,MATCH(dim_customers[[#This Row],[customer_id]],dim_customers[customer_id],0))</f>
        <v>0</v>
      </c>
      <c r="I2525" s="16">
        <f>dim_customers[[#This Row],[avg_spend]]/(dim_customers[[#This Row],[avg_income]]*6)</f>
        <v>0</v>
      </c>
    </row>
    <row r="2526" spans="1:9" x14ac:dyDescent="0.3">
      <c r="A2526" t="s">
        <v>2549</v>
      </c>
      <c r="B2526" t="s">
        <v>8</v>
      </c>
      <c r="C2526" t="s">
        <v>20</v>
      </c>
      <c r="D2526" t="s">
        <v>21</v>
      </c>
      <c r="E2526" t="s">
        <v>11</v>
      </c>
      <c r="F2526" t="s">
        <v>12</v>
      </c>
      <c r="G2526">
        <v>61753</v>
      </c>
      <c r="H2526" s="19">
        <f>INDEX(fact_spends__2!B2526:B6525,MATCH(dim_customers[[#This Row],[customer_id]],dim_customers[customer_id],0))</f>
        <v>0</v>
      </c>
      <c r="I2526" s="16">
        <f>dim_customers[[#This Row],[avg_spend]]/(dim_customers[[#This Row],[avg_income]]*6)</f>
        <v>0</v>
      </c>
    </row>
    <row r="2527" spans="1:9" x14ac:dyDescent="0.3">
      <c r="A2527" t="s">
        <v>2550</v>
      </c>
      <c r="B2527" t="s">
        <v>23</v>
      </c>
      <c r="C2527" t="s">
        <v>18</v>
      </c>
      <c r="D2527" t="s">
        <v>16</v>
      </c>
      <c r="E2527" t="s">
        <v>11</v>
      </c>
      <c r="F2527" t="s">
        <v>25</v>
      </c>
      <c r="G2527">
        <v>31892</v>
      </c>
      <c r="H2527" s="19">
        <f>INDEX(fact_spends__2!B2527:B6526,MATCH(dim_customers[[#This Row],[customer_id]],dim_customers[customer_id],0))</f>
        <v>0</v>
      </c>
      <c r="I2527" s="16">
        <f>dim_customers[[#This Row],[avg_spend]]/(dim_customers[[#This Row],[avg_income]]*6)</f>
        <v>0</v>
      </c>
    </row>
    <row r="2528" spans="1:9" x14ac:dyDescent="0.3">
      <c r="A2528" t="s">
        <v>2551</v>
      </c>
      <c r="B2528" t="s">
        <v>14</v>
      </c>
      <c r="C2528" t="s">
        <v>18</v>
      </c>
      <c r="D2528" t="s">
        <v>37</v>
      </c>
      <c r="E2528" t="s">
        <v>11</v>
      </c>
      <c r="F2528" t="s">
        <v>12</v>
      </c>
      <c r="G2528">
        <v>71776</v>
      </c>
      <c r="H2528" s="19">
        <f>INDEX(fact_spends__2!B2528:B6527,MATCH(dim_customers[[#This Row],[customer_id]],dim_customers[customer_id],0))</f>
        <v>0</v>
      </c>
      <c r="I2528" s="16">
        <f>dim_customers[[#This Row],[avg_spend]]/(dim_customers[[#This Row],[avg_income]]*6)</f>
        <v>0</v>
      </c>
    </row>
    <row r="2529" spans="1:9" x14ac:dyDescent="0.3">
      <c r="A2529" t="s">
        <v>2552</v>
      </c>
      <c r="B2529" t="s">
        <v>14</v>
      </c>
      <c r="C2529" t="s">
        <v>18</v>
      </c>
      <c r="D2529" t="s">
        <v>10</v>
      </c>
      <c r="E2529" t="s">
        <v>11</v>
      </c>
      <c r="F2529" t="s">
        <v>12</v>
      </c>
      <c r="G2529">
        <v>64823</v>
      </c>
      <c r="H2529" s="19">
        <f>INDEX(fact_spends__2!B2529:B6528,MATCH(dim_customers[[#This Row],[customer_id]],dim_customers[customer_id],0))</f>
        <v>0</v>
      </c>
      <c r="I2529" s="16">
        <f>dim_customers[[#This Row],[avg_spend]]/(dim_customers[[#This Row],[avg_income]]*6)</f>
        <v>0</v>
      </c>
    </row>
    <row r="2530" spans="1:9" x14ac:dyDescent="0.3">
      <c r="A2530" t="s">
        <v>2553</v>
      </c>
      <c r="B2530" t="s">
        <v>23</v>
      </c>
      <c r="C2530" t="s">
        <v>18</v>
      </c>
      <c r="D2530" t="s">
        <v>24</v>
      </c>
      <c r="E2530" t="s">
        <v>11</v>
      </c>
      <c r="F2530" t="s">
        <v>25</v>
      </c>
      <c r="G2530">
        <v>28086</v>
      </c>
      <c r="H2530" s="19">
        <f>INDEX(fact_spends__2!B2530:B6529,MATCH(dim_customers[[#This Row],[customer_id]],dim_customers[customer_id],0))</f>
        <v>0</v>
      </c>
      <c r="I2530" s="16">
        <f>dim_customers[[#This Row],[avg_spend]]/(dim_customers[[#This Row],[avg_income]]*6)</f>
        <v>0</v>
      </c>
    </row>
    <row r="2531" spans="1:9" x14ac:dyDescent="0.3">
      <c r="A2531" t="s">
        <v>2554</v>
      </c>
      <c r="B2531" t="s">
        <v>32</v>
      </c>
      <c r="C2531" t="s">
        <v>34</v>
      </c>
      <c r="D2531" t="s">
        <v>10</v>
      </c>
      <c r="E2531" t="s">
        <v>30</v>
      </c>
      <c r="F2531" t="s">
        <v>12</v>
      </c>
      <c r="G2531">
        <v>68302</v>
      </c>
      <c r="H2531" s="19">
        <f>INDEX(fact_spends__2!B2531:B6530,MATCH(dim_customers[[#This Row],[customer_id]],dim_customers[customer_id],0))</f>
        <v>0</v>
      </c>
      <c r="I2531" s="16">
        <f>dim_customers[[#This Row],[avg_spend]]/(dim_customers[[#This Row],[avg_income]]*6)</f>
        <v>0</v>
      </c>
    </row>
    <row r="2532" spans="1:9" x14ac:dyDescent="0.3">
      <c r="A2532" t="s">
        <v>2555</v>
      </c>
      <c r="B2532" t="s">
        <v>32</v>
      </c>
      <c r="C2532" t="s">
        <v>34</v>
      </c>
      <c r="D2532" t="s">
        <v>16</v>
      </c>
      <c r="E2532" t="s">
        <v>11</v>
      </c>
      <c r="F2532" t="s">
        <v>12</v>
      </c>
      <c r="G2532">
        <v>38970</v>
      </c>
      <c r="H2532" s="19">
        <f>INDEX(fact_spends__2!B2532:B6531,MATCH(dim_customers[[#This Row],[customer_id]],dim_customers[customer_id],0))</f>
        <v>0</v>
      </c>
      <c r="I2532" s="16">
        <f>dim_customers[[#This Row],[avg_spend]]/(dim_customers[[#This Row],[avg_income]]*6)</f>
        <v>0</v>
      </c>
    </row>
    <row r="2533" spans="1:9" x14ac:dyDescent="0.3">
      <c r="A2533" t="s">
        <v>2556</v>
      </c>
      <c r="B2533" t="s">
        <v>8</v>
      </c>
      <c r="C2533" t="s">
        <v>9</v>
      </c>
      <c r="D2533" t="s">
        <v>37</v>
      </c>
      <c r="E2533" t="s">
        <v>30</v>
      </c>
      <c r="F2533" t="s">
        <v>12</v>
      </c>
      <c r="G2533">
        <v>79206</v>
      </c>
      <c r="H2533" s="19">
        <f>INDEX(fact_spends__2!B2533:B6532,MATCH(dim_customers[[#This Row],[customer_id]],dim_customers[customer_id],0))</f>
        <v>0</v>
      </c>
      <c r="I2533" s="16">
        <f>dim_customers[[#This Row],[avg_spend]]/(dim_customers[[#This Row],[avg_income]]*6)</f>
        <v>0</v>
      </c>
    </row>
    <row r="2534" spans="1:9" x14ac:dyDescent="0.3">
      <c r="A2534" t="s">
        <v>2557</v>
      </c>
      <c r="B2534" t="s">
        <v>8</v>
      </c>
      <c r="C2534" t="s">
        <v>9</v>
      </c>
      <c r="D2534" t="s">
        <v>37</v>
      </c>
      <c r="E2534" t="s">
        <v>11</v>
      </c>
      <c r="F2534" t="s">
        <v>12</v>
      </c>
      <c r="G2534">
        <v>73799</v>
      </c>
      <c r="H2534" s="19">
        <f>INDEX(fact_spends__2!B2534:B6533,MATCH(dim_customers[[#This Row],[customer_id]],dim_customers[customer_id],0))</f>
        <v>0</v>
      </c>
      <c r="I2534" s="16">
        <f>dim_customers[[#This Row],[avg_spend]]/(dim_customers[[#This Row],[avg_income]]*6)</f>
        <v>0</v>
      </c>
    </row>
    <row r="2535" spans="1:9" x14ac:dyDescent="0.3">
      <c r="A2535" t="s">
        <v>2558</v>
      </c>
      <c r="B2535" t="s">
        <v>23</v>
      </c>
      <c r="C2535" t="s">
        <v>15</v>
      </c>
      <c r="D2535" t="s">
        <v>16</v>
      </c>
      <c r="E2535" t="s">
        <v>30</v>
      </c>
      <c r="F2535" t="s">
        <v>25</v>
      </c>
      <c r="G2535">
        <v>32139</v>
      </c>
      <c r="H2535" s="19">
        <f>INDEX(fact_spends__2!B2535:B6534,MATCH(dim_customers[[#This Row],[customer_id]],dim_customers[customer_id],0))</f>
        <v>0</v>
      </c>
      <c r="I2535" s="16">
        <f>dim_customers[[#This Row],[avg_spend]]/(dim_customers[[#This Row],[avg_income]]*6)</f>
        <v>0</v>
      </c>
    </row>
    <row r="2536" spans="1:9" x14ac:dyDescent="0.3">
      <c r="A2536" t="s">
        <v>2559</v>
      </c>
      <c r="B2536" t="s">
        <v>32</v>
      </c>
      <c r="C2536" t="s">
        <v>18</v>
      </c>
      <c r="D2536" t="s">
        <v>10</v>
      </c>
      <c r="E2536" t="s">
        <v>11</v>
      </c>
      <c r="F2536" t="s">
        <v>12</v>
      </c>
      <c r="G2536">
        <v>66259</v>
      </c>
      <c r="H2536" s="19">
        <f>INDEX(fact_spends__2!B2536:B6535,MATCH(dim_customers[[#This Row],[customer_id]],dim_customers[customer_id],0))</f>
        <v>0</v>
      </c>
      <c r="I2536" s="16">
        <f>dim_customers[[#This Row],[avg_spend]]/(dim_customers[[#This Row],[avg_income]]*6)</f>
        <v>0</v>
      </c>
    </row>
    <row r="2537" spans="1:9" x14ac:dyDescent="0.3">
      <c r="A2537" t="s">
        <v>2560</v>
      </c>
      <c r="B2537" t="s">
        <v>14</v>
      </c>
      <c r="C2537" t="s">
        <v>34</v>
      </c>
      <c r="D2537" t="s">
        <v>37</v>
      </c>
      <c r="E2537" t="s">
        <v>11</v>
      </c>
      <c r="F2537" t="s">
        <v>25</v>
      </c>
      <c r="G2537">
        <v>68104</v>
      </c>
      <c r="H2537" s="19">
        <f>INDEX(fact_spends__2!B2537:B6536,MATCH(dim_customers[[#This Row],[customer_id]],dim_customers[customer_id],0))</f>
        <v>0</v>
      </c>
      <c r="I2537" s="16">
        <f>dim_customers[[#This Row],[avg_spend]]/(dim_customers[[#This Row],[avg_income]]*6)</f>
        <v>0</v>
      </c>
    </row>
    <row r="2538" spans="1:9" x14ac:dyDescent="0.3">
      <c r="A2538" t="s">
        <v>2561</v>
      </c>
      <c r="B2538" t="s">
        <v>23</v>
      </c>
      <c r="C2538" t="s">
        <v>34</v>
      </c>
      <c r="D2538" t="s">
        <v>21</v>
      </c>
      <c r="E2538" t="s">
        <v>11</v>
      </c>
      <c r="F2538" t="s">
        <v>12</v>
      </c>
      <c r="G2538">
        <v>39166</v>
      </c>
      <c r="H2538" s="19">
        <f>INDEX(fact_spends__2!B2538:B6537,MATCH(dim_customers[[#This Row],[customer_id]],dim_customers[customer_id],0))</f>
        <v>0</v>
      </c>
      <c r="I2538" s="16">
        <f>dim_customers[[#This Row],[avg_spend]]/(dim_customers[[#This Row],[avg_income]]*6)</f>
        <v>0</v>
      </c>
    </row>
    <row r="2539" spans="1:9" x14ac:dyDescent="0.3">
      <c r="A2539" t="s">
        <v>2562</v>
      </c>
      <c r="B2539" t="s">
        <v>14</v>
      </c>
      <c r="C2539" t="s">
        <v>9</v>
      </c>
      <c r="D2539" t="s">
        <v>24</v>
      </c>
      <c r="E2539" t="s">
        <v>11</v>
      </c>
      <c r="F2539" t="s">
        <v>12</v>
      </c>
      <c r="G2539">
        <v>35064</v>
      </c>
      <c r="H2539" s="19">
        <f>INDEX(fact_spends__2!B2539:B6538,MATCH(dim_customers[[#This Row],[customer_id]],dim_customers[customer_id],0))</f>
        <v>0</v>
      </c>
      <c r="I2539" s="16">
        <f>dim_customers[[#This Row],[avg_spend]]/(dim_customers[[#This Row],[avg_income]]*6)</f>
        <v>0</v>
      </c>
    </row>
    <row r="2540" spans="1:9" x14ac:dyDescent="0.3">
      <c r="A2540" t="s">
        <v>2563</v>
      </c>
      <c r="B2540" t="s">
        <v>14</v>
      </c>
      <c r="C2540" t="s">
        <v>18</v>
      </c>
      <c r="D2540" t="s">
        <v>21</v>
      </c>
      <c r="E2540" t="s">
        <v>11</v>
      </c>
      <c r="F2540" t="s">
        <v>12</v>
      </c>
      <c r="G2540">
        <v>50121</v>
      </c>
      <c r="H2540" s="19">
        <f>INDEX(fact_spends__2!B2540:B6539,MATCH(dim_customers[[#This Row],[customer_id]],dim_customers[customer_id],0))</f>
        <v>0</v>
      </c>
      <c r="I2540" s="16">
        <f>dim_customers[[#This Row],[avg_spend]]/(dim_customers[[#This Row],[avg_income]]*6)</f>
        <v>0</v>
      </c>
    </row>
    <row r="2541" spans="1:9" x14ac:dyDescent="0.3">
      <c r="A2541" t="s">
        <v>2564</v>
      </c>
      <c r="B2541" t="s">
        <v>32</v>
      </c>
      <c r="C2541" t="s">
        <v>9</v>
      </c>
      <c r="D2541" t="s">
        <v>37</v>
      </c>
      <c r="E2541" t="s">
        <v>11</v>
      </c>
      <c r="F2541" t="s">
        <v>12</v>
      </c>
      <c r="G2541">
        <v>72597</v>
      </c>
      <c r="H2541" s="19">
        <f>INDEX(fact_spends__2!B2541:B6540,MATCH(dim_customers[[#This Row],[customer_id]],dim_customers[customer_id],0))</f>
        <v>0</v>
      </c>
      <c r="I2541" s="16">
        <f>dim_customers[[#This Row],[avg_spend]]/(dim_customers[[#This Row],[avg_income]]*6)</f>
        <v>0</v>
      </c>
    </row>
    <row r="2542" spans="1:9" x14ac:dyDescent="0.3">
      <c r="A2542" t="s">
        <v>2565</v>
      </c>
      <c r="B2542" t="s">
        <v>8</v>
      </c>
      <c r="C2542" t="s">
        <v>20</v>
      </c>
      <c r="D2542" t="s">
        <v>10</v>
      </c>
      <c r="E2542" t="s">
        <v>11</v>
      </c>
      <c r="F2542" t="s">
        <v>12</v>
      </c>
      <c r="G2542">
        <v>63258</v>
      </c>
      <c r="H2542" s="19">
        <f>INDEX(fact_spends__2!B2542:B6541,MATCH(dim_customers[[#This Row],[customer_id]],dim_customers[customer_id],0))</f>
        <v>0</v>
      </c>
      <c r="I2542" s="16">
        <f>dim_customers[[#This Row],[avg_spend]]/(dim_customers[[#This Row],[avg_income]]*6)</f>
        <v>0</v>
      </c>
    </row>
    <row r="2543" spans="1:9" x14ac:dyDescent="0.3">
      <c r="A2543" t="s">
        <v>2566</v>
      </c>
      <c r="B2543" t="s">
        <v>23</v>
      </c>
      <c r="C2543" t="s">
        <v>34</v>
      </c>
      <c r="D2543" t="s">
        <v>16</v>
      </c>
      <c r="E2543" t="s">
        <v>11</v>
      </c>
      <c r="F2543" t="s">
        <v>25</v>
      </c>
      <c r="G2543">
        <v>29739</v>
      </c>
      <c r="H2543" s="19">
        <f>INDEX(fact_spends__2!B2543:B6542,MATCH(dim_customers[[#This Row],[customer_id]],dim_customers[customer_id],0))</f>
        <v>0</v>
      </c>
      <c r="I2543" s="16">
        <f>dim_customers[[#This Row],[avg_spend]]/(dim_customers[[#This Row],[avg_income]]*6)</f>
        <v>0</v>
      </c>
    </row>
    <row r="2544" spans="1:9" x14ac:dyDescent="0.3">
      <c r="A2544" t="s">
        <v>2567</v>
      </c>
      <c r="B2544" t="s">
        <v>23</v>
      </c>
      <c r="C2544" t="s">
        <v>15</v>
      </c>
      <c r="D2544" t="s">
        <v>21</v>
      </c>
      <c r="E2544" t="s">
        <v>30</v>
      </c>
      <c r="F2544" t="s">
        <v>25</v>
      </c>
      <c r="G2544">
        <v>41304</v>
      </c>
      <c r="H2544" s="19">
        <f>INDEX(fact_spends__2!B2544:B6543,MATCH(dim_customers[[#This Row],[customer_id]],dim_customers[customer_id],0))</f>
        <v>0</v>
      </c>
      <c r="I2544" s="16">
        <f>dim_customers[[#This Row],[avg_spend]]/(dim_customers[[#This Row],[avg_income]]*6)</f>
        <v>0</v>
      </c>
    </row>
    <row r="2545" spans="1:9" x14ac:dyDescent="0.3">
      <c r="A2545" t="s">
        <v>2568</v>
      </c>
      <c r="B2545" t="s">
        <v>23</v>
      </c>
      <c r="C2545" t="s">
        <v>34</v>
      </c>
      <c r="D2545" t="s">
        <v>24</v>
      </c>
      <c r="E2545" t="s">
        <v>30</v>
      </c>
      <c r="F2545" t="s">
        <v>25</v>
      </c>
      <c r="G2545">
        <v>28954</v>
      </c>
      <c r="H2545" s="19">
        <f>INDEX(fact_spends__2!B2545:B6544,MATCH(dim_customers[[#This Row],[customer_id]],dim_customers[customer_id],0))</f>
        <v>0</v>
      </c>
      <c r="I2545" s="16">
        <f>dim_customers[[#This Row],[avg_spend]]/(dim_customers[[#This Row],[avg_income]]*6)</f>
        <v>0</v>
      </c>
    </row>
    <row r="2546" spans="1:9" x14ac:dyDescent="0.3">
      <c r="A2546" t="s">
        <v>2569</v>
      </c>
      <c r="B2546" t="s">
        <v>23</v>
      </c>
      <c r="C2546" t="s">
        <v>18</v>
      </c>
      <c r="D2546" t="s">
        <v>10</v>
      </c>
      <c r="E2546" t="s">
        <v>11</v>
      </c>
      <c r="F2546" t="s">
        <v>12</v>
      </c>
      <c r="G2546">
        <v>49918</v>
      </c>
      <c r="H2546" s="19">
        <f>INDEX(fact_spends__2!B2546:B6545,MATCH(dim_customers[[#This Row],[customer_id]],dim_customers[customer_id],0))</f>
        <v>0</v>
      </c>
      <c r="I2546" s="16">
        <f>dim_customers[[#This Row],[avg_spend]]/(dim_customers[[#This Row],[avg_income]]*6)</f>
        <v>0</v>
      </c>
    </row>
    <row r="2547" spans="1:9" x14ac:dyDescent="0.3">
      <c r="A2547" t="s">
        <v>2570</v>
      </c>
      <c r="B2547" t="s">
        <v>8</v>
      </c>
      <c r="C2547" t="s">
        <v>9</v>
      </c>
      <c r="D2547" t="s">
        <v>24</v>
      </c>
      <c r="E2547" t="s">
        <v>11</v>
      </c>
      <c r="F2547" t="s">
        <v>12</v>
      </c>
      <c r="G2547">
        <v>38435</v>
      </c>
      <c r="H2547" s="19">
        <f>INDEX(fact_spends__2!B2547:B6546,MATCH(dim_customers[[#This Row],[customer_id]],dim_customers[customer_id],0))</f>
        <v>0</v>
      </c>
      <c r="I2547" s="16">
        <f>dim_customers[[#This Row],[avg_spend]]/(dim_customers[[#This Row],[avg_income]]*6)</f>
        <v>0</v>
      </c>
    </row>
    <row r="2548" spans="1:9" x14ac:dyDescent="0.3">
      <c r="A2548" t="s">
        <v>2571</v>
      </c>
      <c r="B2548" t="s">
        <v>23</v>
      </c>
      <c r="C2548" t="s">
        <v>18</v>
      </c>
      <c r="D2548" t="s">
        <v>21</v>
      </c>
      <c r="E2548" t="s">
        <v>11</v>
      </c>
      <c r="F2548" t="s">
        <v>12</v>
      </c>
      <c r="G2548">
        <v>39399</v>
      </c>
      <c r="H2548" s="19">
        <f>INDEX(fact_spends__2!B2548:B6547,MATCH(dim_customers[[#This Row],[customer_id]],dim_customers[customer_id],0))</f>
        <v>0</v>
      </c>
      <c r="I2548" s="16">
        <f>dim_customers[[#This Row],[avg_spend]]/(dim_customers[[#This Row],[avg_income]]*6)</f>
        <v>0</v>
      </c>
    </row>
    <row r="2549" spans="1:9" x14ac:dyDescent="0.3">
      <c r="A2549" t="s">
        <v>2572</v>
      </c>
      <c r="B2549" t="s">
        <v>32</v>
      </c>
      <c r="C2549" t="s">
        <v>18</v>
      </c>
      <c r="D2549" t="s">
        <v>16</v>
      </c>
      <c r="E2549" t="s">
        <v>30</v>
      </c>
      <c r="F2549" t="s">
        <v>12</v>
      </c>
      <c r="G2549">
        <v>40304</v>
      </c>
      <c r="H2549" s="19">
        <f>INDEX(fact_spends__2!B2549:B6548,MATCH(dim_customers[[#This Row],[customer_id]],dim_customers[customer_id],0))</f>
        <v>0</v>
      </c>
      <c r="I2549" s="16">
        <f>dim_customers[[#This Row],[avg_spend]]/(dim_customers[[#This Row],[avg_income]]*6)</f>
        <v>0</v>
      </c>
    </row>
    <row r="2550" spans="1:9" x14ac:dyDescent="0.3">
      <c r="A2550" t="s">
        <v>2573</v>
      </c>
      <c r="B2550" t="s">
        <v>8</v>
      </c>
      <c r="C2550" t="s">
        <v>34</v>
      </c>
      <c r="D2550" t="s">
        <v>10</v>
      </c>
      <c r="E2550" t="s">
        <v>30</v>
      </c>
      <c r="F2550" t="s">
        <v>12</v>
      </c>
      <c r="G2550">
        <v>64794</v>
      </c>
      <c r="H2550" s="19">
        <f>INDEX(fact_spends__2!B2550:B6549,MATCH(dim_customers[[#This Row],[customer_id]],dim_customers[customer_id],0))</f>
        <v>0</v>
      </c>
      <c r="I2550" s="16">
        <f>dim_customers[[#This Row],[avg_spend]]/(dim_customers[[#This Row],[avg_income]]*6)</f>
        <v>0</v>
      </c>
    </row>
    <row r="2551" spans="1:9" x14ac:dyDescent="0.3">
      <c r="A2551" t="s">
        <v>2574</v>
      </c>
      <c r="B2551" t="s">
        <v>23</v>
      </c>
      <c r="C2551" t="s">
        <v>9</v>
      </c>
      <c r="D2551" t="s">
        <v>10</v>
      </c>
      <c r="E2551" t="s">
        <v>30</v>
      </c>
      <c r="F2551" t="s">
        <v>12</v>
      </c>
      <c r="G2551">
        <v>46607</v>
      </c>
      <c r="H2551" s="19">
        <f>INDEX(fact_spends__2!B2551:B6550,MATCH(dim_customers[[#This Row],[customer_id]],dim_customers[customer_id],0))</f>
        <v>0</v>
      </c>
      <c r="I2551" s="16">
        <f>dim_customers[[#This Row],[avg_spend]]/(dim_customers[[#This Row],[avg_income]]*6)</f>
        <v>0</v>
      </c>
    </row>
    <row r="2552" spans="1:9" x14ac:dyDescent="0.3">
      <c r="A2552" t="s">
        <v>2575</v>
      </c>
      <c r="B2552" t="s">
        <v>14</v>
      </c>
      <c r="C2552" t="s">
        <v>18</v>
      </c>
      <c r="D2552" t="s">
        <v>37</v>
      </c>
      <c r="E2552" t="s">
        <v>11</v>
      </c>
      <c r="F2552" t="s">
        <v>12</v>
      </c>
      <c r="G2552">
        <v>70898</v>
      </c>
      <c r="H2552" s="19">
        <f>INDEX(fact_spends__2!B2552:B6551,MATCH(dim_customers[[#This Row],[customer_id]],dim_customers[customer_id],0))</f>
        <v>0</v>
      </c>
      <c r="I2552" s="16">
        <f>dim_customers[[#This Row],[avg_spend]]/(dim_customers[[#This Row],[avg_income]]*6)</f>
        <v>0</v>
      </c>
    </row>
    <row r="2553" spans="1:9" x14ac:dyDescent="0.3">
      <c r="A2553" t="s">
        <v>2576</v>
      </c>
      <c r="B2553" t="s">
        <v>32</v>
      </c>
      <c r="C2553" t="s">
        <v>34</v>
      </c>
      <c r="D2553" t="s">
        <v>16</v>
      </c>
      <c r="E2553" t="s">
        <v>11</v>
      </c>
      <c r="F2553" t="s">
        <v>12</v>
      </c>
      <c r="G2553">
        <v>42892</v>
      </c>
      <c r="H2553" s="19">
        <f>INDEX(fact_spends__2!B2553:B6552,MATCH(dim_customers[[#This Row],[customer_id]],dim_customers[customer_id],0))</f>
        <v>0</v>
      </c>
      <c r="I2553" s="16">
        <f>dim_customers[[#This Row],[avg_spend]]/(dim_customers[[#This Row],[avg_income]]*6)</f>
        <v>0</v>
      </c>
    </row>
    <row r="2554" spans="1:9" x14ac:dyDescent="0.3">
      <c r="A2554" t="s">
        <v>2577</v>
      </c>
      <c r="B2554" t="s">
        <v>32</v>
      </c>
      <c r="C2554" t="s">
        <v>9</v>
      </c>
      <c r="D2554" t="s">
        <v>10</v>
      </c>
      <c r="E2554" t="s">
        <v>11</v>
      </c>
      <c r="F2554" t="s">
        <v>12</v>
      </c>
      <c r="G2554">
        <v>63013</v>
      </c>
      <c r="H2554" s="19">
        <f>INDEX(fact_spends__2!B2554:B6553,MATCH(dim_customers[[#This Row],[customer_id]],dim_customers[customer_id],0))</f>
        <v>0</v>
      </c>
      <c r="I2554" s="16">
        <f>dim_customers[[#This Row],[avg_spend]]/(dim_customers[[#This Row],[avg_income]]*6)</f>
        <v>0</v>
      </c>
    </row>
    <row r="2555" spans="1:9" x14ac:dyDescent="0.3">
      <c r="A2555" t="s">
        <v>2578</v>
      </c>
      <c r="B2555" t="s">
        <v>14</v>
      </c>
      <c r="C2555" t="s">
        <v>9</v>
      </c>
      <c r="D2555" t="s">
        <v>10</v>
      </c>
      <c r="E2555" t="s">
        <v>30</v>
      </c>
      <c r="F2555" t="s">
        <v>12</v>
      </c>
      <c r="G2555">
        <v>60835</v>
      </c>
      <c r="H2555" s="19">
        <f>INDEX(fact_spends__2!B2555:B6554,MATCH(dim_customers[[#This Row],[customer_id]],dim_customers[customer_id],0))</f>
        <v>0</v>
      </c>
      <c r="I2555" s="16">
        <f>dim_customers[[#This Row],[avg_spend]]/(dim_customers[[#This Row],[avg_income]]*6)</f>
        <v>0</v>
      </c>
    </row>
    <row r="2556" spans="1:9" x14ac:dyDescent="0.3">
      <c r="A2556" t="s">
        <v>2579</v>
      </c>
      <c r="B2556" t="s">
        <v>32</v>
      </c>
      <c r="C2556" t="s">
        <v>9</v>
      </c>
      <c r="D2556" t="s">
        <v>24</v>
      </c>
      <c r="E2556" t="s">
        <v>11</v>
      </c>
      <c r="F2556" t="s">
        <v>25</v>
      </c>
      <c r="G2556">
        <v>38985</v>
      </c>
      <c r="H2556" s="19">
        <f>INDEX(fact_spends__2!B2556:B6555,MATCH(dim_customers[[#This Row],[customer_id]],dim_customers[customer_id],0))</f>
        <v>0</v>
      </c>
      <c r="I2556" s="16">
        <f>dim_customers[[#This Row],[avg_spend]]/(dim_customers[[#This Row],[avg_income]]*6)</f>
        <v>0</v>
      </c>
    </row>
    <row r="2557" spans="1:9" x14ac:dyDescent="0.3">
      <c r="A2557" t="s">
        <v>2580</v>
      </c>
      <c r="B2557" t="s">
        <v>8</v>
      </c>
      <c r="C2557" t="s">
        <v>18</v>
      </c>
      <c r="D2557" t="s">
        <v>10</v>
      </c>
      <c r="E2557" t="s">
        <v>11</v>
      </c>
      <c r="F2557" t="s">
        <v>12</v>
      </c>
      <c r="G2557">
        <v>70717</v>
      </c>
      <c r="H2557" s="19">
        <f>INDEX(fact_spends__2!B2557:B6556,MATCH(dim_customers[[#This Row],[customer_id]],dim_customers[customer_id],0))</f>
        <v>0</v>
      </c>
      <c r="I2557" s="16">
        <f>dim_customers[[#This Row],[avg_spend]]/(dim_customers[[#This Row],[avg_income]]*6)</f>
        <v>0</v>
      </c>
    </row>
    <row r="2558" spans="1:9" x14ac:dyDescent="0.3">
      <c r="A2558" t="s">
        <v>2581</v>
      </c>
      <c r="B2558" t="s">
        <v>14</v>
      </c>
      <c r="C2558" t="s">
        <v>18</v>
      </c>
      <c r="D2558" t="s">
        <v>37</v>
      </c>
      <c r="E2558" t="s">
        <v>11</v>
      </c>
      <c r="F2558" t="s">
        <v>25</v>
      </c>
      <c r="G2558">
        <v>71520</v>
      </c>
      <c r="H2558" s="19">
        <f>INDEX(fact_spends__2!B2558:B6557,MATCH(dim_customers[[#This Row],[customer_id]],dim_customers[customer_id],0))</f>
        <v>0</v>
      </c>
      <c r="I2558" s="16">
        <f>dim_customers[[#This Row],[avg_spend]]/(dim_customers[[#This Row],[avg_income]]*6)</f>
        <v>0</v>
      </c>
    </row>
    <row r="2559" spans="1:9" x14ac:dyDescent="0.3">
      <c r="A2559" t="s">
        <v>2582</v>
      </c>
      <c r="B2559" t="s">
        <v>14</v>
      </c>
      <c r="C2559" t="s">
        <v>20</v>
      </c>
      <c r="D2559" t="s">
        <v>10</v>
      </c>
      <c r="E2559" t="s">
        <v>30</v>
      </c>
      <c r="F2559" t="s">
        <v>25</v>
      </c>
      <c r="G2559">
        <v>63825</v>
      </c>
      <c r="H2559" s="19">
        <f>INDEX(fact_spends__2!B2559:B6558,MATCH(dim_customers[[#This Row],[customer_id]],dim_customers[customer_id],0))</f>
        <v>0</v>
      </c>
      <c r="I2559" s="16">
        <f>dim_customers[[#This Row],[avg_spend]]/(dim_customers[[#This Row],[avg_income]]*6)</f>
        <v>0</v>
      </c>
    </row>
    <row r="2560" spans="1:9" x14ac:dyDescent="0.3">
      <c r="A2560" t="s">
        <v>2583</v>
      </c>
      <c r="B2560" t="s">
        <v>14</v>
      </c>
      <c r="C2560" t="s">
        <v>9</v>
      </c>
      <c r="D2560" t="s">
        <v>16</v>
      </c>
      <c r="E2560" t="s">
        <v>11</v>
      </c>
      <c r="F2560" t="s">
        <v>12</v>
      </c>
      <c r="G2560">
        <v>39429</v>
      </c>
      <c r="H2560" s="19">
        <f>INDEX(fact_spends__2!B2560:B6559,MATCH(dim_customers[[#This Row],[customer_id]],dim_customers[customer_id],0))</f>
        <v>0</v>
      </c>
      <c r="I2560" s="16">
        <f>dim_customers[[#This Row],[avg_spend]]/(dim_customers[[#This Row],[avg_income]]*6)</f>
        <v>0</v>
      </c>
    </row>
    <row r="2561" spans="1:9" x14ac:dyDescent="0.3">
      <c r="A2561" t="s">
        <v>2584</v>
      </c>
      <c r="B2561" t="s">
        <v>14</v>
      </c>
      <c r="C2561" t="s">
        <v>20</v>
      </c>
      <c r="D2561" t="s">
        <v>24</v>
      </c>
      <c r="E2561" t="s">
        <v>11</v>
      </c>
      <c r="F2561" t="s">
        <v>12</v>
      </c>
      <c r="G2561">
        <v>35012</v>
      </c>
      <c r="H2561" s="19">
        <f>INDEX(fact_spends__2!B2561:B6560,MATCH(dim_customers[[#This Row],[customer_id]],dim_customers[customer_id],0))</f>
        <v>0</v>
      </c>
      <c r="I2561" s="16">
        <f>dim_customers[[#This Row],[avg_spend]]/(dim_customers[[#This Row],[avg_income]]*6)</f>
        <v>0</v>
      </c>
    </row>
    <row r="2562" spans="1:9" x14ac:dyDescent="0.3">
      <c r="A2562" t="s">
        <v>2585</v>
      </c>
      <c r="B2562" t="s">
        <v>14</v>
      </c>
      <c r="C2562" t="s">
        <v>18</v>
      </c>
      <c r="D2562" t="s">
        <v>37</v>
      </c>
      <c r="E2562" t="s">
        <v>30</v>
      </c>
      <c r="F2562" t="s">
        <v>25</v>
      </c>
      <c r="G2562">
        <v>68578</v>
      </c>
      <c r="H2562" s="19">
        <f>INDEX(fact_spends__2!B2562:B6561,MATCH(dim_customers[[#This Row],[customer_id]],dim_customers[customer_id],0))</f>
        <v>0</v>
      </c>
      <c r="I2562" s="16">
        <f>dim_customers[[#This Row],[avg_spend]]/(dim_customers[[#This Row],[avg_income]]*6)</f>
        <v>0</v>
      </c>
    </row>
    <row r="2563" spans="1:9" x14ac:dyDescent="0.3">
      <c r="A2563" t="s">
        <v>2586</v>
      </c>
      <c r="B2563" t="s">
        <v>32</v>
      </c>
      <c r="C2563" t="s">
        <v>9</v>
      </c>
      <c r="D2563" t="s">
        <v>16</v>
      </c>
      <c r="E2563" t="s">
        <v>11</v>
      </c>
      <c r="F2563" t="s">
        <v>12</v>
      </c>
      <c r="G2563">
        <v>40400</v>
      </c>
      <c r="H2563" s="19">
        <f>INDEX(fact_spends__2!B2563:B6562,MATCH(dim_customers[[#This Row],[customer_id]],dim_customers[customer_id],0))</f>
        <v>0</v>
      </c>
      <c r="I2563" s="16">
        <f>dim_customers[[#This Row],[avg_spend]]/(dim_customers[[#This Row],[avg_income]]*6)</f>
        <v>0</v>
      </c>
    </row>
    <row r="2564" spans="1:9" x14ac:dyDescent="0.3">
      <c r="A2564" t="s">
        <v>2587</v>
      </c>
      <c r="B2564" t="s">
        <v>14</v>
      </c>
      <c r="C2564" t="s">
        <v>34</v>
      </c>
      <c r="D2564" t="s">
        <v>10</v>
      </c>
      <c r="E2564" t="s">
        <v>11</v>
      </c>
      <c r="F2564" t="s">
        <v>12</v>
      </c>
      <c r="G2564">
        <v>63303</v>
      </c>
      <c r="H2564" s="19">
        <f>INDEX(fact_spends__2!B2564:B6563,MATCH(dim_customers[[#This Row],[customer_id]],dim_customers[customer_id],0))</f>
        <v>0</v>
      </c>
      <c r="I2564" s="16">
        <f>dim_customers[[#This Row],[avg_spend]]/(dim_customers[[#This Row],[avg_income]]*6)</f>
        <v>0</v>
      </c>
    </row>
    <row r="2565" spans="1:9" x14ac:dyDescent="0.3">
      <c r="A2565" t="s">
        <v>2588</v>
      </c>
      <c r="B2565" t="s">
        <v>32</v>
      </c>
      <c r="C2565" t="s">
        <v>18</v>
      </c>
      <c r="D2565" t="s">
        <v>16</v>
      </c>
      <c r="E2565" t="s">
        <v>11</v>
      </c>
      <c r="F2565" t="s">
        <v>12</v>
      </c>
      <c r="G2565">
        <v>39742</v>
      </c>
      <c r="H2565" s="19">
        <f>INDEX(fact_spends__2!B2565:B6564,MATCH(dim_customers[[#This Row],[customer_id]],dim_customers[customer_id],0))</f>
        <v>0</v>
      </c>
      <c r="I2565" s="16">
        <f>dim_customers[[#This Row],[avg_spend]]/(dim_customers[[#This Row],[avg_income]]*6)</f>
        <v>0</v>
      </c>
    </row>
    <row r="2566" spans="1:9" x14ac:dyDescent="0.3">
      <c r="A2566" t="s">
        <v>2589</v>
      </c>
      <c r="B2566" t="s">
        <v>32</v>
      </c>
      <c r="C2566" t="s">
        <v>18</v>
      </c>
      <c r="D2566" t="s">
        <v>24</v>
      </c>
      <c r="E2566" t="s">
        <v>11</v>
      </c>
      <c r="F2566" t="s">
        <v>12</v>
      </c>
      <c r="G2566">
        <v>35799</v>
      </c>
      <c r="H2566" s="19">
        <f>INDEX(fact_spends__2!B2566:B6565,MATCH(dim_customers[[#This Row],[customer_id]],dim_customers[customer_id],0))</f>
        <v>0</v>
      </c>
      <c r="I2566" s="16">
        <f>dim_customers[[#This Row],[avg_spend]]/(dim_customers[[#This Row],[avg_income]]*6)</f>
        <v>0</v>
      </c>
    </row>
    <row r="2567" spans="1:9" x14ac:dyDescent="0.3">
      <c r="A2567" t="s">
        <v>2590</v>
      </c>
      <c r="B2567" t="s">
        <v>32</v>
      </c>
      <c r="C2567" t="s">
        <v>9</v>
      </c>
      <c r="D2567" t="s">
        <v>24</v>
      </c>
      <c r="E2567" t="s">
        <v>11</v>
      </c>
      <c r="F2567" t="s">
        <v>12</v>
      </c>
      <c r="G2567">
        <v>39086</v>
      </c>
      <c r="H2567" s="19">
        <f>INDEX(fact_spends__2!B2567:B6566,MATCH(dim_customers[[#This Row],[customer_id]],dim_customers[customer_id],0))</f>
        <v>0</v>
      </c>
      <c r="I2567" s="16">
        <f>dim_customers[[#This Row],[avg_spend]]/(dim_customers[[#This Row],[avg_income]]*6)</f>
        <v>0</v>
      </c>
    </row>
    <row r="2568" spans="1:9" x14ac:dyDescent="0.3">
      <c r="A2568" t="s">
        <v>2591</v>
      </c>
      <c r="B2568" t="s">
        <v>32</v>
      </c>
      <c r="C2568" t="s">
        <v>18</v>
      </c>
      <c r="D2568" t="s">
        <v>16</v>
      </c>
      <c r="E2568" t="s">
        <v>11</v>
      </c>
      <c r="F2568" t="s">
        <v>12</v>
      </c>
      <c r="G2568">
        <v>43055</v>
      </c>
      <c r="H2568" s="19">
        <f>INDEX(fact_spends__2!B2568:B6567,MATCH(dim_customers[[#This Row],[customer_id]],dim_customers[customer_id],0))</f>
        <v>0</v>
      </c>
      <c r="I2568" s="16">
        <f>dim_customers[[#This Row],[avg_spend]]/(dim_customers[[#This Row],[avg_income]]*6)</f>
        <v>0</v>
      </c>
    </row>
    <row r="2569" spans="1:9" x14ac:dyDescent="0.3">
      <c r="A2569" t="s">
        <v>2592</v>
      </c>
      <c r="B2569" t="s">
        <v>14</v>
      </c>
      <c r="C2569" t="s">
        <v>9</v>
      </c>
      <c r="D2569" t="s">
        <v>24</v>
      </c>
      <c r="E2569" t="s">
        <v>11</v>
      </c>
      <c r="F2569" t="s">
        <v>12</v>
      </c>
      <c r="G2569">
        <v>32900</v>
      </c>
      <c r="H2569" s="19">
        <f>INDEX(fact_spends__2!B2569:B6568,MATCH(dim_customers[[#This Row],[customer_id]],dim_customers[customer_id],0))</f>
        <v>0</v>
      </c>
      <c r="I2569" s="16">
        <f>dim_customers[[#This Row],[avg_spend]]/(dim_customers[[#This Row],[avg_income]]*6)</f>
        <v>0</v>
      </c>
    </row>
    <row r="2570" spans="1:9" x14ac:dyDescent="0.3">
      <c r="A2570" t="s">
        <v>2593</v>
      </c>
      <c r="B2570" t="s">
        <v>8</v>
      </c>
      <c r="C2570" t="s">
        <v>34</v>
      </c>
      <c r="D2570" t="s">
        <v>37</v>
      </c>
      <c r="E2570" t="s">
        <v>11</v>
      </c>
      <c r="F2570" t="s">
        <v>12</v>
      </c>
      <c r="G2570">
        <v>76053</v>
      </c>
      <c r="H2570" s="19">
        <f>INDEX(fact_spends__2!B2570:B6569,MATCH(dim_customers[[#This Row],[customer_id]],dim_customers[customer_id],0))</f>
        <v>0</v>
      </c>
      <c r="I2570" s="16">
        <f>dim_customers[[#This Row],[avg_spend]]/(dim_customers[[#This Row],[avg_income]]*6)</f>
        <v>0</v>
      </c>
    </row>
    <row r="2571" spans="1:9" x14ac:dyDescent="0.3">
      <c r="A2571" t="s">
        <v>2594</v>
      </c>
      <c r="B2571" t="s">
        <v>14</v>
      </c>
      <c r="C2571" t="s">
        <v>34</v>
      </c>
      <c r="D2571" t="s">
        <v>24</v>
      </c>
      <c r="E2571" t="s">
        <v>11</v>
      </c>
      <c r="F2571" t="s">
        <v>25</v>
      </c>
      <c r="G2571">
        <v>34063</v>
      </c>
      <c r="H2571" s="19">
        <f>INDEX(fact_spends__2!B2571:B6570,MATCH(dim_customers[[#This Row],[customer_id]],dim_customers[customer_id],0))</f>
        <v>0</v>
      </c>
      <c r="I2571" s="16">
        <f>dim_customers[[#This Row],[avg_spend]]/(dim_customers[[#This Row],[avg_income]]*6)</f>
        <v>0</v>
      </c>
    </row>
    <row r="2572" spans="1:9" x14ac:dyDescent="0.3">
      <c r="A2572" t="s">
        <v>2595</v>
      </c>
      <c r="B2572" t="s">
        <v>14</v>
      </c>
      <c r="C2572" t="s">
        <v>9</v>
      </c>
      <c r="D2572" t="s">
        <v>24</v>
      </c>
      <c r="E2572" t="s">
        <v>11</v>
      </c>
      <c r="F2572" t="s">
        <v>12</v>
      </c>
      <c r="G2572">
        <v>35790</v>
      </c>
      <c r="H2572" s="19">
        <f>INDEX(fact_spends__2!B2572:B6571,MATCH(dim_customers[[#This Row],[customer_id]],dim_customers[customer_id],0))</f>
        <v>0</v>
      </c>
      <c r="I2572" s="16">
        <f>dim_customers[[#This Row],[avg_spend]]/(dim_customers[[#This Row],[avg_income]]*6)</f>
        <v>0</v>
      </c>
    </row>
    <row r="2573" spans="1:9" x14ac:dyDescent="0.3">
      <c r="A2573" t="s">
        <v>2596</v>
      </c>
      <c r="B2573" t="s">
        <v>14</v>
      </c>
      <c r="C2573" t="s">
        <v>18</v>
      </c>
      <c r="D2573" t="s">
        <v>10</v>
      </c>
      <c r="E2573" t="s">
        <v>11</v>
      </c>
      <c r="F2573" t="s">
        <v>12</v>
      </c>
      <c r="G2573">
        <v>63304</v>
      </c>
      <c r="H2573" s="19">
        <f>INDEX(fact_spends__2!B2573:B6572,MATCH(dim_customers[[#This Row],[customer_id]],dim_customers[customer_id],0))</f>
        <v>0</v>
      </c>
      <c r="I2573" s="16">
        <f>dim_customers[[#This Row],[avg_spend]]/(dim_customers[[#This Row],[avg_income]]*6)</f>
        <v>0</v>
      </c>
    </row>
    <row r="2574" spans="1:9" x14ac:dyDescent="0.3">
      <c r="A2574" t="s">
        <v>2597</v>
      </c>
      <c r="B2574" t="s">
        <v>14</v>
      </c>
      <c r="C2574" t="s">
        <v>9</v>
      </c>
      <c r="D2574" t="s">
        <v>37</v>
      </c>
      <c r="E2574" t="s">
        <v>11</v>
      </c>
      <c r="F2574" t="s">
        <v>12</v>
      </c>
      <c r="G2574">
        <v>68317</v>
      </c>
      <c r="H2574" s="19">
        <f>INDEX(fact_spends__2!B2574:B6573,MATCH(dim_customers[[#This Row],[customer_id]],dim_customers[customer_id],0))</f>
        <v>0</v>
      </c>
      <c r="I2574" s="16">
        <f>dim_customers[[#This Row],[avg_spend]]/(dim_customers[[#This Row],[avg_income]]*6)</f>
        <v>0</v>
      </c>
    </row>
    <row r="2575" spans="1:9" x14ac:dyDescent="0.3">
      <c r="A2575" t="s">
        <v>2598</v>
      </c>
      <c r="B2575" t="s">
        <v>14</v>
      </c>
      <c r="C2575" t="s">
        <v>9</v>
      </c>
      <c r="D2575" t="s">
        <v>24</v>
      </c>
      <c r="E2575" t="s">
        <v>30</v>
      </c>
      <c r="F2575" t="s">
        <v>25</v>
      </c>
      <c r="G2575">
        <v>37702</v>
      </c>
      <c r="H2575" s="19">
        <f>INDEX(fact_spends__2!B2575:B6574,MATCH(dim_customers[[#This Row],[customer_id]],dim_customers[customer_id],0))</f>
        <v>0</v>
      </c>
      <c r="I2575" s="16">
        <f>dim_customers[[#This Row],[avg_spend]]/(dim_customers[[#This Row],[avg_income]]*6)</f>
        <v>0</v>
      </c>
    </row>
    <row r="2576" spans="1:9" x14ac:dyDescent="0.3">
      <c r="A2576" t="s">
        <v>2599</v>
      </c>
      <c r="B2576" t="s">
        <v>14</v>
      </c>
      <c r="C2576" t="s">
        <v>34</v>
      </c>
      <c r="D2576" t="s">
        <v>21</v>
      </c>
      <c r="E2576" t="s">
        <v>11</v>
      </c>
      <c r="F2576" t="s">
        <v>12</v>
      </c>
      <c r="G2576">
        <v>51216</v>
      </c>
      <c r="H2576" s="19">
        <f>INDEX(fact_spends__2!B2576:B6575,MATCH(dim_customers[[#This Row],[customer_id]],dim_customers[customer_id],0))</f>
        <v>0</v>
      </c>
      <c r="I2576" s="16">
        <f>dim_customers[[#This Row],[avg_spend]]/(dim_customers[[#This Row],[avg_income]]*6)</f>
        <v>0</v>
      </c>
    </row>
    <row r="2577" spans="1:9" x14ac:dyDescent="0.3">
      <c r="A2577" t="s">
        <v>2600</v>
      </c>
      <c r="B2577" t="s">
        <v>23</v>
      </c>
      <c r="C2577" t="s">
        <v>34</v>
      </c>
      <c r="D2577" t="s">
        <v>16</v>
      </c>
      <c r="E2577" t="s">
        <v>11</v>
      </c>
      <c r="F2577" t="s">
        <v>25</v>
      </c>
      <c r="G2577">
        <v>30763</v>
      </c>
      <c r="H2577" s="19">
        <f>INDEX(fact_spends__2!B2577:B6576,MATCH(dim_customers[[#This Row],[customer_id]],dim_customers[customer_id],0))</f>
        <v>0</v>
      </c>
      <c r="I2577" s="16">
        <f>dim_customers[[#This Row],[avg_spend]]/(dim_customers[[#This Row],[avg_income]]*6)</f>
        <v>0</v>
      </c>
    </row>
    <row r="2578" spans="1:9" x14ac:dyDescent="0.3">
      <c r="A2578" t="s">
        <v>2601</v>
      </c>
      <c r="B2578" t="s">
        <v>14</v>
      </c>
      <c r="C2578" t="s">
        <v>18</v>
      </c>
      <c r="D2578" t="s">
        <v>37</v>
      </c>
      <c r="E2578" t="s">
        <v>30</v>
      </c>
      <c r="F2578" t="s">
        <v>12</v>
      </c>
      <c r="G2578">
        <v>70180</v>
      </c>
      <c r="H2578" s="19">
        <f>INDEX(fact_spends__2!B2578:B6577,MATCH(dim_customers[[#This Row],[customer_id]],dim_customers[customer_id],0))</f>
        <v>0</v>
      </c>
      <c r="I2578" s="16">
        <f>dim_customers[[#This Row],[avg_spend]]/(dim_customers[[#This Row],[avg_income]]*6)</f>
        <v>0</v>
      </c>
    </row>
    <row r="2579" spans="1:9" x14ac:dyDescent="0.3">
      <c r="A2579" t="s">
        <v>2602</v>
      </c>
      <c r="B2579" t="s">
        <v>14</v>
      </c>
      <c r="C2579" t="s">
        <v>18</v>
      </c>
      <c r="D2579" t="s">
        <v>10</v>
      </c>
      <c r="E2579" t="s">
        <v>30</v>
      </c>
      <c r="F2579" t="s">
        <v>25</v>
      </c>
      <c r="G2579">
        <v>64520</v>
      </c>
      <c r="H2579" s="19">
        <f>INDEX(fact_spends__2!B2579:B6578,MATCH(dim_customers[[#This Row],[customer_id]],dim_customers[customer_id],0))</f>
        <v>0</v>
      </c>
      <c r="I2579" s="16">
        <f>dim_customers[[#This Row],[avg_spend]]/(dim_customers[[#This Row],[avg_income]]*6)</f>
        <v>0</v>
      </c>
    </row>
    <row r="2580" spans="1:9" x14ac:dyDescent="0.3">
      <c r="A2580" t="s">
        <v>2603</v>
      </c>
      <c r="B2580" t="s">
        <v>23</v>
      </c>
      <c r="C2580" t="s">
        <v>34</v>
      </c>
      <c r="D2580" t="s">
        <v>37</v>
      </c>
      <c r="E2580" t="s">
        <v>11</v>
      </c>
      <c r="F2580" t="s">
        <v>12</v>
      </c>
      <c r="G2580">
        <v>51916</v>
      </c>
      <c r="H2580" s="19">
        <f>INDEX(fact_spends__2!B2580:B6579,MATCH(dim_customers[[#This Row],[customer_id]],dim_customers[customer_id],0))</f>
        <v>0</v>
      </c>
      <c r="I2580" s="16">
        <f>dim_customers[[#This Row],[avg_spend]]/(dim_customers[[#This Row],[avg_income]]*6)</f>
        <v>0</v>
      </c>
    </row>
    <row r="2581" spans="1:9" x14ac:dyDescent="0.3">
      <c r="A2581" t="s">
        <v>2604</v>
      </c>
      <c r="B2581" t="s">
        <v>14</v>
      </c>
      <c r="C2581" t="s">
        <v>15</v>
      </c>
      <c r="D2581" t="s">
        <v>37</v>
      </c>
      <c r="E2581" t="s">
        <v>11</v>
      </c>
      <c r="F2581" t="s">
        <v>12</v>
      </c>
      <c r="G2581">
        <v>70288</v>
      </c>
      <c r="H2581" s="19">
        <f>INDEX(fact_spends__2!B2581:B6580,MATCH(dim_customers[[#This Row],[customer_id]],dim_customers[customer_id],0))</f>
        <v>0</v>
      </c>
      <c r="I2581" s="16">
        <f>dim_customers[[#This Row],[avg_spend]]/(dim_customers[[#This Row],[avg_income]]*6)</f>
        <v>0</v>
      </c>
    </row>
    <row r="2582" spans="1:9" x14ac:dyDescent="0.3">
      <c r="A2582" t="s">
        <v>2605</v>
      </c>
      <c r="B2582" t="s">
        <v>32</v>
      </c>
      <c r="C2582" t="s">
        <v>15</v>
      </c>
      <c r="D2582" t="s">
        <v>21</v>
      </c>
      <c r="E2582" t="s">
        <v>30</v>
      </c>
      <c r="F2582" t="s">
        <v>12</v>
      </c>
      <c r="G2582">
        <v>57545</v>
      </c>
      <c r="H2582" s="19">
        <f>INDEX(fact_spends__2!B2582:B6581,MATCH(dim_customers[[#This Row],[customer_id]],dim_customers[customer_id],0))</f>
        <v>0</v>
      </c>
      <c r="I2582" s="16">
        <f>dim_customers[[#This Row],[avg_spend]]/(dim_customers[[#This Row],[avg_income]]*6)</f>
        <v>0</v>
      </c>
    </row>
    <row r="2583" spans="1:9" x14ac:dyDescent="0.3">
      <c r="A2583" t="s">
        <v>2606</v>
      </c>
      <c r="B2583" t="s">
        <v>32</v>
      </c>
      <c r="C2583" t="s">
        <v>18</v>
      </c>
      <c r="D2583" t="s">
        <v>24</v>
      </c>
      <c r="E2583" t="s">
        <v>11</v>
      </c>
      <c r="F2583" t="s">
        <v>12</v>
      </c>
      <c r="G2583">
        <v>38254</v>
      </c>
      <c r="H2583" s="19">
        <f>INDEX(fact_spends__2!B2583:B6582,MATCH(dim_customers[[#This Row],[customer_id]],dim_customers[customer_id],0))</f>
        <v>0</v>
      </c>
      <c r="I2583" s="16">
        <f>dim_customers[[#This Row],[avg_spend]]/(dim_customers[[#This Row],[avg_income]]*6)</f>
        <v>0</v>
      </c>
    </row>
    <row r="2584" spans="1:9" x14ac:dyDescent="0.3">
      <c r="A2584" t="s">
        <v>2607</v>
      </c>
      <c r="B2584" t="s">
        <v>14</v>
      </c>
      <c r="C2584" t="s">
        <v>20</v>
      </c>
      <c r="D2584" t="s">
        <v>10</v>
      </c>
      <c r="E2584" t="s">
        <v>11</v>
      </c>
      <c r="F2584" t="s">
        <v>12</v>
      </c>
      <c r="G2584">
        <v>59483</v>
      </c>
      <c r="H2584" s="19">
        <f>INDEX(fact_spends__2!B2584:B6583,MATCH(dim_customers[[#This Row],[customer_id]],dim_customers[customer_id],0))</f>
        <v>0</v>
      </c>
      <c r="I2584" s="16">
        <f>dim_customers[[#This Row],[avg_spend]]/(dim_customers[[#This Row],[avg_income]]*6)</f>
        <v>0</v>
      </c>
    </row>
    <row r="2585" spans="1:9" x14ac:dyDescent="0.3">
      <c r="A2585" t="s">
        <v>2608</v>
      </c>
      <c r="B2585" t="s">
        <v>32</v>
      </c>
      <c r="C2585" t="s">
        <v>34</v>
      </c>
      <c r="D2585" t="s">
        <v>10</v>
      </c>
      <c r="E2585" t="s">
        <v>30</v>
      </c>
      <c r="F2585" t="s">
        <v>12</v>
      </c>
      <c r="G2585">
        <v>68458</v>
      </c>
      <c r="H2585" s="19">
        <f>INDEX(fact_spends__2!B2585:B6584,MATCH(dim_customers[[#This Row],[customer_id]],dim_customers[customer_id],0))</f>
        <v>0</v>
      </c>
      <c r="I2585" s="16">
        <f>dim_customers[[#This Row],[avg_spend]]/(dim_customers[[#This Row],[avg_income]]*6)</f>
        <v>0</v>
      </c>
    </row>
    <row r="2586" spans="1:9" x14ac:dyDescent="0.3">
      <c r="A2586" t="s">
        <v>2609</v>
      </c>
      <c r="B2586" t="s">
        <v>14</v>
      </c>
      <c r="C2586" t="s">
        <v>34</v>
      </c>
      <c r="D2586" t="s">
        <v>10</v>
      </c>
      <c r="E2586" t="s">
        <v>30</v>
      </c>
      <c r="F2586" t="s">
        <v>25</v>
      </c>
      <c r="G2586">
        <v>61315</v>
      </c>
      <c r="H2586" s="19">
        <f>INDEX(fact_spends__2!B2586:B6585,MATCH(dim_customers[[#This Row],[customer_id]],dim_customers[customer_id],0))</f>
        <v>0</v>
      </c>
      <c r="I2586" s="16">
        <f>dim_customers[[#This Row],[avg_spend]]/(dim_customers[[#This Row],[avg_income]]*6)</f>
        <v>0</v>
      </c>
    </row>
    <row r="2587" spans="1:9" x14ac:dyDescent="0.3">
      <c r="A2587" t="s">
        <v>2610</v>
      </c>
      <c r="B2587" t="s">
        <v>23</v>
      </c>
      <c r="C2587" t="s">
        <v>34</v>
      </c>
      <c r="D2587" t="s">
        <v>10</v>
      </c>
      <c r="E2587" t="s">
        <v>11</v>
      </c>
      <c r="F2587" t="s">
        <v>25</v>
      </c>
      <c r="G2587">
        <v>48491</v>
      </c>
      <c r="H2587" s="19">
        <f>INDEX(fact_spends__2!B2587:B6586,MATCH(dim_customers[[#This Row],[customer_id]],dim_customers[customer_id],0))</f>
        <v>0</v>
      </c>
      <c r="I2587" s="16">
        <f>dim_customers[[#This Row],[avg_spend]]/(dim_customers[[#This Row],[avg_income]]*6)</f>
        <v>0</v>
      </c>
    </row>
    <row r="2588" spans="1:9" x14ac:dyDescent="0.3">
      <c r="A2588" t="s">
        <v>2611</v>
      </c>
      <c r="B2588" t="s">
        <v>14</v>
      </c>
      <c r="C2588" t="s">
        <v>34</v>
      </c>
      <c r="D2588" t="s">
        <v>24</v>
      </c>
      <c r="E2588" t="s">
        <v>11</v>
      </c>
      <c r="F2588" t="s">
        <v>12</v>
      </c>
      <c r="G2588">
        <v>35677</v>
      </c>
      <c r="H2588" s="19">
        <f>INDEX(fact_spends__2!B2588:B6587,MATCH(dim_customers[[#This Row],[customer_id]],dim_customers[customer_id],0))</f>
        <v>0</v>
      </c>
      <c r="I2588" s="16">
        <f>dim_customers[[#This Row],[avg_spend]]/(dim_customers[[#This Row],[avg_income]]*6)</f>
        <v>0</v>
      </c>
    </row>
    <row r="2589" spans="1:9" x14ac:dyDescent="0.3">
      <c r="A2589" t="s">
        <v>2612</v>
      </c>
      <c r="B2589" t="s">
        <v>32</v>
      </c>
      <c r="C2589" t="s">
        <v>34</v>
      </c>
      <c r="D2589" t="s">
        <v>16</v>
      </c>
      <c r="E2589" t="s">
        <v>11</v>
      </c>
      <c r="F2589" t="s">
        <v>12</v>
      </c>
      <c r="G2589">
        <v>40330</v>
      </c>
      <c r="H2589" s="19">
        <f>INDEX(fact_spends__2!B2589:B6588,MATCH(dim_customers[[#This Row],[customer_id]],dim_customers[customer_id],0))</f>
        <v>0</v>
      </c>
      <c r="I2589" s="16">
        <f>dim_customers[[#This Row],[avg_spend]]/(dim_customers[[#This Row],[avg_income]]*6)</f>
        <v>0</v>
      </c>
    </row>
    <row r="2590" spans="1:9" x14ac:dyDescent="0.3">
      <c r="A2590" t="s">
        <v>2613</v>
      </c>
      <c r="B2590" t="s">
        <v>32</v>
      </c>
      <c r="C2590" t="s">
        <v>15</v>
      </c>
      <c r="D2590" t="s">
        <v>16</v>
      </c>
      <c r="E2590" t="s">
        <v>11</v>
      </c>
      <c r="F2590" t="s">
        <v>12</v>
      </c>
      <c r="G2590">
        <v>38407</v>
      </c>
      <c r="H2590" s="19">
        <f>INDEX(fact_spends__2!B2590:B6589,MATCH(dim_customers[[#This Row],[customer_id]],dim_customers[customer_id],0))</f>
        <v>0</v>
      </c>
      <c r="I2590" s="16">
        <f>dim_customers[[#This Row],[avg_spend]]/(dim_customers[[#This Row],[avg_income]]*6)</f>
        <v>0</v>
      </c>
    </row>
    <row r="2591" spans="1:9" x14ac:dyDescent="0.3">
      <c r="A2591" t="s">
        <v>2614</v>
      </c>
      <c r="B2591" t="s">
        <v>32</v>
      </c>
      <c r="C2591" t="s">
        <v>34</v>
      </c>
      <c r="D2591" t="s">
        <v>16</v>
      </c>
      <c r="E2591" t="s">
        <v>30</v>
      </c>
      <c r="F2591" t="s">
        <v>12</v>
      </c>
      <c r="G2591">
        <v>40143</v>
      </c>
      <c r="H2591" s="19">
        <f>INDEX(fact_spends__2!B2591:B6590,MATCH(dim_customers[[#This Row],[customer_id]],dim_customers[customer_id],0))</f>
        <v>0</v>
      </c>
      <c r="I2591" s="16">
        <f>dim_customers[[#This Row],[avg_spend]]/(dim_customers[[#This Row],[avg_income]]*6)</f>
        <v>0</v>
      </c>
    </row>
    <row r="2592" spans="1:9" x14ac:dyDescent="0.3">
      <c r="A2592" t="s">
        <v>2615</v>
      </c>
      <c r="B2592" t="s">
        <v>14</v>
      </c>
      <c r="C2592" t="s">
        <v>15</v>
      </c>
      <c r="D2592" t="s">
        <v>24</v>
      </c>
      <c r="E2592" t="s">
        <v>30</v>
      </c>
      <c r="F2592" t="s">
        <v>12</v>
      </c>
      <c r="G2592">
        <v>34915</v>
      </c>
      <c r="H2592" s="19">
        <f>INDEX(fact_spends__2!B2592:B6591,MATCH(dim_customers[[#This Row],[customer_id]],dim_customers[customer_id],0))</f>
        <v>0</v>
      </c>
      <c r="I2592" s="16">
        <f>dim_customers[[#This Row],[avg_spend]]/(dim_customers[[#This Row],[avg_income]]*6)</f>
        <v>0</v>
      </c>
    </row>
    <row r="2593" spans="1:9" x14ac:dyDescent="0.3">
      <c r="A2593" t="s">
        <v>2616</v>
      </c>
      <c r="B2593" t="s">
        <v>14</v>
      </c>
      <c r="C2593" t="s">
        <v>9</v>
      </c>
      <c r="D2593" t="s">
        <v>24</v>
      </c>
      <c r="E2593" t="s">
        <v>11</v>
      </c>
      <c r="F2593" t="s">
        <v>25</v>
      </c>
      <c r="G2593">
        <v>36044</v>
      </c>
      <c r="H2593" s="19">
        <f>INDEX(fact_spends__2!B2593:B6592,MATCH(dim_customers[[#This Row],[customer_id]],dim_customers[customer_id],0))</f>
        <v>0</v>
      </c>
      <c r="I2593" s="16">
        <f>dim_customers[[#This Row],[avg_spend]]/(dim_customers[[#This Row],[avg_income]]*6)</f>
        <v>0</v>
      </c>
    </row>
    <row r="2594" spans="1:9" x14ac:dyDescent="0.3">
      <c r="A2594" t="s">
        <v>2617</v>
      </c>
      <c r="B2594" t="s">
        <v>14</v>
      </c>
      <c r="C2594" t="s">
        <v>18</v>
      </c>
      <c r="D2594" t="s">
        <v>10</v>
      </c>
      <c r="E2594" t="s">
        <v>30</v>
      </c>
      <c r="F2594" t="s">
        <v>12</v>
      </c>
      <c r="G2594">
        <v>63900</v>
      </c>
      <c r="H2594" s="19">
        <f>INDEX(fact_spends__2!B2594:B6593,MATCH(dim_customers[[#This Row],[customer_id]],dim_customers[customer_id],0))</f>
        <v>0</v>
      </c>
      <c r="I2594" s="16">
        <f>dim_customers[[#This Row],[avg_spend]]/(dim_customers[[#This Row],[avg_income]]*6)</f>
        <v>0</v>
      </c>
    </row>
    <row r="2595" spans="1:9" x14ac:dyDescent="0.3">
      <c r="A2595" t="s">
        <v>2618</v>
      </c>
      <c r="B2595" t="s">
        <v>14</v>
      </c>
      <c r="C2595" t="s">
        <v>9</v>
      </c>
      <c r="D2595" t="s">
        <v>10</v>
      </c>
      <c r="E2595" t="s">
        <v>11</v>
      </c>
      <c r="F2595" t="s">
        <v>12</v>
      </c>
      <c r="G2595">
        <v>63380</v>
      </c>
      <c r="H2595" s="19">
        <f>INDEX(fact_spends__2!B2595:B6594,MATCH(dim_customers[[#This Row],[customer_id]],dim_customers[customer_id],0))</f>
        <v>0</v>
      </c>
      <c r="I2595" s="16">
        <f>dim_customers[[#This Row],[avg_spend]]/(dim_customers[[#This Row],[avg_income]]*6)</f>
        <v>0</v>
      </c>
    </row>
    <row r="2596" spans="1:9" x14ac:dyDescent="0.3">
      <c r="A2596" t="s">
        <v>2619</v>
      </c>
      <c r="B2596" t="s">
        <v>14</v>
      </c>
      <c r="C2596" t="s">
        <v>9</v>
      </c>
      <c r="D2596" t="s">
        <v>37</v>
      </c>
      <c r="E2596" t="s">
        <v>11</v>
      </c>
      <c r="F2596" t="s">
        <v>12</v>
      </c>
      <c r="G2596">
        <v>69684</v>
      </c>
      <c r="H2596" s="19">
        <f>INDEX(fact_spends__2!B2596:B6595,MATCH(dim_customers[[#This Row],[customer_id]],dim_customers[customer_id],0))</f>
        <v>0</v>
      </c>
      <c r="I2596" s="16">
        <f>dim_customers[[#This Row],[avg_spend]]/(dim_customers[[#This Row],[avg_income]]*6)</f>
        <v>0</v>
      </c>
    </row>
    <row r="2597" spans="1:9" x14ac:dyDescent="0.3">
      <c r="A2597" t="s">
        <v>2620</v>
      </c>
      <c r="B2597" t="s">
        <v>32</v>
      </c>
      <c r="C2597" t="s">
        <v>9</v>
      </c>
      <c r="D2597" t="s">
        <v>24</v>
      </c>
      <c r="E2597" t="s">
        <v>11</v>
      </c>
      <c r="F2597" t="s">
        <v>12</v>
      </c>
      <c r="G2597">
        <v>39207</v>
      </c>
      <c r="H2597" s="19">
        <f>INDEX(fact_spends__2!B2597:B6596,MATCH(dim_customers[[#This Row],[customer_id]],dim_customers[customer_id],0))</f>
        <v>0</v>
      </c>
      <c r="I2597" s="16">
        <f>dim_customers[[#This Row],[avg_spend]]/(dim_customers[[#This Row],[avg_income]]*6)</f>
        <v>0</v>
      </c>
    </row>
    <row r="2598" spans="1:9" x14ac:dyDescent="0.3">
      <c r="A2598" t="s">
        <v>2621</v>
      </c>
      <c r="B2598" t="s">
        <v>32</v>
      </c>
      <c r="C2598" t="s">
        <v>9</v>
      </c>
      <c r="D2598" t="s">
        <v>37</v>
      </c>
      <c r="E2598" t="s">
        <v>11</v>
      </c>
      <c r="F2598" t="s">
        <v>12</v>
      </c>
      <c r="G2598">
        <v>79413</v>
      </c>
      <c r="H2598" s="19">
        <f>INDEX(fact_spends__2!B2598:B6597,MATCH(dim_customers[[#This Row],[customer_id]],dim_customers[customer_id],0))</f>
        <v>0</v>
      </c>
      <c r="I2598" s="16">
        <f>dim_customers[[#This Row],[avg_spend]]/(dim_customers[[#This Row],[avg_income]]*6)</f>
        <v>0</v>
      </c>
    </row>
    <row r="2599" spans="1:9" x14ac:dyDescent="0.3">
      <c r="A2599" t="s">
        <v>2622</v>
      </c>
      <c r="B2599" t="s">
        <v>23</v>
      </c>
      <c r="C2599" t="s">
        <v>15</v>
      </c>
      <c r="D2599" t="s">
        <v>10</v>
      </c>
      <c r="E2599" t="s">
        <v>30</v>
      </c>
      <c r="F2599" t="s">
        <v>25</v>
      </c>
      <c r="G2599">
        <v>49798</v>
      </c>
      <c r="H2599" s="19">
        <f>INDEX(fact_spends__2!B2599:B6598,MATCH(dim_customers[[#This Row],[customer_id]],dim_customers[customer_id],0))</f>
        <v>0</v>
      </c>
      <c r="I2599" s="16">
        <f>dim_customers[[#This Row],[avg_spend]]/(dim_customers[[#This Row],[avg_income]]*6)</f>
        <v>0</v>
      </c>
    </row>
    <row r="2600" spans="1:9" x14ac:dyDescent="0.3">
      <c r="A2600" t="s">
        <v>2623</v>
      </c>
      <c r="B2600" t="s">
        <v>14</v>
      </c>
      <c r="C2600" t="s">
        <v>20</v>
      </c>
      <c r="D2600" t="s">
        <v>21</v>
      </c>
      <c r="E2600" t="s">
        <v>30</v>
      </c>
      <c r="F2600" t="s">
        <v>12</v>
      </c>
      <c r="G2600">
        <v>50313</v>
      </c>
      <c r="H2600" s="19">
        <f>INDEX(fact_spends__2!B2600:B6599,MATCH(dim_customers[[#This Row],[customer_id]],dim_customers[customer_id],0))</f>
        <v>0</v>
      </c>
      <c r="I2600" s="16">
        <f>dim_customers[[#This Row],[avg_spend]]/(dim_customers[[#This Row],[avg_income]]*6)</f>
        <v>0</v>
      </c>
    </row>
    <row r="2601" spans="1:9" x14ac:dyDescent="0.3">
      <c r="A2601" t="s">
        <v>2624</v>
      </c>
      <c r="B2601" t="s">
        <v>32</v>
      </c>
      <c r="C2601" t="s">
        <v>15</v>
      </c>
      <c r="D2601" t="s">
        <v>24</v>
      </c>
      <c r="E2601" t="s">
        <v>11</v>
      </c>
      <c r="F2601" t="s">
        <v>25</v>
      </c>
      <c r="G2601">
        <v>35990</v>
      </c>
      <c r="H2601" s="19">
        <f>INDEX(fact_spends__2!B2601:B6600,MATCH(dim_customers[[#This Row],[customer_id]],dim_customers[customer_id],0))</f>
        <v>0</v>
      </c>
      <c r="I2601" s="16">
        <f>dim_customers[[#This Row],[avg_spend]]/(dim_customers[[#This Row],[avg_income]]*6)</f>
        <v>0</v>
      </c>
    </row>
    <row r="2602" spans="1:9" x14ac:dyDescent="0.3">
      <c r="A2602" t="s">
        <v>2625</v>
      </c>
      <c r="B2602" t="s">
        <v>8</v>
      </c>
      <c r="C2602" t="s">
        <v>9</v>
      </c>
      <c r="D2602" t="s">
        <v>37</v>
      </c>
      <c r="E2602" t="s">
        <v>30</v>
      </c>
      <c r="F2602" t="s">
        <v>12</v>
      </c>
      <c r="G2602">
        <v>78959</v>
      </c>
      <c r="H2602" s="19">
        <f>INDEX(fact_spends__2!B2602:B6601,MATCH(dim_customers[[#This Row],[customer_id]],dim_customers[customer_id],0))</f>
        <v>0</v>
      </c>
      <c r="I2602" s="16">
        <f>dim_customers[[#This Row],[avg_spend]]/(dim_customers[[#This Row],[avg_income]]*6)</f>
        <v>0</v>
      </c>
    </row>
    <row r="2603" spans="1:9" x14ac:dyDescent="0.3">
      <c r="A2603" t="s">
        <v>2626</v>
      </c>
      <c r="B2603" t="s">
        <v>14</v>
      </c>
      <c r="C2603" t="s">
        <v>18</v>
      </c>
      <c r="D2603" t="s">
        <v>24</v>
      </c>
      <c r="E2603" t="s">
        <v>11</v>
      </c>
      <c r="F2603" t="s">
        <v>12</v>
      </c>
      <c r="G2603">
        <v>35007</v>
      </c>
      <c r="H2603" s="19">
        <f>INDEX(fact_spends__2!B2603:B6602,MATCH(dim_customers[[#This Row],[customer_id]],dim_customers[customer_id],0))</f>
        <v>0</v>
      </c>
      <c r="I2603" s="16">
        <f>dim_customers[[#This Row],[avg_spend]]/(dim_customers[[#This Row],[avg_income]]*6)</f>
        <v>0</v>
      </c>
    </row>
    <row r="2604" spans="1:9" x14ac:dyDescent="0.3">
      <c r="A2604" t="s">
        <v>2627</v>
      </c>
      <c r="B2604" t="s">
        <v>14</v>
      </c>
      <c r="C2604" t="s">
        <v>34</v>
      </c>
      <c r="D2604" t="s">
        <v>10</v>
      </c>
      <c r="E2604" t="s">
        <v>30</v>
      </c>
      <c r="F2604" t="s">
        <v>12</v>
      </c>
      <c r="G2604">
        <v>62730</v>
      </c>
      <c r="H2604" s="19">
        <f>INDEX(fact_spends__2!B2604:B6603,MATCH(dim_customers[[#This Row],[customer_id]],dim_customers[customer_id],0))</f>
        <v>0</v>
      </c>
      <c r="I2604" s="16">
        <f>dim_customers[[#This Row],[avg_spend]]/(dim_customers[[#This Row],[avg_income]]*6)</f>
        <v>0</v>
      </c>
    </row>
    <row r="2605" spans="1:9" x14ac:dyDescent="0.3">
      <c r="A2605" t="s">
        <v>2628</v>
      </c>
      <c r="B2605" t="s">
        <v>14</v>
      </c>
      <c r="C2605" t="s">
        <v>9</v>
      </c>
      <c r="D2605" t="s">
        <v>10</v>
      </c>
      <c r="E2605" t="s">
        <v>11</v>
      </c>
      <c r="F2605" t="s">
        <v>12</v>
      </c>
      <c r="G2605">
        <v>59657</v>
      </c>
      <c r="H2605" s="19">
        <f>INDEX(fact_spends__2!B2605:B6604,MATCH(dim_customers[[#This Row],[customer_id]],dim_customers[customer_id],0))</f>
        <v>0</v>
      </c>
      <c r="I2605" s="16">
        <f>dim_customers[[#This Row],[avg_spend]]/(dim_customers[[#This Row],[avg_income]]*6)</f>
        <v>0</v>
      </c>
    </row>
    <row r="2606" spans="1:9" x14ac:dyDescent="0.3">
      <c r="A2606" t="s">
        <v>2629</v>
      </c>
      <c r="B2606" t="s">
        <v>32</v>
      </c>
      <c r="C2606" t="s">
        <v>34</v>
      </c>
      <c r="D2606" t="s">
        <v>10</v>
      </c>
      <c r="E2606" t="s">
        <v>30</v>
      </c>
      <c r="F2606" t="s">
        <v>12</v>
      </c>
      <c r="G2606">
        <v>62789</v>
      </c>
      <c r="H2606" s="19">
        <f>INDEX(fact_spends__2!B2606:B6605,MATCH(dim_customers[[#This Row],[customer_id]],dim_customers[customer_id],0))</f>
        <v>0</v>
      </c>
      <c r="I2606" s="16">
        <f>dim_customers[[#This Row],[avg_spend]]/(dim_customers[[#This Row],[avg_income]]*6)</f>
        <v>0</v>
      </c>
    </row>
    <row r="2607" spans="1:9" x14ac:dyDescent="0.3">
      <c r="A2607" t="s">
        <v>2630</v>
      </c>
      <c r="B2607" t="s">
        <v>23</v>
      </c>
      <c r="C2607" t="s">
        <v>15</v>
      </c>
      <c r="D2607" t="s">
        <v>24</v>
      </c>
      <c r="E2607" t="s">
        <v>11</v>
      </c>
      <c r="F2607" t="s">
        <v>25</v>
      </c>
      <c r="G2607">
        <v>27425</v>
      </c>
      <c r="H2607" s="19">
        <f>INDEX(fact_spends__2!B2607:B6606,MATCH(dim_customers[[#This Row],[customer_id]],dim_customers[customer_id],0))</f>
        <v>0</v>
      </c>
      <c r="I2607" s="16">
        <f>dim_customers[[#This Row],[avg_spend]]/(dim_customers[[#This Row],[avg_income]]*6)</f>
        <v>0</v>
      </c>
    </row>
    <row r="2608" spans="1:9" x14ac:dyDescent="0.3">
      <c r="A2608" t="s">
        <v>2631</v>
      </c>
      <c r="B2608" t="s">
        <v>8</v>
      </c>
      <c r="C2608" t="s">
        <v>20</v>
      </c>
      <c r="D2608" t="s">
        <v>16</v>
      </c>
      <c r="E2608" t="s">
        <v>30</v>
      </c>
      <c r="F2608" t="s">
        <v>12</v>
      </c>
      <c r="G2608">
        <v>40832</v>
      </c>
      <c r="H2608" s="19">
        <f>INDEX(fact_spends__2!B2608:B6607,MATCH(dim_customers[[#This Row],[customer_id]],dim_customers[customer_id],0))</f>
        <v>0</v>
      </c>
      <c r="I2608" s="16">
        <f>dim_customers[[#This Row],[avg_spend]]/(dim_customers[[#This Row],[avg_income]]*6)</f>
        <v>0</v>
      </c>
    </row>
    <row r="2609" spans="1:9" x14ac:dyDescent="0.3">
      <c r="A2609" t="s">
        <v>2632</v>
      </c>
      <c r="B2609" t="s">
        <v>23</v>
      </c>
      <c r="C2609" t="s">
        <v>15</v>
      </c>
      <c r="D2609" t="s">
        <v>10</v>
      </c>
      <c r="E2609" t="s">
        <v>11</v>
      </c>
      <c r="F2609" t="s">
        <v>25</v>
      </c>
      <c r="G2609">
        <v>45966</v>
      </c>
      <c r="H2609" s="19">
        <f>INDEX(fact_spends__2!B2609:B6608,MATCH(dim_customers[[#This Row],[customer_id]],dim_customers[customer_id],0))</f>
        <v>0</v>
      </c>
      <c r="I2609" s="16">
        <f>dim_customers[[#This Row],[avg_spend]]/(dim_customers[[#This Row],[avg_income]]*6)</f>
        <v>0</v>
      </c>
    </row>
    <row r="2610" spans="1:9" x14ac:dyDescent="0.3">
      <c r="A2610" t="s">
        <v>2633</v>
      </c>
      <c r="B2610" t="s">
        <v>23</v>
      </c>
      <c r="C2610" t="s">
        <v>34</v>
      </c>
      <c r="D2610" t="s">
        <v>24</v>
      </c>
      <c r="E2610" t="s">
        <v>11</v>
      </c>
      <c r="F2610" t="s">
        <v>25</v>
      </c>
      <c r="G2610">
        <v>28064</v>
      </c>
      <c r="H2610" s="19">
        <f>INDEX(fact_spends__2!B2610:B6609,MATCH(dim_customers[[#This Row],[customer_id]],dim_customers[customer_id],0))</f>
        <v>0</v>
      </c>
      <c r="I2610" s="16">
        <f>dim_customers[[#This Row],[avg_spend]]/(dim_customers[[#This Row],[avg_income]]*6)</f>
        <v>0</v>
      </c>
    </row>
    <row r="2611" spans="1:9" x14ac:dyDescent="0.3">
      <c r="A2611" t="s">
        <v>2634</v>
      </c>
      <c r="B2611" t="s">
        <v>14</v>
      </c>
      <c r="C2611" t="s">
        <v>9</v>
      </c>
      <c r="D2611" t="s">
        <v>37</v>
      </c>
      <c r="E2611" t="s">
        <v>11</v>
      </c>
      <c r="F2611" t="s">
        <v>12</v>
      </c>
      <c r="G2611">
        <v>68061</v>
      </c>
      <c r="H2611" s="19">
        <f>INDEX(fact_spends__2!B2611:B6610,MATCH(dim_customers[[#This Row],[customer_id]],dim_customers[customer_id],0))</f>
        <v>0</v>
      </c>
      <c r="I2611" s="16">
        <f>dim_customers[[#This Row],[avg_spend]]/(dim_customers[[#This Row],[avg_income]]*6)</f>
        <v>0</v>
      </c>
    </row>
    <row r="2612" spans="1:9" x14ac:dyDescent="0.3">
      <c r="A2612" t="s">
        <v>2635</v>
      </c>
      <c r="B2612" t="s">
        <v>23</v>
      </c>
      <c r="C2612" t="s">
        <v>34</v>
      </c>
      <c r="D2612" t="s">
        <v>24</v>
      </c>
      <c r="E2612" t="s">
        <v>11</v>
      </c>
      <c r="F2612" t="s">
        <v>12</v>
      </c>
      <c r="G2612">
        <v>26083</v>
      </c>
      <c r="H2612" s="19">
        <f>INDEX(fact_spends__2!B2612:B6611,MATCH(dim_customers[[#This Row],[customer_id]],dim_customers[customer_id],0))</f>
        <v>0</v>
      </c>
      <c r="I2612" s="16">
        <f>dim_customers[[#This Row],[avg_spend]]/(dim_customers[[#This Row],[avg_income]]*6)</f>
        <v>0</v>
      </c>
    </row>
    <row r="2613" spans="1:9" x14ac:dyDescent="0.3">
      <c r="A2613" t="s">
        <v>2636</v>
      </c>
      <c r="B2613" t="s">
        <v>32</v>
      </c>
      <c r="C2613" t="s">
        <v>20</v>
      </c>
      <c r="D2613" t="s">
        <v>10</v>
      </c>
      <c r="E2613" t="s">
        <v>30</v>
      </c>
      <c r="F2613" t="s">
        <v>12</v>
      </c>
      <c r="G2613">
        <v>65068</v>
      </c>
      <c r="H2613" s="19">
        <f>INDEX(fact_spends__2!B2613:B6612,MATCH(dim_customers[[#This Row],[customer_id]],dim_customers[customer_id],0))</f>
        <v>0</v>
      </c>
      <c r="I2613" s="16">
        <f>dim_customers[[#This Row],[avg_spend]]/(dim_customers[[#This Row],[avg_income]]*6)</f>
        <v>0</v>
      </c>
    </row>
    <row r="2614" spans="1:9" x14ac:dyDescent="0.3">
      <c r="A2614" t="s">
        <v>2637</v>
      </c>
      <c r="B2614" t="s">
        <v>32</v>
      </c>
      <c r="C2614" t="s">
        <v>15</v>
      </c>
      <c r="D2614" t="s">
        <v>24</v>
      </c>
      <c r="E2614" t="s">
        <v>30</v>
      </c>
      <c r="F2614" t="s">
        <v>12</v>
      </c>
      <c r="G2614">
        <v>38981</v>
      </c>
      <c r="H2614" s="19">
        <f>INDEX(fact_spends__2!B2614:B6613,MATCH(dim_customers[[#This Row],[customer_id]],dim_customers[customer_id],0))</f>
        <v>0</v>
      </c>
      <c r="I2614" s="16">
        <f>dim_customers[[#This Row],[avg_spend]]/(dim_customers[[#This Row],[avg_income]]*6)</f>
        <v>0</v>
      </c>
    </row>
    <row r="2615" spans="1:9" x14ac:dyDescent="0.3">
      <c r="A2615" t="s">
        <v>2638</v>
      </c>
      <c r="B2615" t="s">
        <v>32</v>
      </c>
      <c r="C2615" t="s">
        <v>15</v>
      </c>
      <c r="D2615" t="s">
        <v>10</v>
      </c>
      <c r="E2615" t="s">
        <v>11</v>
      </c>
      <c r="F2615" t="s">
        <v>12</v>
      </c>
      <c r="G2615">
        <v>64343</v>
      </c>
      <c r="H2615" s="19">
        <f>INDEX(fact_spends__2!B2615:B6614,MATCH(dim_customers[[#This Row],[customer_id]],dim_customers[customer_id],0))</f>
        <v>0</v>
      </c>
      <c r="I2615" s="16">
        <f>dim_customers[[#This Row],[avg_spend]]/(dim_customers[[#This Row],[avg_income]]*6)</f>
        <v>0</v>
      </c>
    </row>
    <row r="2616" spans="1:9" x14ac:dyDescent="0.3">
      <c r="A2616" t="s">
        <v>2639</v>
      </c>
      <c r="B2616" t="s">
        <v>14</v>
      </c>
      <c r="C2616" t="s">
        <v>18</v>
      </c>
      <c r="D2616" t="s">
        <v>10</v>
      </c>
      <c r="E2616" t="s">
        <v>30</v>
      </c>
      <c r="F2616" t="s">
        <v>12</v>
      </c>
      <c r="G2616">
        <v>62681</v>
      </c>
      <c r="H2616" s="19">
        <f>INDEX(fact_spends__2!B2616:B6615,MATCH(dim_customers[[#This Row],[customer_id]],dim_customers[customer_id],0))</f>
        <v>0</v>
      </c>
      <c r="I2616" s="16">
        <f>dim_customers[[#This Row],[avg_spend]]/(dim_customers[[#This Row],[avg_income]]*6)</f>
        <v>0</v>
      </c>
    </row>
    <row r="2617" spans="1:9" x14ac:dyDescent="0.3">
      <c r="A2617" t="s">
        <v>2640</v>
      </c>
      <c r="B2617" t="s">
        <v>14</v>
      </c>
      <c r="C2617" t="s">
        <v>18</v>
      </c>
      <c r="D2617" t="s">
        <v>10</v>
      </c>
      <c r="E2617" t="s">
        <v>11</v>
      </c>
      <c r="F2617" t="s">
        <v>25</v>
      </c>
      <c r="G2617">
        <v>62327</v>
      </c>
      <c r="H2617" s="19">
        <f>INDEX(fact_spends__2!B2617:B6616,MATCH(dim_customers[[#This Row],[customer_id]],dim_customers[customer_id],0))</f>
        <v>0</v>
      </c>
      <c r="I2617" s="16">
        <f>dim_customers[[#This Row],[avg_spend]]/(dim_customers[[#This Row],[avg_income]]*6)</f>
        <v>0</v>
      </c>
    </row>
    <row r="2618" spans="1:9" x14ac:dyDescent="0.3">
      <c r="A2618" t="s">
        <v>2641</v>
      </c>
      <c r="B2618" t="s">
        <v>32</v>
      </c>
      <c r="C2618" t="s">
        <v>9</v>
      </c>
      <c r="D2618" t="s">
        <v>10</v>
      </c>
      <c r="E2618" t="s">
        <v>11</v>
      </c>
      <c r="F2618" t="s">
        <v>12</v>
      </c>
      <c r="G2618">
        <v>66641</v>
      </c>
      <c r="H2618" s="19">
        <f>INDEX(fact_spends__2!B2618:B6617,MATCH(dim_customers[[#This Row],[customer_id]],dim_customers[customer_id],0))</f>
        <v>0</v>
      </c>
      <c r="I2618" s="16">
        <f>dim_customers[[#This Row],[avg_spend]]/(dim_customers[[#This Row],[avg_income]]*6)</f>
        <v>0</v>
      </c>
    </row>
    <row r="2619" spans="1:9" x14ac:dyDescent="0.3">
      <c r="A2619" t="s">
        <v>2642</v>
      </c>
      <c r="B2619" t="s">
        <v>14</v>
      </c>
      <c r="C2619" t="s">
        <v>20</v>
      </c>
      <c r="D2619" t="s">
        <v>10</v>
      </c>
      <c r="E2619" t="s">
        <v>30</v>
      </c>
      <c r="F2619" t="s">
        <v>12</v>
      </c>
      <c r="G2619">
        <v>63850</v>
      </c>
      <c r="H2619" s="19">
        <f>INDEX(fact_spends__2!B2619:B6618,MATCH(dim_customers[[#This Row],[customer_id]],dim_customers[customer_id],0))</f>
        <v>0</v>
      </c>
      <c r="I2619" s="16">
        <f>dim_customers[[#This Row],[avg_spend]]/(dim_customers[[#This Row],[avg_income]]*6)</f>
        <v>0</v>
      </c>
    </row>
    <row r="2620" spans="1:9" x14ac:dyDescent="0.3">
      <c r="A2620" t="s">
        <v>2643</v>
      </c>
      <c r="B2620" t="s">
        <v>23</v>
      </c>
      <c r="C2620" t="s">
        <v>34</v>
      </c>
      <c r="D2620" t="s">
        <v>10</v>
      </c>
      <c r="E2620" t="s">
        <v>11</v>
      </c>
      <c r="F2620" t="s">
        <v>25</v>
      </c>
      <c r="G2620">
        <v>47444</v>
      </c>
      <c r="H2620" s="19">
        <f>INDEX(fact_spends__2!B2620:B6619,MATCH(dim_customers[[#This Row],[customer_id]],dim_customers[customer_id],0))</f>
        <v>0</v>
      </c>
      <c r="I2620" s="16">
        <f>dim_customers[[#This Row],[avg_spend]]/(dim_customers[[#This Row],[avg_income]]*6)</f>
        <v>0</v>
      </c>
    </row>
    <row r="2621" spans="1:9" x14ac:dyDescent="0.3">
      <c r="A2621" t="s">
        <v>2644</v>
      </c>
      <c r="B2621" t="s">
        <v>23</v>
      </c>
      <c r="C2621" t="s">
        <v>34</v>
      </c>
      <c r="D2621" t="s">
        <v>10</v>
      </c>
      <c r="E2621" t="s">
        <v>30</v>
      </c>
      <c r="F2621" t="s">
        <v>25</v>
      </c>
      <c r="G2621">
        <v>47814</v>
      </c>
      <c r="H2621" s="19">
        <f>INDEX(fact_spends__2!B2621:B6620,MATCH(dim_customers[[#This Row],[customer_id]],dim_customers[customer_id],0))</f>
        <v>0</v>
      </c>
      <c r="I2621" s="16">
        <f>dim_customers[[#This Row],[avg_spend]]/(dim_customers[[#This Row],[avg_income]]*6)</f>
        <v>0</v>
      </c>
    </row>
    <row r="2622" spans="1:9" x14ac:dyDescent="0.3">
      <c r="A2622" t="s">
        <v>2645</v>
      </c>
      <c r="B2622" t="s">
        <v>14</v>
      </c>
      <c r="C2622" t="s">
        <v>9</v>
      </c>
      <c r="D2622" t="s">
        <v>24</v>
      </c>
      <c r="E2622" t="s">
        <v>11</v>
      </c>
      <c r="F2622" t="s">
        <v>12</v>
      </c>
      <c r="G2622">
        <v>35317</v>
      </c>
      <c r="H2622" s="19">
        <f>INDEX(fact_spends__2!B2622:B6621,MATCH(dim_customers[[#This Row],[customer_id]],dim_customers[customer_id],0))</f>
        <v>0</v>
      </c>
      <c r="I2622" s="16">
        <f>dim_customers[[#This Row],[avg_spend]]/(dim_customers[[#This Row],[avg_income]]*6)</f>
        <v>0</v>
      </c>
    </row>
    <row r="2623" spans="1:9" x14ac:dyDescent="0.3">
      <c r="A2623" t="s">
        <v>2646</v>
      </c>
      <c r="B2623" t="s">
        <v>32</v>
      </c>
      <c r="C2623" t="s">
        <v>20</v>
      </c>
      <c r="D2623" t="s">
        <v>16</v>
      </c>
      <c r="E2623" t="s">
        <v>11</v>
      </c>
      <c r="F2623" t="s">
        <v>12</v>
      </c>
      <c r="G2623">
        <v>39920</v>
      </c>
      <c r="H2623" s="19">
        <f>INDEX(fact_spends__2!B2623:B6622,MATCH(dim_customers[[#This Row],[customer_id]],dim_customers[customer_id],0))</f>
        <v>0</v>
      </c>
      <c r="I2623" s="16">
        <f>dim_customers[[#This Row],[avg_spend]]/(dim_customers[[#This Row],[avg_income]]*6)</f>
        <v>0</v>
      </c>
    </row>
    <row r="2624" spans="1:9" x14ac:dyDescent="0.3">
      <c r="A2624" t="s">
        <v>2647</v>
      </c>
      <c r="B2624" t="s">
        <v>23</v>
      </c>
      <c r="C2624" t="s">
        <v>34</v>
      </c>
      <c r="D2624" t="s">
        <v>24</v>
      </c>
      <c r="E2624" t="s">
        <v>11</v>
      </c>
      <c r="F2624" t="s">
        <v>25</v>
      </c>
      <c r="G2624">
        <v>26911</v>
      </c>
      <c r="H2624" s="19">
        <f>INDEX(fact_spends__2!B2624:B6623,MATCH(dim_customers[[#This Row],[customer_id]],dim_customers[customer_id],0))</f>
        <v>0</v>
      </c>
      <c r="I2624" s="16">
        <f>dim_customers[[#This Row],[avg_spend]]/(dim_customers[[#This Row],[avg_income]]*6)</f>
        <v>0</v>
      </c>
    </row>
    <row r="2625" spans="1:9" x14ac:dyDescent="0.3">
      <c r="A2625" t="s">
        <v>2648</v>
      </c>
      <c r="B2625" t="s">
        <v>14</v>
      </c>
      <c r="C2625" t="s">
        <v>18</v>
      </c>
      <c r="D2625" t="s">
        <v>37</v>
      </c>
      <c r="E2625" t="s">
        <v>11</v>
      </c>
      <c r="F2625" t="s">
        <v>12</v>
      </c>
      <c r="G2625">
        <v>69281</v>
      </c>
      <c r="H2625" s="19">
        <f>INDEX(fact_spends__2!B2625:B6624,MATCH(dim_customers[[#This Row],[customer_id]],dim_customers[customer_id],0))</f>
        <v>0</v>
      </c>
      <c r="I2625" s="16">
        <f>dim_customers[[#This Row],[avg_spend]]/(dim_customers[[#This Row],[avg_income]]*6)</f>
        <v>0</v>
      </c>
    </row>
    <row r="2626" spans="1:9" x14ac:dyDescent="0.3">
      <c r="A2626" t="s">
        <v>2649</v>
      </c>
      <c r="B2626" t="s">
        <v>14</v>
      </c>
      <c r="C2626" t="s">
        <v>20</v>
      </c>
      <c r="D2626" t="s">
        <v>37</v>
      </c>
      <c r="E2626" t="s">
        <v>11</v>
      </c>
      <c r="F2626" t="s">
        <v>12</v>
      </c>
      <c r="G2626">
        <v>67710</v>
      </c>
      <c r="H2626" s="19">
        <f>INDEX(fact_spends__2!B2626:B6625,MATCH(dim_customers[[#This Row],[customer_id]],dim_customers[customer_id],0))</f>
        <v>0</v>
      </c>
      <c r="I2626" s="16">
        <f>dim_customers[[#This Row],[avg_spend]]/(dim_customers[[#This Row],[avg_income]]*6)</f>
        <v>0</v>
      </c>
    </row>
    <row r="2627" spans="1:9" x14ac:dyDescent="0.3">
      <c r="A2627" t="s">
        <v>2650</v>
      </c>
      <c r="B2627" t="s">
        <v>32</v>
      </c>
      <c r="C2627" t="s">
        <v>15</v>
      </c>
      <c r="D2627" t="s">
        <v>16</v>
      </c>
      <c r="E2627" t="s">
        <v>11</v>
      </c>
      <c r="F2627" t="s">
        <v>12</v>
      </c>
      <c r="G2627">
        <v>40024</v>
      </c>
      <c r="H2627" s="19">
        <f>INDEX(fact_spends__2!B2627:B6626,MATCH(dim_customers[[#This Row],[customer_id]],dim_customers[customer_id],0))</f>
        <v>0</v>
      </c>
      <c r="I2627" s="16">
        <f>dim_customers[[#This Row],[avg_spend]]/(dim_customers[[#This Row],[avg_income]]*6)</f>
        <v>0</v>
      </c>
    </row>
    <row r="2628" spans="1:9" x14ac:dyDescent="0.3">
      <c r="A2628" t="s">
        <v>2651</v>
      </c>
      <c r="B2628" t="s">
        <v>32</v>
      </c>
      <c r="C2628" t="s">
        <v>18</v>
      </c>
      <c r="D2628" t="s">
        <v>16</v>
      </c>
      <c r="E2628" t="s">
        <v>11</v>
      </c>
      <c r="F2628" t="s">
        <v>12</v>
      </c>
      <c r="G2628">
        <v>39758</v>
      </c>
      <c r="H2628" s="19">
        <f>INDEX(fact_spends__2!B2628:B6627,MATCH(dim_customers[[#This Row],[customer_id]],dim_customers[customer_id],0))</f>
        <v>0</v>
      </c>
      <c r="I2628" s="16">
        <f>dim_customers[[#This Row],[avg_spend]]/(dim_customers[[#This Row],[avg_income]]*6)</f>
        <v>0</v>
      </c>
    </row>
    <row r="2629" spans="1:9" x14ac:dyDescent="0.3">
      <c r="A2629" t="s">
        <v>2652</v>
      </c>
      <c r="B2629" t="s">
        <v>14</v>
      </c>
      <c r="C2629" t="s">
        <v>34</v>
      </c>
      <c r="D2629" t="s">
        <v>16</v>
      </c>
      <c r="E2629" t="s">
        <v>11</v>
      </c>
      <c r="F2629" t="s">
        <v>12</v>
      </c>
      <c r="G2629">
        <v>38398</v>
      </c>
      <c r="H2629" s="19">
        <f>INDEX(fact_spends__2!B2629:B6628,MATCH(dim_customers[[#This Row],[customer_id]],dim_customers[customer_id],0))</f>
        <v>0</v>
      </c>
      <c r="I2629" s="16">
        <f>dim_customers[[#This Row],[avg_spend]]/(dim_customers[[#This Row],[avg_income]]*6)</f>
        <v>0</v>
      </c>
    </row>
    <row r="2630" spans="1:9" x14ac:dyDescent="0.3">
      <c r="A2630" t="s">
        <v>2653</v>
      </c>
      <c r="B2630" t="s">
        <v>14</v>
      </c>
      <c r="C2630" t="s">
        <v>34</v>
      </c>
      <c r="D2630" t="s">
        <v>10</v>
      </c>
      <c r="E2630" t="s">
        <v>11</v>
      </c>
      <c r="F2630" t="s">
        <v>12</v>
      </c>
      <c r="G2630">
        <v>62602</v>
      </c>
      <c r="H2630" s="19">
        <f>INDEX(fact_spends__2!B2630:B6629,MATCH(dim_customers[[#This Row],[customer_id]],dim_customers[customer_id],0))</f>
        <v>0</v>
      </c>
      <c r="I2630" s="16">
        <f>dim_customers[[#This Row],[avg_spend]]/(dim_customers[[#This Row],[avg_income]]*6)</f>
        <v>0</v>
      </c>
    </row>
    <row r="2631" spans="1:9" x14ac:dyDescent="0.3">
      <c r="A2631" t="s">
        <v>2654</v>
      </c>
      <c r="B2631" t="s">
        <v>8</v>
      </c>
      <c r="C2631" t="s">
        <v>34</v>
      </c>
      <c r="D2631" t="s">
        <v>10</v>
      </c>
      <c r="E2631" t="s">
        <v>30</v>
      </c>
      <c r="F2631" t="s">
        <v>12</v>
      </c>
      <c r="G2631">
        <v>66352</v>
      </c>
      <c r="H2631" s="19">
        <f>INDEX(fact_spends__2!B2631:B6630,MATCH(dim_customers[[#This Row],[customer_id]],dim_customers[customer_id],0))</f>
        <v>0</v>
      </c>
      <c r="I2631" s="16">
        <f>dim_customers[[#This Row],[avg_spend]]/(dim_customers[[#This Row],[avg_income]]*6)</f>
        <v>0</v>
      </c>
    </row>
    <row r="2632" spans="1:9" x14ac:dyDescent="0.3">
      <c r="A2632" t="s">
        <v>2655</v>
      </c>
      <c r="B2632" t="s">
        <v>14</v>
      </c>
      <c r="C2632" t="s">
        <v>34</v>
      </c>
      <c r="D2632" t="s">
        <v>24</v>
      </c>
      <c r="E2632" t="s">
        <v>11</v>
      </c>
      <c r="F2632" t="s">
        <v>12</v>
      </c>
      <c r="G2632">
        <v>36231</v>
      </c>
      <c r="H2632" s="19">
        <f>INDEX(fact_spends__2!B2632:B6631,MATCH(dim_customers[[#This Row],[customer_id]],dim_customers[customer_id],0))</f>
        <v>0</v>
      </c>
      <c r="I2632" s="16">
        <f>dim_customers[[#This Row],[avg_spend]]/(dim_customers[[#This Row],[avg_income]]*6)</f>
        <v>0</v>
      </c>
    </row>
    <row r="2633" spans="1:9" x14ac:dyDescent="0.3">
      <c r="A2633" t="s">
        <v>2656</v>
      </c>
      <c r="B2633" t="s">
        <v>32</v>
      </c>
      <c r="C2633" t="s">
        <v>15</v>
      </c>
      <c r="D2633" t="s">
        <v>10</v>
      </c>
      <c r="E2633" t="s">
        <v>30</v>
      </c>
      <c r="F2633" t="s">
        <v>12</v>
      </c>
      <c r="G2633">
        <v>63893</v>
      </c>
      <c r="H2633" s="19">
        <f>INDEX(fact_spends__2!B2633:B6632,MATCH(dim_customers[[#This Row],[customer_id]],dim_customers[customer_id],0))</f>
        <v>0</v>
      </c>
      <c r="I2633" s="16">
        <f>dim_customers[[#This Row],[avg_spend]]/(dim_customers[[#This Row],[avg_income]]*6)</f>
        <v>0</v>
      </c>
    </row>
    <row r="2634" spans="1:9" x14ac:dyDescent="0.3">
      <c r="A2634" t="s">
        <v>2657</v>
      </c>
      <c r="B2634" t="s">
        <v>32</v>
      </c>
      <c r="C2634" t="s">
        <v>34</v>
      </c>
      <c r="D2634" t="s">
        <v>16</v>
      </c>
      <c r="E2634" t="s">
        <v>11</v>
      </c>
      <c r="F2634" t="s">
        <v>12</v>
      </c>
      <c r="G2634">
        <v>40707</v>
      </c>
      <c r="H2634" s="19">
        <f>INDEX(fact_spends__2!B2634:B6633,MATCH(dim_customers[[#This Row],[customer_id]],dim_customers[customer_id],0))</f>
        <v>0</v>
      </c>
      <c r="I2634" s="16">
        <f>dim_customers[[#This Row],[avg_spend]]/(dim_customers[[#This Row],[avg_income]]*6)</f>
        <v>0</v>
      </c>
    </row>
    <row r="2635" spans="1:9" x14ac:dyDescent="0.3">
      <c r="A2635" t="s">
        <v>2658</v>
      </c>
      <c r="B2635" t="s">
        <v>14</v>
      </c>
      <c r="C2635" t="s">
        <v>9</v>
      </c>
      <c r="D2635" t="s">
        <v>21</v>
      </c>
      <c r="E2635" t="s">
        <v>30</v>
      </c>
      <c r="F2635" t="s">
        <v>12</v>
      </c>
      <c r="G2635">
        <v>53819</v>
      </c>
      <c r="H2635" s="19">
        <f>INDEX(fact_spends__2!B2635:B6634,MATCH(dim_customers[[#This Row],[customer_id]],dim_customers[customer_id],0))</f>
        <v>0</v>
      </c>
      <c r="I2635" s="16">
        <f>dim_customers[[#This Row],[avg_spend]]/(dim_customers[[#This Row],[avg_income]]*6)</f>
        <v>0</v>
      </c>
    </row>
    <row r="2636" spans="1:9" x14ac:dyDescent="0.3">
      <c r="A2636" t="s">
        <v>2659</v>
      </c>
      <c r="B2636" t="s">
        <v>8</v>
      </c>
      <c r="C2636" t="s">
        <v>18</v>
      </c>
      <c r="D2636" t="s">
        <v>16</v>
      </c>
      <c r="E2636" t="s">
        <v>30</v>
      </c>
      <c r="F2636" t="s">
        <v>12</v>
      </c>
      <c r="G2636">
        <v>44349</v>
      </c>
      <c r="H2636" s="19">
        <f>INDEX(fact_spends__2!B2636:B6635,MATCH(dim_customers[[#This Row],[customer_id]],dim_customers[customer_id],0))</f>
        <v>0</v>
      </c>
      <c r="I2636" s="16">
        <f>dim_customers[[#This Row],[avg_spend]]/(dim_customers[[#This Row],[avg_income]]*6)</f>
        <v>0</v>
      </c>
    </row>
    <row r="2637" spans="1:9" x14ac:dyDescent="0.3">
      <c r="A2637" t="s">
        <v>2660</v>
      </c>
      <c r="B2637" t="s">
        <v>23</v>
      </c>
      <c r="C2637" t="s">
        <v>9</v>
      </c>
      <c r="D2637" t="s">
        <v>10</v>
      </c>
      <c r="E2637" t="s">
        <v>11</v>
      </c>
      <c r="F2637" t="s">
        <v>25</v>
      </c>
      <c r="G2637">
        <v>51380</v>
      </c>
      <c r="H2637" s="19">
        <f>INDEX(fact_spends__2!B2637:B6636,MATCH(dim_customers[[#This Row],[customer_id]],dim_customers[customer_id],0))</f>
        <v>0</v>
      </c>
      <c r="I2637" s="16">
        <f>dim_customers[[#This Row],[avg_spend]]/(dim_customers[[#This Row],[avg_income]]*6)</f>
        <v>0</v>
      </c>
    </row>
    <row r="2638" spans="1:9" x14ac:dyDescent="0.3">
      <c r="A2638" t="s">
        <v>2661</v>
      </c>
      <c r="B2638" t="s">
        <v>23</v>
      </c>
      <c r="C2638" t="s">
        <v>15</v>
      </c>
      <c r="D2638" t="s">
        <v>10</v>
      </c>
      <c r="E2638" t="s">
        <v>11</v>
      </c>
      <c r="F2638" t="s">
        <v>25</v>
      </c>
      <c r="G2638">
        <v>46043</v>
      </c>
      <c r="H2638" s="19">
        <f>INDEX(fact_spends__2!B2638:B6637,MATCH(dim_customers[[#This Row],[customer_id]],dim_customers[customer_id],0))</f>
        <v>0</v>
      </c>
      <c r="I2638" s="16">
        <f>dim_customers[[#This Row],[avg_spend]]/(dim_customers[[#This Row],[avg_income]]*6)</f>
        <v>0</v>
      </c>
    </row>
    <row r="2639" spans="1:9" x14ac:dyDescent="0.3">
      <c r="A2639" t="s">
        <v>2662</v>
      </c>
      <c r="B2639" t="s">
        <v>8</v>
      </c>
      <c r="C2639" t="s">
        <v>20</v>
      </c>
      <c r="D2639" t="s">
        <v>21</v>
      </c>
      <c r="E2639" t="s">
        <v>30</v>
      </c>
      <c r="F2639" t="s">
        <v>12</v>
      </c>
      <c r="G2639">
        <v>62821</v>
      </c>
      <c r="H2639" s="19">
        <f>INDEX(fact_spends__2!B2639:B6638,MATCH(dim_customers[[#This Row],[customer_id]],dim_customers[customer_id],0))</f>
        <v>0</v>
      </c>
      <c r="I2639" s="16">
        <f>dim_customers[[#This Row],[avg_spend]]/(dim_customers[[#This Row],[avg_income]]*6)</f>
        <v>0</v>
      </c>
    </row>
    <row r="2640" spans="1:9" x14ac:dyDescent="0.3">
      <c r="A2640" t="s">
        <v>2663</v>
      </c>
      <c r="B2640" t="s">
        <v>32</v>
      </c>
      <c r="C2640" t="s">
        <v>18</v>
      </c>
      <c r="D2640" t="s">
        <v>16</v>
      </c>
      <c r="E2640" t="s">
        <v>30</v>
      </c>
      <c r="F2640" t="s">
        <v>12</v>
      </c>
      <c r="G2640">
        <v>40224</v>
      </c>
      <c r="H2640" s="19">
        <f>INDEX(fact_spends__2!B2640:B6639,MATCH(dim_customers[[#This Row],[customer_id]],dim_customers[customer_id],0))</f>
        <v>0</v>
      </c>
      <c r="I2640" s="16">
        <f>dim_customers[[#This Row],[avg_spend]]/(dim_customers[[#This Row],[avg_income]]*6)</f>
        <v>0</v>
      </c>
    </row>
    <row r="2641" spans="1:9" x14ac:dyDescent="0.3">
      <c r="A2641" t="s">
        <v>2664</v>
      </c>
      <c r="B2641" t="s">
        <v>8</v>
      </c>
      <c r="C2641" t="s">
        <v>15</v>
      </c>
      <c r="D2641" t="s">
        <v>16</v>
      </c>
      <c r="E2641" t="s">
        <v>30</v>
      </c>
      <c r="F2641" t="s">
        <v>12</v>
      </c>
      <c r="G2641">
        <v>42587</v>
      </c>
      <c r="H2641" s="19">
        <f>INDEX(fact_spends__2!B2641:B6640,MATCH(dim_customers[[#This Row],[customer_id]],dim_customers[customer_id],0))</f>
        <v>0</v>
      </c>
      <c r="I2641" s="16">
        <f>dim_customers[[#This Row],[avg_spend]]/(dim_customers[[#This Row],[avg_income]]*6)</f>
        <v>0</v>
      </c>
    </row>
    <row r="2642" spans="1:9" x14ac:dyDescent="0.3">
      <c r="A2642" t="s">
        <v>2665</v>
      </c>
      <c r="B2642" t="s">
        <v>32</v>
      </c>
      <c r="C2642" t="s">
        <v>15</v>
      </c>
      <c r="D2642" t="s">
        <v>16</v>
      </c>
      <c r="E2642" t="s">
        <v>30</v>
      </c>
      <c r="F2642" t="s">
        <v>12</v>
      </c>
      <c r="G2642">
        <v>42036</v>
      </c>
      <c r="H2642" s="19">
        <f>INDEX(fact_spends__2!B2642:B6641,MATCH(dim_customers[[#This Row],[customer_id]],dim_customers[customer_id],0))</f>
        <v>0</v>
      </c>
      <c r="I2642" s="16">
        <f>dim_customers[[#This Row],[avg_spend]]/(dim_customers[[#This Row],[avg_income]]*6)</f>
        <v>0</v>
      </c>
    </row>
    <row r="2643" spans="1:9" x14ac:dyDescent="0.3">
      <c r="A2643" t="s">
        <v>2666</v>
      </c>
      <c r="B2643" t="s">
        <v>32</v>
      </c>
      <c r="C2643" t="s">
        <v>18</v>
      </c>
      <c r="D2643" t="s">
        <v>24</v>
      </c>
      <c r="E2643" t="s">
        <v>30</v>
      </c>
      <c r="F2643" t="s">
        <v>12</v>
      </c>
      <c r="G2643">
        <v>39137</v>
      </c>
      <c r="H2643" s="19">
        <f>INDEX(fact_spends__2!B2643:B6642,MATCH(dim_customers[[#This Row],[customer_id]],dim_customers[customer_id],0))</f>
        <v>0</v>
      </c>
      <c r="I2643" s="16">
        <f>dim_customers[[#This Row],[avg_spend]]/(dim_customers[[#This Row],[avg_income]]*6)</f>
        <v>0</v>
      </c>
    </row>
    <row r="2644" spans="1:9" x14ac:dyDescent="0.3">
      <c r="A2644" t="s">
        <v>2667</v>
      </c>
      <c r="B2644" t="s">
        <v>8</v>
      </c>
      <c r="C2644" t="s">
        <v>18</v>
      </c>
      <c r="D2644" t="s">
        <v>16</v>
      </c>
      <c r="E2644" t="s">
        <v>30</v>
      </c>
      <c r="F2644" t="s">
        <v>12</v>
      </c>
      <c r="G2644">
        <v>43144</v>
      </c>
      <c r="H2644" s="19">
        <f>INDEX(fact_spends__2!B2644:B6643,MATCH(dim_customers[[#This Row],[customer_id]],dim_customers[customer_id],0))</f>
        <v>0</v>
      </c>
      <c r="I2644" s="16">
        <f>dim_customers[[#This Row],[avg_spend]]/(dim_customers[[#This Row],[avg_income]]*6)</f>
        <v>0</v>
      </c>
    </row>
    <row r="2645" spans="1:9" x14ac:dyDescent="0.3">
      <c r="A2645" t="s">
        <v>2668</v>
      </c>
      <c r="B2645" t="s">
        <v>8</v>
      </c>
      <c r="C2645" t="s">
        <v>20</v>
      </c>
      <c r="D2645" t="s">
        <v>37</v>
      </c>
      <c r="E2645" t="s">
        <v>11</v>
      </c>
      <c r="F2645" t="s">
        <v>12</v>
      </c>
      <c r="G2645">
        <v>79759</v>
      </c>
      <c r="H2645" s="19">
        <f>INDEX(fact_spends__2!B2645:B6644,MATCH(dim_customers[[#This Row],[customer_id]],dim_customers[customer_id],0))</f>
        <v>0</v>
      </c>
      <c r="I2645" s="16">
        <f>dim_customers[[#This Row],[avg_spend]]/(dim_customers[[#This Row],[avg_income]]*6)</f>
        <v>0</v>
      </c>
    </row>
    <row r="2646" spans="1:9" x14ac:dyDescent="0.3">
      <c r="A2646" t="s">
        <v>2669</v>
      </c>
      <c r="B2646" t="s">
        <v>8</v>
      </c>
      <c r="C2646" t="s">
        <v>34</v>
      </c>
      <c r="D2646" t="s">
        <v>10</v>
      </c>
      <c r="E2646" t="s">
        <v>11</v>
      </c>
      <c r="F2646" t="s">
        <v>12</v>
      </c>
      <c r="G2646">
        <v>72128</v>
      </c>
      <c r="H2646" s="19">
        <f>INDEX(fact_spends__2!B2646:B6645,MATCH(dim_customers[[#This Row],[customer_id]],dim_customers[customer_id],0))</f>
        <v>0</v>
      </c>
      <c r="I2646" s="16">
        <f>dim_customers[[#This Row],[avg_spend]]/(dim_customers[[#This Row],[avg_income]]*6)</f>
        <v>0</v>
      </c>
    </row>
    <row r="2647" spans="1:9" x14ac:dyDescent="0.3">
      <c r="A2647" t="s">
        <v>2670</v>
      </c>
      <c r="B2647" t="s">
        <v>14</v>
      </c>
      <c r="C2647" t="s">
        <v>18</v>
      </c>
      <c r="D2647" t="s">
        <v>16</v>
      </c>
      <c r="E2647" t="s">
        <v>11</v>
      </c>
      <c r="F2647" t="s">
        <v>12</v>
      </c>
      <c r="G2647">
        <v>38842</v>
      </c>
      <c r="H2647" s="19">
        <f>INDEX(fact_spends__2!B2647:B6646,MATCH(dim_customers[[#This Row],[customer_id]],dim_customers[customer_id],0))</f>
        <v>0</v>
      </c>
      <c r="I2647" s="16">
        <f>dim_customers[[#This Row],[avg_spend]]/(dim_customers[[#This Row],[avg_income]]*6)</f>
        <v>0</v>
      </c>
    </row>
    <row r="2648" spans="1:9" x14ac:dyDescent="0.3">
      <c r="A2648" t="s">
        <v>2671</v>
      </c>
      <c r="B2648" t="s">
        <v>8</v>
      </c>
      <c r="C2648" t="s">
        <v>34</v>
      </c>
      <c r="D2648" t="s">
        <v>10</v>
      </c>
      <c r="E2648" t="s">
        <v>30</v>
      </c>
      <c r="F2648" t="s">
        <v>12</v>
      </c>
      <c r="G2648">
        <v>72795</v>
      </c>
      <c r="H2648" s="19">
        <f>INDEX(fact_spends__2!B2648:B6647,MATCH(dim_customers[[#This Row],[customer_id]],dim_customers[customer_id],0))</f>
        <v>0</v>
      </c>
      <c r="I2648" s="16">
        <f>dim_customers[[#This Row],[avg_spend]]/(dim_customers[[#This Row],[avg_income]]*6)</f>
        <v>0</v>
      </c>
    </row>
    <row r="2649" spans="1:9" x14ac:dyDescent="0.3">
      <c r="A2649" t="s">
        <v>2672</v>
      </c>
      <c r="B2649" t="s">
        <v>14</v>
      </c>
      <c r="C2649" t="s">
        <v>9</v>
      </c>
      <c r="D2649" t="s">
        <v>21</v>
      </c>
      <c r="E2649" t="s">
        <v>11</v>
      </c>
      <c r="F2649" t="s">
        <v>12</v>
      </c>
      <c r="G2649">
        <v>54369</v>
      </c>
      <c r="H2649" s="19">
        <f>INDEX(fact_spends__2!B2649:B6648,MATCH(dim_customers[[#This Row],[customer_id]],dim_customers[customer_id],0))</f>
        <v>0</v>
      </c>
      <c r="I2649" s="16">
        <f>dim_customers[[#This Row],[avg_spend]]/(dim_customers[[#This Row],[avg_income]]*6)</f>
        <v>0</v>
      </c>
    </row>
    <row r="2650" spans="1:9" x14ac:dyDescent="0.3">
      <c r="A2650" t="s">
        <v>2673</v>
      </c>
      <c r="B2650" t="s">
        <v>32</v>
      </c>
      <c r="C2650" t="s">
        <v>20</v>
      </c>
      <c r="D2650" t="s">
        <v>37</v>
      </c>
      <c r="E2650" t="s">
        <v>11</v>
      </c>
      <c r="F2650" t="s">
        <v>25</v>
      </c>
      <c r="G2650">
        <v>74920</v>
      </c>
      <c r="H2650" s="19">
        <f>INDEX(fact_spends__2!B2650:B6649,MATCH(dim_customers[[#This Row],[customer_id]],dim_customers[customer_id],0))</f>
        <v>0</v>
      </c>
      <c r="I2650" s="16">
        <f>dim_customers[[#This Row],[avg_spend]]/(dim_customers[[#This Row],[avg_income]]*6)</f>
        <v>0</v>
      </c>
    </row>
    <row r="2651" spans="1:9" x14ac:dyDescent="0.3">
      <c r="A2651" t="s">
        <v>2674</v>
      </c>
      <c r="B2651" t="s">
        <v>8</v>
      </c>
      <c r="C2651" t="s">
        <v>34</v>
      </c>
      <c r="D2651" t="s">
        <v>21</v>
      </c>
      <c r="E2651" t="s">
        <v>11</v>
      </c>
      <c r="F2651" t="s">
        <v>12</v>
      </c>
      <c r="G2651">
        <v>61054</v>
      </c>
      <c r="H2651" s="19">
        <f>INDEX(fact_spends__2!B2651:B6650,MATCH(dim_customers[[#This Row],[customer_id]],dim_customers[customer_id],0))</f>
        <v>0</v>
      </c>
      <c r="I2651" s="16">
        <f>dim_customers[[#This Row],[avg_spend]]/(dim_customers[[#This Row],[avg_income]]*6)</f>
        <v>0</v>
      </c>
    </row>
    <row r="2652" spans="1:9" x14ac:dyDescent="0.3">
      <c r="A2652" t="s">
        <v>2675</v>
      </c>
      <c r="B2652" t="s">
        <v>32</v>
      </c>
      <c r="C2652" t="s">
        <v>20</v>
      </c>
      <c r="D2652" t="s">
        <v>16</v>
      </c>
      <c r="E2652" t="s">
        <v>30</v>
      </c>
      <c r="F2652" t="s">
        <v>12</v>
      </c>
      <c r="G2652">
        <v>39717</v>
      </c>
      <c r="H2652" s="19">
        <f>INDEX(fact_spends__2!B2652:B6651,MATCH(dim_customers[[#This Row],[customer_id]],dim_customers[customer_id],0))</f>
        <v>0</v>
      </c>
      <c r="I2652" s="16">
        <f>dim_customers[[#This Row],[avg_spend]]/(dim_customers[[#This Row],[avg_income]]*6)</f>
        <v>0</v>
      </c>
    </row>
    <row r="2653" spans="1:9" x14ac:dyDescent="0.3">
      <c r="A2653" t="s">
        <v>2676</v>
      </c>
      <c r="B2653" t="s">
        <v>32</v>
      </c>
      <c r="C2653" t="s">
        <v>20</v>
      </c>
      <c r="D2653" t="s">
        <v>37</v>
      </c>
      <c r="E2653" t="s">
        <v>11</v>
      </c>
      <c r="F2653" t="s">
        <v>12</v>
      </c>
      <c r="G2653">
        <v>71540</v>
      </c>
      <c r="H2653" s="19">
        <f>INDEX(fact_spends__2!B2653:B6652,MATCH(dim_customers[[#This Row],[customer_id]],dim_customers[customer_id],0))</f>
        <v>0</v>
      </c>
      <c r="I2653" s="16">
        <f>dim_customers[[#This Row],[avg_spend]]/(dim_customers[[#This Row],[avg_income]]*6)</f>
        <v>0</v>
      </c>
    </row>
    <row r="2654" spans="1:9" x14ac:dyDescent="0.3">
      <c r="A2654" t="s">
        <v>2677</v>
      </c>
      <c r="B2654" t="s">
        <v>8</v>
      </c>
      <c r="C2654" t="s">
        <v>20</v>
      </c>
      <c r="D2654" t="s">
        <v>16</v>
      </c>
      <c r="E2654" t="s">
        <v>11</v>
      </c>
      <c r="F2654" t="s">
        <v>12</v>
      </c>
      <c r="G2654">
        <v>43941</v>
      </c>
      <c r="H2654" s="19">
        <f>INDEX(fact_spends__2!B2654:B6653,MATCH(dim_customers[[#This Row],[customer_id]],dim_customers[customer_id],0))</f>
        <v>0</v>
      </c>
      <c r="I2654" s="16">
        <f>dim_customers[[#This Row],[avg_spend]]/(dim_customers[[#This Row],[avg_income]]*6)</f>
        <v>0</v>
      </c>
    </row>
    <row r="2655" spans="1:9" x14ac:dyDescent="0.3">
      <c r="A2655" t="s">
        <v>2678</v>
      </c>
      <c r="B2655" t="s">
        <v>14</v>
      </c>
      <c r="C2655" t="s">
        <v>9</v>
      </c>
      <c r="D2655" t="s">
        <v>10</v>
      </c>
      <c r="E2655" t="s">
        <v>30</v>
      </c>
      <c r="F2655" t="s">
        <v>25</v>
      </c>
      <c r="G2655">
        <v>61075</v>
      </c>
      <c r="H2655" s="19">
        <f>INDEX(fact_spends__2!B2655:B6654,MATCH(dim_customers[[#This Row],[customer_id]],dim_customers[customer_id],0))</f>
        <v>0</v>
      </c>
      <c r="I2655" s="16">
        <f>dim_customers[[#This Row],[avg_spend]]/(dim_customers[[#This Row],[avg_income]]*6)</f>
        <v>0</v>
      </c>
    </row>
    <row r="2656" spans="1:9" x14ac:dyDescent="0.3">
      <c r="A2656" t="s">
        <v>2679</v>
      </c>
      <c r="B2656" t="s">
        <v>14</v>
      </c>
      <c r="C2656" t="s">
        <v>9</v>
      </c>
      <c r="D2656" t="s">
        <v>16</v>
      </c>
      <c r="E2656" t="s">
        <v>11</v>
      </c>
      <c r="F2656" t="s">
        <v>12</v>
      </c>
      <c r="G2656">
        <v>39891</v>
      </c>
      <c r="H2656" s="19">
        <f>INDEX(fact_spends__2!B2656:B6655,MATCH(dim_customers[[#This Row],[customer_id]],dim_customers[customer_id],0))</f>
        <v>0</v>
      </c>
      <c r="I2656" s="16">
        <f>dim_customers[[#This Row],[avg_spend]]/(dim_customers[[#This Row],[avg_income]]*6)</f>
        <v>0</v>
      </c>
    </row>
    <row r="2657" spans="1:9" x14ac:dyDescent="0.3">
      <c r="A2657" t="s">
        <v>2680</v>
      </c>
      <c r="B2657" t="s">
        <v>23</v>
      </c>
      <c r="C2657" t="s">
        <v>34</v>
      </c>
      <c r="D2657" t="s">
        <v>16</v>
      </c>
      <c r="E2657" t="s">
        <v>30</v>
      </c>
      <c r="F2657" t="s">
        <v>25</v>
      </c>
      <c r="G2657">
        <v>32339</v>
      </c>
      <c r="H2657" s="19">
        <f>INDEX(fact_spends__2!B2657:B6656,MATCH(dim_customers[[#This Row],[customer_id]],dim_customers[customer_id],0))</f>
        <v>0</v>
      </c>
      <c r="I2657" s="16">
        <f>dim_customers[[#This Row],[avg_spend]]/(dim_customers[[#This Row],[avg_income]]*6)</f>
        <v>0</v>
      </c>
    </row>
    <row r="2658" spans="1:9" x14ac:dyDescent="0.3">
      <c r="A2658" t="s">
        <v>2681</v>
      </c>
      <c r="B2658" t="s">
        <v>8</v>
      </c>
      <c r="C2658" t="s">
        <v>9</v>
      </c>
      <c r="D2658" t="s">
        <v>10</v>
      </c>
      <c r="E2658" t="s">
        <v>30</v>
      </c>
      <c r="F2658" t="s">
        <v>12</v>
      </c>
      <c r="G2658">
        <v>69650</v>
      </c>
      <c r="H2658" s="19">
        <f>INDEX(fact_spends__2!B2658:B6657,MATCH(dim_customers[[#This Row],[customer_id]],dim_customers[customer_id],0))</f>
        <v>0</v>
      </c>
      <c r="I2658" s="16">
        <f>dim_customers[[#This Row],[avg_spend]]/(dim_customers[[#This Row],[avg_income]]*6)</f>
        <v>0</v>
      </c>
    </row>
    <row r="2659" spans="1:9" x14ac:dyDescent="0.3">
      <c r="A2659" t="s">
        <v>2682</v>
      </c>
      <c r="B2659" t="s">
        <v>8</v>
      </c>
      <c r="C2659" t="s">
        <v>15</v>
      </c>
      <c r="D2659" t="s">
        <v>16</v>
      </c>
      <c r="E2659" t="s">
        <v>11</v>
      </c>
      <c r="F2659" t="s">
        <v>12</v>
      </c>
      <c r="G2659">
        <v>42785</v>
      </c>
      <c r="H2659" s="19">
        <f>INDEX(fact_spends__2!B2659:B6658,MATCH(dim_customers[[#This Row],[customer_id]],dim_customers[customer_id],0))</f>
        <v>0</v>
      </c>
      <c r="I2659" s="16">
        <f>dim_customers[[#This Row],[avg_spend]]/(dim_customers[[#This Row],[avg_income]]*6)</f>
        <v>0</v>
      </c>
    </row>
    <row r="2660" spans="1:9" x14ac:dyDescent="0.3">
      <c r="A2660" t="s">
        <v>2683</v>
      </c>
      <c r="B2660" t="s">
        <v>23</v>
      </c>
      <c r="C2660" t="s">
        <v>34</v>
      </c>
      <c r="D2660" t="s">
        <v>10</v>
      </c>
      <c r="E2660" t="s">
        <v>30</v>
      </c>
      <c r="F2660" t="s">
        <v>12</v>
      </c>
      <c r="G2660">
        <v>47304</v>
      </c>
      <c r="H2660" s="19">
        <f>INDEX(fact_spends__2!B2660:B6659,MATCH(dim_customers[[#This Row],[customer_id]],dim_customers[customer_id],0))</f>
        <v>0</v>
      </c>
      <c r="I2660" s="16">
        <f>dim_customers[[#This Row],[avg_spend]]/(dim_customers[[#This Row],[avg_income]]*6)</f>
        <v>0</v>
      </c>
    </row>
    <row r="2661" spans="1:9" x14ac:dyDescent="0.3">
      <c r="A2661" t="s">
        <v>2684</v>
      </c>
      <c r="B2661" t="s">
        <v>14</v>
      </c>
      <c r="C2661" t="s">
        <v>20</v>
      </c>
      <c r="D2661" t="s">
        <v>24</v>
      </c>
      <c r="E2661" t="s">
        <v>11</v>
      </c>
      <c r="F2661" t="s">
        <v>12</v>
      </c>
      <c r="G2661">
        <v>34572</v>
      </c>
      <c r="H2661" s="19">
        <f>INDEX(fact_spends__2!B2661:B6660,MATCH(dim_customers[[#This Row],[customer_id]],dim_customers[customer_id],0))</f>
        <v>0</v>
      </c>
      <c r="I2661" s="16">
        <f>dim_customers[[#This Row],[avg_spend]]/(dim_customers[[#This Row],[avg_income]]*6)</f>
        <v>0</v>
      </c>
    </row>
    <row r="2662" spans="1:9" x14ac:dyDescent="0.3">
      <c r="A2662" t="s">
        <v>2685</v>
      </c>
      <c r="B2662" t="s">
        <v>14</v>
      </c>
      <c r="C2662" t="s">
        <v>20</v>
      </c>
      <c r="D2662" t="s">
        <v>16</v>
      </c>
      <c r="E2662" t="s">
        <v>30</v>
      </c>
      <c r="F2662" t="s">
        <v>25</v>
      </c>
      <c r="G2662">
        <v>38076</v>
      </c>
      <c r="H2662" s="19">
        <f>INDEX(fact_spends__2!B2662:B6661,MATCH(dim_customers[[#This Row],[customer_id]],dim_customers[customer_id],0))</f>
        <v>0</v>
      </c>
      <c r="I2662" s="16">
        <f>dim_customers[[#This Row],[avg_spend]]/(dim_customers[[#This Row],[avg_income]]*6)</f>
        <v>0</v>
      </c>
    </row>
    <row r="2663" spans="1:9" x14ac:dyDescent="0.3">
      <c r="A2663" t="s">
        <v>2686</v>
      </c>
      <c r="B2663" t="s">
        <v>32</v>
      </c>
      <c r="C2663" t="s">
        <v>20</v>
      </c>
      <c r="D2663" t="s">
        <v>21</v>
      </c>
      <c r="E2663" t="s">
        <v>11</v>
      </c>
      <c r="F2663" t="s">
        <v>12</v>
      </c>
      <c r="G2663">
        <v>52269</v>
      </c>
      <c r="H2663" s="19">
        <f>INDEX(fact_spends__2!B2663:B6662,MATCH(dim_customers[[#This Row],[customer_id]],dim_customers[customer_id],0))</f>
        <v>0</v>
      </c>
      <c r="I2663" s="16">
        <f>dim_customers[[#This Row],[avg_spend]]/(dim_customers[[#This Row],[avg_income]]*6)</f>
        <v>0</v>
      </c>
    </row>
    <row r="2664" spans="1:9" x14ac:dyDescent="0.3">
      <c r="A2664" t="s">
        <v>2687</v>
      </c>
      <c r="B2664" t="s">
        <v>14</v>
      </c>
      <c r="C2664" t="s">
        <v>18</v>
      </c>
      <c r="D2664" t="s">
        <v>16</v>
      </c>
      <c r="E2664" t="s">
        <v>30</v>
      </c>
      <c r="F2664" t="s">
        <v>12</v>
      </c>
      <c r="G2664">
        <v>40019</v>
      </c>
      <c r="H2664" s="19">
        <f>INDEX(fact_spends__2!B2664:B6663,MATCH(dim_customers[[#This Row],[customer_id]],dim_customers[customer_id],0))</f>
        <v>0</v>
      </c>
      <c r="I2664" s="16">
        <f>dim_customers[[#This Row],[avg_spend]]/(dim_customers[[#This Row],[avg_income]]*6)</f>
        <v>0</v>
      </c>
    </row>
    <row r="2665" spans="1:9" x14ac:dyDescent="0.3">
      <c r="A2665" t="s">
        <v>2688</v>
      </c>
      <c r="B2665" t="s">
        <v>8</v>
      </c>
      <c r="C2665" t="s">
        <v>18</v>
      </c>
      <c r="D2665" t="s">
        <v>10</v>
      </c>
      <c r="E2665" t="s">
        <v>11</v>
      </c>
      <c r="F2665" t="s">
        <v>25</v>
      </c>
      <c r="G2665">
        <v>64143</v>
      </c>
      <c r="H2665" s="19">
        <f>INDEX(fact_spends__2!B2665:B6664,MATCH(dim_customers[[#This Row],[customer_id]],dim_customers[customer_id],0))</f>
        <v>0</v>
      </c>
      <c r="I2665" s="16">
        <f>dim_customers[[#This Row],[avg_spend]]/(dim_customers[[#This Row],[avg_income]]*6)</f>
        <v>0</v>
      </c>
    </row>
    <row r="2666" spans="1:9" x14ac:dyDescent="0.3">
      <c r="A2666" t="s">
        <v>2689</v>
      </c>
      <c r="B2666" t="s">
        <v>32</v>
      </c>
      <c r="C2666" t="s">
        <v>18</v>
      </c>
      <c r="D2666" t="s">
        <v>10</v>
      </c>
      <c r="E2666" t="s">
        <v>11</v>
      </c>
      <c r="F2666" t="s">
        <v>12</v>
      </c>
      <c r="G2666">
        <v>71407</v>
      </c>
      <c r="H2666" s="19">
        <f>INDEX(fact_spends__2!B2666:B6665,MATCH(dim_customers[[#This Row],[customer_id]],dim_customers[customer_id],0))</f>
        <v>0</v>
      </c>
      <c r="I2666" s="16">
        <f>dim_customers[[#This Row],[avg_spend]]/(dim_customers[[#This Row],[avg_income]]*6)</f>
        <v>0</v>
      </c>
    </row>
    <row r="2667" spans="1:9" x14ac:dyDescent="0.3">
      <c r="A2667" t="s">
        <v>2690</v>
      </c>
      <c r="B2667" t="s">
        <v>14</v>
      </c>
      <c r="C2667" t="s">
        <v>34</v>
      </c>
      <c r="D2667" t="s">
        <v>37</v>
      </c>
      <c r="E2667" t="s">
        <v>11</v>
      </c>
      <c r="F2667" t="s">
        <v>12</v>
      </c>
      <c r="G2667">
        <v>71685</v>
      </c>
      <c r="H2667" s="19">
        <f>INDEX(fact_spends__2!B2667:B6666,MATCH(dim_customers[[#This Row],[customer_id]],dim_customers[customer_id],0))</f>
        <v>0</v>
      </c>
      <c r="I2667" s="16">
        <f>dim_customers[[#This Row],[avg_spend]]/(dim_customers[[#This Row],[avg_income]]*6)</f>
        <v>0</v>
      </c>
    </row>
    <row r="2668" spans="1:9" x14ac:dyDescent="0.3">
      <c r="A2668" t="s">
        <v>2691</v>
      </c>
      <c r="B2668" t="s">
        <v>14</v>
      </c>
      <c r="C2668" t="s">
        <v>34</v>
      </c>
      <c r="D2668" t="s">
        <v>16</v>
      </c>
      <c r="E2668" t="s">
        <v>11</v>
      </c>
      <c r="F2668" t="s">
        <v>12</v>
      </c>
      <c r="G2668">
        <v>38451</v>
      </c>
      <c r="H2668" s="19">
        <f>INDEX(fact_spends__2!B2668:B6667,MATCH(dim_customers[[#This Row],[customer_id]],dim_customers[customer_id],0))</f>
        <v>0</v>
      </c>
      <c r="I2668" s="16">
        <f>dim_customers[[#This Row],[avg_spend]]/(dim_customers[[#This Row],[avg_income]]*6)</f>
        <v>0</v>
      </c>
    </row>
    <row r="2669" spans="1:9" x14ac:dyDescent="0.3">
      <c r="A2669" t="s">
        <v>2692</v>
      </c>
      <c r="B2669" t="s">
        <v>14</v>
      </c>
      <c r="C2669" t="s">
        <v>9</v>
      </c>
      <c r="D2669" t="s">
        <v>16</v>
      </c>
      <c r="E2669" t="s">
        <v>11</v>
      </c>
      <c r="F2669" t="s">
        <v>12</v>
      </c>
      <c r="G2669">
        <v>40373</v>
      </c>
      <c r="H2669" s="19">
        <f>INDEX(fact_spends__2!B2669:B6668,MATCH(dim_customers[[#This Row],[customer_id]],dim_customers[customer_id],0))</f>
        <v>0</v>
      </c>
      <c r="I2669" s="16">
        <f>dim_customers[[#This Row],[avg_spend]]/(dim_customers[[#This Row],[avg_income]]*6)</f>
        <v>0</v>
      </c>
    </row>
    <row r="2670" spans="1:9" x14ac:dyDescent="0.3">
      <c r="A2670" t="s">
        <v>2693</v>
      </c>
      <c r="B2670" t="s">
        <v>8</v>
      </c>
      <c r="C2670" t="s">
        <v>34</v>
      </c>
      <c r="D2670" t="s">
        <v>10</v>
      </c>
      <c r="E2670" t="s">
        <v>30</v>
      </c>
      <c r="F2670" t="s">
        <v>12</v>
      </c>
      <c r="G2670">
        <v>70397</v>
      </c>
      <c r="H2670" s="19">
        <f>INDEX(fact_spends__2!B2670:B6669,MATCH(dim_customers[[#This Row],[customer_id]],dim_customers[customer_id],0))</f>
        <v>0</v>
      </c>
      <c r="I2670" s="16">
        <f>dim_customers[[#This Row],[avg_spend]]/(dim_customers[[#This Row],[avg_income]]*6)</f>
        <v>0</v>
      </c>
    </row>
    <row r="2671" spans="1:9" x14ac:dyDescent="0.3">
      <c r="A2671" t="s">
        <v>2694</v>
      </c>
      <c r="B2671" t="s">
        <v>14</v>
      </c>
      <c r="C2671" t="s">
        <v>9</v>
      </c>
      <c r="D2671" t="s">
        <v>24</v>
      </c>
      <c r="E2671" t="s">
        <v>11</v>
      </c>
      <c r="F2671" t="s">
        <v>25</v>
      </c>
      <c r="G2671">
        <v>34043</v>
      </c>
      <c r="H2671" s="19">
        <f>INDEX(fact_spends__2!B2671:B6670,MATCH(dim_customers[[#This Row],[customer_id]],dim_customers[customer_id],0))</f>
        <v>0</v>
      </c>
      <c r="I2671" s="16">
        <f>dim_customers[[#This Row],[avg_spend]]/(dim_customers[[#This Row],[avg_income]]*6)</f>
        <v>0</v>
      </c>
    </row>
    <row r="2672" spans="1:9" x14ac:dyDescent="0.3">
      <c r="A2672" t="s">
        <v>2695</v>
      </c>
      <c r="B2672" t="s">
        <v>14</v>
      </c>
      <c r="C2672" t="s">
        <v>9</v>
      </c>
      <c r="D2672" t="s">
        <v>24</v>
      </c>
      <c r="E2672" t="s">
        <v>11</v>
      </c>
      <c r="F2672" t="s">
        <v>12</v>
      </c>
      <c r="G2672">
        <v>36259</v>
      </c>
      <c r="H2672" s="19">
        <f>INDEX(fact_spends__2!B2672:B6671,MATCH(dim_customers[[#This Row],[customer_id]],dim_customers[customer_id],0))</f>
        <v>0</v>
      </c>
      <c r="I2672" s="16">
        <f>dim_customers[[#This Row],[avg_spend]]/(dim_customers[[#This Row],[avg_income]]*6)</f>
        <v>0</v>
      </c>
    </row>
    <row r="2673" spans="1:9" x14ac:dyDescent="0.3">
      <c r="A2673" t="s">
        <v>2696</v>
      </c>
      <c r="B2673" t="s">
        <v>14</v>
      </c>
      <c r="C2673" t="s">
        <v>18</v>
      </c>
      <c r="D2673" t="s">
        <v>10</v>
      </c>
      <c r="E2673" t="s">
        <v>11</v>
      </c>
      <c r="F2673" t="s">
        <v>25</v>
      </c>
      <c r="G2673">
        <v>59022</v>
      </c>
      <c r="H2673" s="19">
        <f>INDEX(fact_spends__2!B2673:B6672,MATCH(dim_customers[[#This Row],[customer_id]],dim_customers[customer_id],0))</f>
        <v>0</v>
      </c>
      <c r="I2673" s="16">
        <f>dim_customers[[#This Row],[avg_spend]]/(dim_customers[[#This Row],[avg_income]]*6)</f>
        <v>0</v>
      </c>
    </row>
    <row r="2674" spans="1:9" x14ac:dyDescent="0.3">
      <c r="A2674" t="s">
        <v>2697</v>
      </c>
      <c r="B2674" t="s">
        <v>14</v>
      </c>
      <c r="C2674" t="s">
        <v>15</v>
      </c>
      <c r="D2674" t="s">
        <v>10</v>
      </c>
      <c r="E2674" t="s">
        <v>30</v>
      </c>
      <c r="F2674" t="s">
        <v>12</v>
      </c>
      <c r="G2674">
        <v>62505</v>
      </c>
      <c r="H2674" s="19">
        <f>INDEX(fact_spends__2!B2674:B6673,MATCH(dim_customers[[#This Row],[customer_id]],dim_customers[customer_id],0))</f>
        <v>0</v>
      </c>
      <c r="I2674" s="16">
        <f>dim_customers[[#This Row],[avg_spend]]/(dim_customers[[#This Row],[avg_income]]*6)</f>
        <v>0</v>
      </c>
    </row>
    <row r="2675" spans="1:9" x14ac:dyDescent="0.3">
      <c r="A2675" t="s">
        <v>2698</v>
      </c>
      <c r="B2675" t="s">
        <v>32</v>
      </c>
      <c r="C2675" t="s">
        <v>15</v>
      </c>
      <c r="D2675" t="s">
        <v>24</v>
      </c>
      <c r="E2675" t="s">
        <v>11</v>
      </c>
      <c r="F2675" t="s">
        <v>12</v>
      </c>
      <c r="G2675">
        <v>37447</v>
      </c>
      <c r="H2675" s="19">
        <f>INDEX(fact_spends__2!B2675:B6674,MATCH(dim_customers[[#This Row],[customer_id]],dim_customers[customer_id],0))</f>
        <v>0</v>
      </c>
      <c r="I2675" s="16">
        <f>dim_customers[[#This Row],[avg_spend]]/(dim_customers[[#This Row],[avg_income]]*6)</f>
        <v>0</v>
      </c>
    </row>
    <row r="2676" spans="1:9" x14ac:dyDescent="0.3">
      <c r="A2676" t="s">
        <v>2699</v>
      </c>
      <c r="B2676" t="s">
        <v>14</v>
      </c>
      <c r="C2676" t="s">
        <v>15</v>
      </c>
      <c r="D2676" t="s">
        <v>16</v>
      </c>
      <c r="E2676" t="s">
        <v>11</v>
      </c>
      <c r="F2676" t="s">
        <v>12</v>
      </c>
      <c r="G2676">
        <v>38918</v>
      </c>
      <c r="H2676" s="19">
        <f>INDEX(fact_spends__2!B2676:B6675,MATCH(dim_customers[[#This Row],[customer_id]],dim_customers[customer_id],0))</f>
        <v>0</v>
      </c>
      <c r="I2676" s="16">
        <f>dim_customers[[#This Row],[avg_spend]]/(dim_customers[[#This Row],[avg_income]]*6)</f>
        <v>0</v>
      </c>
    </row>
    <row r="2677" spans="1:9" x14ac:dyDescent="0.3">
      <c r="A2677" t="s">
        <v>2700</v>
      </c>
      <c r="B2677" t="s">
        <v>14</v>
      </c>
      <c r="C2677" t="s">
        <v>20</v>
      </c>
      <c r="D2677" t="s">
        <v>24</v>
      </c>
      <c r="E2677" t="s">
        <v>11</v>
      </c>
      <c r="F2677" t="s">
        <v>12</v>
      </c>
      <c r="G2677">
        <v>34993</v>
      </c>
      <c r="H2677" s="19">
        <f>INDEX(fact_spends__2!B2677:B6676,MATCH(dim_customers[[#This Row],[customer_id]],dim_customers[customer_id],0))</f>
        <v>0</v>
      </c>
      <c r="I2677" s="16">
        <f>dim_customers[[#This Row],[avg_spend]]/(dim_customers[[#This Row],[avg_income]]*6)</f>
        <v>0</v>
      </c>
    </row>
    <row r="2678" spans="1:9" x14ac:dyDescent="0.3">
      <c r="A2678" t="s">
        <v>2701</v>
      </c>
      <c r="B2678" t="s">
        <v>14</v>
      </c>
      <c r="C2678" t="s">
        <v>18</v>
      </c>
      <c r="D2678" t="s">
        <v>24</v>
      </c>
      <c r="E2678" t="s">
        <v>30</v>
      </c>
      <c r="F2678" t="s">
        <v>12</v>
      </c>
      <c r="G2678">
        <v>33528</v>
      </c>
      <c r="H2678" s="19">
        <f>INDEX(fact_spends__2!B2678:B6677,MATCH(dim_customers[[#This Row],[customer_id]],dim_customers[customer_id],0))</f>
        <v>0</v>
      </c>
      <c r="I2678" s="16">
        <f>dim_customers[[#This Row],[avg_spend]]/(dim_customers[[#This Row],[avg_income]]*6)</f>
        <v>0</v>
      </c>
    </row>
    <row r="2679" spans="1:9" x14ac:dyDescent="0.3">
      <c r="A2679" t="s">
        <v>2702</v>
      </c>
      <c r="B2679" t="s">
        <v>23</v>
      </c>
      <c r="C2679" t="s">
        <v>9</v>
      </c>
      <c r="D2679" t="s">
        <v>21</v>
      </c>
      <c r="E2679" t="s">
        <v>30</v>
      </c>
      <c r="F2679" t="s">
        <v>25</v>
      </c>
      <c r="G2679">
        <v>41018</v>
      </c>
      <c r="H2679" s="19">
        <f>INDEX(fact_spends__2!B2679:B6678,MATCH(dim_customers[[#This Row],[customer_id]],dim_customers[customer_id],0))</f>
        <v>0</v>
      </c>
      <c r="I2679" s="16">
        <f>dim_customers[[#This Row],[avg_spend]]/(dim_customers[[#This Row],[avg_income]]*6)</f>
        <v>0</v>
      </c>
    </row>
    <row r="2680" spans="1:9" x14ac:dyDescent="0.3">
      <c r="A2680" t="s">
        <v>2703</v>
      </c>
      <c r="B2680" t="s">
        <v>23</v>
      </c>
      <c r="C2680" t="s">
        <v>9</v>
      </c>
      <c r="D2680" t="s">
        <v>10</v>
      </c>
      <c r="E2680" t="s">
        <v>30</v>
      </c>
      <c r="F2680" t="s">
        <v>25</v>
      </c>
      <c r="G2680">
        <v>48114</v>
      </c>
      <c r="H2680" s="19">
        <f>INDEX(fact_spends__2!B2680:B6679,MATCH(dim_customers[[#This Row],[customer_id]],dim_customers[customer_id],0))</f>
        <v>0</v>
      </c>
      <c r="I2680" s="16">
        <f>dim_customers[[#This Row],[avg_spend]]/(dim_customers[[#This Row],[avg_income]]*6)</f>
        <v>0</v>
      </c>
    </row>
    <row r="2681" spans="1:9" x14ac:dyDescent="0.3">
      <c r="A2681" t="s">
        <v>2704</v>
      </c>
      <c r="B2681" t="s">
        <v>8</v>
      </c>
      <c r="C2681" t="s">
        <v>20</v>
      </c>
      <c r="D2681" t="s">
        <v>24</v>
      </c>
      <c r="E2681" t="s">
        <v>11</v>
      </c>
      <c r="F2681" t="s">
        <v>12</v>
      </c>
      <c r="G2681">
        <v>41151</v>
      </c>
      <c r="H2681" s="19">
        <f>INDEX(fact_spends__2!B2681:B6680,MATCH(dim_customers[[#This Row],[customer_id]],dim_customers[customer_id],0))</f>
        <v>0</v>
      </c>
      <c r="I2681" s="16">
        <f>dim_customers[[#This Row],[avg_spend]]/(dim_customers[[#This Row],[avg_income]]*6)</f>
        <v>0</v>
      </c>
    </row>
    <row r="2682" spans="1:9" x14ac:dyDescent="0.3">
      <c r="A2682" t="s">
        <v>2705</v>
      </c>
      <c r="B2682" t="s">
        <v>14</v>
      </c>
      <c r="C2682" t="s">
        <v>34</v>
      </c>
      <c r="D2682" t="s">
        <v>21</v>
      </c>
      <c r="E2682" t="s">
        <v>11</v>
      </c>
      <c r="F2682" t="s">
        <v>12</v>
      </c>
      <c r="G2682">
        <v>51309</v>
      </c>
      <c r="H2682" s="19">
        <f>INDEX(fact_spends__2!B2682:B6681,MATCH(dim_customers[[#This Row],[customer_id]],dim_customers[customer_id],0))</f>
        <v>0</v>
      </c>
      <c r="I2682" s="16">
        <f>dim_customers[[#This Row],[avg_spend]]/(dim_customers[[#This Row],[avg_income]]*6)</f>
        <v>0</v>
      </c>
    </row>
    <row r="2683" spans="1:9" x14ac:dyDescent="0.3">
      <c r="A2683" t="s">
        <v>2706</v>
      </c>
      <c r="B2683" t="s">
        <v>14</v>
      </c>
      <c r="C2683" t="s">
        <v>18</v>
      </c>
      <c r="D2683" t="s">
        <v>10</v>
      </c>
      <c r="E2683" t="s">
        <v>11</v>
      </c>
      <c r="F2683" t="s">
        <v>12</v>
      </c>
      <c r="G2683">
        <v>62677</v>
      </c>
      <c r="H2683" s="19">
        <f>INDEX(fact_spends__2!B2683:B6682,MATCH(dim_customers[[#This Row],[customer_id]],dim_customers[customer_id],0))</f>
        <v>0</v>
      </c>
      <c r="I2683" s="16">
        <f>dim_customers[[#This Row],[avg_spend]]/(dim_customers[[#This Row],[avg_income]]*6)</f>
        <v>0</v>
      </c>
    </row>
    <row r="2684" spans="1:9" x14ac:dyDescent="0.3">
      <c r="A2684" t="s">
        <v>2707</v>
      </c>
      <c r="B2684" t="s">
        <v>32</v>
      </c>
      <c r="C2684" t="s">
        <v>20</v>
      </c>
      <c r="D2684" t="s">
        <v>16</v>
      </c>
      <c r="E2684" t="s">
        <v>11</v>
      </c>
      <c r="F2684" t="s">
        <v>12</v>
      </c>
      <c r="G2684">
        <v>39540</v>
      </c>
      <c r="H2684" s="19">
        <f>INDEX(fact_spends__2!B2684:B6683,MATCH(dim_customers[[#This Row],[customer_id]],dim_customers[customer_id],0))</f>
        <v>0</v>
      </c>
      <c r="I2684" s="16">
        <f>dim_customers[[#This Row],[avg_spend]]/(dim_customers[[#This Row],[avg_income]]*6)</f>
        <v>0</v>
      </c>
    </row>
    <row r="2685" spans="1:9" x14ac:dyDescent="0.3">
      <c r="A2685" t="s">
        <v>2708</v>
      </c>
      <c r="B2685" t="s">
        <v>23</v>
      </c>
      <c r="C2685" t="s">
        <v>9</v>
      </c>
      <c r="D2685" t="s">
        <v>24</v>
      </c>
      <c r="E2685" t="s">
        <v>11</v>
      </c>
      <c r="F2685" t="s">
        <v>12</v>
      </c>
      <c r="G2685">
        <v>28630</v>
      </c>
      <c r="H2685" s="19">
        <f>INDEX(fact_spends__2!B2685:B6684,MATCH(dim_customers[[#This Row],[customer_id]],dim_customers[customer_id],0))</f>
        <v>0</v>
      </c>
      <c r="I2685" s="16">
        <f>dim_customers[[#This Row],[avg_spend]]/(dim_customers[[#This Row],[avg_income]]*6)</f>
        <v>0</v>
      </c>
    </row>
    <row r="2686" spans="1:9" x14ac:dyDescent="0.3">
      <c r="A2686" t="s">
        <v>2709</v>
      </c>
      <c r="B2686" t="s">
        <v>23</v>
      </c>
      <c r="C2686" t="s">
        <v>34</v>
      </c>
      <c r="D2686" t="s">
        <v>10</v>
      </c>
      <c r="E2686" t="s">
        <v>30</v>
      </c>
      <c r="F2686" t="s">
        <v>25</v>
      </c>
      <c r="G2686">
        <v>49866</v>
      </c>
      <c r="H2686" s="19">
        <f>INDEX(fact_spends__2!B2686:B6685,MATCH(dim_customers[[#This Row],[customer_id]],dim_customers[customer_id],0))</f>
        <v>0</v>
      </c>
      <c r="I2686" s="16">
        <f>dim_customers[[#This Row],[avg_spend]]/(dim_customers[[#This Row],[avg_income]]*6)</f>
        <v>0</v>
      </c>
    </row>
    <row r="2687" spans="1:9" x14ac:dyDescent="0.3">
      <c r="A2687" t="s">
        <v>2710</v>
      </c>
      <c r="B2687" t="s">
        <v>32</v>
      </c>
      <c r="C2687" t="s">
        <v>34</v>
      </c>
      <c r="D2687" t="s">
        <v>10</v>
      </c>
      <c r="E2687" t="s">
        <v>30</v>
      </c>
      <c r="F2687" t="s">
        <v>12</v>
      </c>
      <c r="G2687">
        <v>70309</v>
      </c>
      <c r="H2687" s="19">
        <f>INDEX(fact_spends__2!B2687:B6686,MATCH(dim_customers[[#This Row],[customer_id]],dim_customers[customer_id],0))</f>
        <v>0</v>
      </c>
      <c r="I2687" s="16">
        <f>dim_customers[[#This Row],[avg_spend]]/(dim_customers[[#This Row],[avg_income]]*6)</f>
        <v>0</v>
      </c>
    </row>
    <row r="2688" spans="1:9" x14ac:dyDescent="0.3">
      <c r="A2688" t="s">
        <v>2711</v>
      </c>
      <c r="B2688" t="s">
        <v>23</v>
      </c>
      <c r="C2688" t="s">
        <v>34</v>
      </c>
      <c r="D2688" t="s">
        <v>21</v>
      </c>
      <c r="E2688" t="s">
        <v>30</v>
      </c>
      <c r="F2688" t="s">
        <v>25</v>
      </c>
      <c r="G2688">
        <v>40288</v>
      </c>
      <c r="H2688" s="19">
        <f>INDEX(fact_spends__2!B2688:B6687,MATCH(dim_customers[[#This Row],[customer_id]],dim_customers[customer_id],0))</f>
        <v>0</v>
      </c>
      <c r="I2688" s="16">
        <f>dim_customers[[#This Row],[avg_spend]]/(dim_customers[[#This Row],[avg_income]]*6)</f>
        <v>0</v>
      </c>
    </row>
    <row r="2689" spans="1:9" x14ac:dyDescent="0.3">
      <c r="A2689" t="s">
        <v>2712</v>
      </c>
      <c r="B2689" t="s">
        <v>23</v>
      </c>
      <c r="C2689" t="s">
        <v>34</v>
      </c>
      <c r="D2689" t="s">
        <v>21</v>
      </c>
      <c r="E2689" t="s">
        <v>11</v>
      </c>
      <c r="F2689" t="s">
        <v>12</v>
      </c>
      <c r="G2689">
        <v>38958</v>
      </c>
      <c r="H2689" s="19">
        <f>INDEX(fact_spends__2!B2689:B6688,MATCH(dim_customers[[#This Row],[customer_id]],dim_customers[customer_id],0))</f>
        <v>0</v>
      </c>
      <c r="I2689" s="16">
        <f>dim_customers[[#This Row],[avg_spend]]/(dim_customers[[#This Row],[avg_income]]*6)</f>
        <v>0</v>
      </c>
    </row>
    <row r="2690" spans="1:9" x14ac:dyDescent="0.3">
      <c r="A2690" t="s">
        <v>2713</v>
      </c>
      <c r="B2690" t="s">
        <v>8</v>
      </c>
      <c r="C2690" t="s">
        <v>34</v>
      </c>
      <c r="D2690" t="s">
        <v>10</v>
      </c>
      <c r="E2690" t="s">
        <v>11</v>
      </c>
      <c r="F2690" t="s">
        <v>12</v>
      </c>
      <c r="G2690">
        <v>70796</v>
      </c>
      <c r="H2690" s="19">
        <f>INDEX(fact_spends__2!B2690:B6689,MATCH(dim_customers[[#This Row],[customer_id]],dim_customers[customer_id],0))</f>
        <v>0</v>
      </c>
      <c r="I2690" s="16">
        <f>dim_customers[[#This Row],[avg_spend]]/(dim_customers[[#This Row],[avg_income]]*6)</f>
        <v>0</v>
      </c>
    </row>
    <row r="2691" spans="1:9" x14ac:dyDescent="0.3">
      <c r="A2691" t="s">
        <v>2714</v>
      </c>
      <c r="B2691" t="s">
        <v>14</v>
      </c>
      <c r="C2691" t="s">
        <v>18</v>
      </c>
      <c r="D2691" t="s">
        <v>16</v>
      </c>
      <c r="E2691" t="s">
        <v>30</v>
      </c>
      <c r="F2691" t="s">
        <v>12</v>
      </c>
      <c r="G2691">
        <v>37645</v>
      </c>
      <c r="H2691" s="19">
        <f>INDEX(fact_spends__2!B2691:B6690,MATCH(dim_customers[[#This Row],[customer_id]],dim_customers[customer_id],0))</f>
        <v>0</v>
      </c>
      <c r="I2691" s="16">
        <f>dim_customers[[#This Row],[avg_spend]]/(dim_customers[[#This Row],[avg_income]]*6)</f>
        <v>0</v>
      </c>
    </row>
    <row r="2692" spans="1:9" x14ac:dyDescent="0.3">
      <c r="A2692" t="s">
        <v>2715</v>
      </c>
      <c r="B2692" t="s">
        <v>14</v>
      </c>
      <c r="C2692" t="s">
        <v>18</v>
      </c>
      <c r="D2692" t="s">
        <v>21</v>
      </c>
      <c r="E2692" t="s">
        <v>11</v>
      </c>
      <c r="F2692" t="s">
        <v>25</v>
      </c>
      <c r="G2692">
        <v>53501</v>
      </c>
      <c r="H2692" s="19">
        <f>INDEX(fact_spends__2!B2692:B6691,MATCH(dim_customers[[#This Row],[customer_id]],dim_customers[customer_id],0))</f>
        <v>0</v>
      </c>
      <c r="I2692" s="16">
        <f>dim_customers[[#This Row],[avg_spend]]/(dim_customers[[#This Row],[avg_income]]*6)</f>
        <v>0</v>
      </c>
    </row>
    <row r="2693" spans="1:9" x14ac:dyDescent="0.3">
      <c r="A2693" t="s">
        <v>2716</v>
      </c>
      <c r="B2693" t="s">
        <v>23</v>
      </c>
      <c r="C2693" t="s">
        <v>20</v>
      </c>
      <c r="D2693" t="s">
        <v>37</v>
      </c>
      <c r="E2693" t="s">
        <v>11</v>
      </c>
      <c r="F2693" t="s">
        <v>25</v>
      </c>
      <c r="G2693">
        <v>52754</v>
      </c>
      <c r="H2693" s="19">
        <f>INDEX(fact_spends__2!B2693:B6692,MATCH(dim_customers[[#This Row],[customer_id]],dim_customers[customer_id],0))</f>
        <v>0</v>
      </c>
      <c r="I2693" s="16">
        <f>dim_customers[[#This Row],[avg_spend]]/(dim_customers[[#This Row],[avg_income]]*6)</f>
        <v>0</v>
      </c>
    </row>
    <row r="2694" spans="1:9" x14ac:dyDescent="0.3">
      <c r="A2694" t="s">
        <v>2717</v>
      </c>
      <c r="B2694" t="s">
        <v>14</v>
      </c>
      <c r="C2694" t="s">
        <v>20</v>
      </c>
      <c r="D2694" t="s">
        <v>24</v>
      </c>
      <c r="E2694" t="s">
        <v>11</v>
      </c>
      <c r="F2694" t="s">
        <v>12</v>
      </c>
      <c r="G2694">
        <v>34873</v>
      </c>
      <c r="H2694" s="19">
        <f>INDEX(fact_spends__2!B2694:B6693,MATCH(dim_customers[[#This Row],[customer_id]],dim_customers[customer_id],0))</f>
        <v>0</v>
      </c>
      <c r="I2694" s="16">
        <f>dim_customers[[#This Row],[avg_spend]]/(dim_customers[[#This Row],[avg_income]]*6)</f>
        <v>0</v>
      </c>
    </row>
    <row r="2695" spans="1:9" x14ac:dyDescent="0.3">
      <c r="A2695" t="s">
        <v>2718</v>
      </c>
      <c r="B2695" t="s">
        <v>14</v>
      </c>
      <c r="C2695" t="s">
        <v>20</v>
      </c>
      <c r="D2695" t="s">
        <v>16</v>
      </c>
      <c r="E2695" t="s">
        <v>11</v>
      </c>
      <c r="F2695" t="s">
        <v>12</v>
      </c>
      <c r="G2695">
        <v>40638</v>
      </c>
      <c r="H2695" s="19">
        <f>INDEX(fact_spends__2!B2695:B6694,MATCH(dim_customers[[#This Row],[customer_id]],dim_customers[customer_id],0))</f>
        <v>0</v>
      </c>
      <c r="I2695" s="16">
        <f>dim_customers[[#This Row],[avg_spend]]/(dim_customers[[#This Row],[avg_income]]*6)</f>
        <v>0</v>
      </c>
    </row>
    <row r="2696" spans="1:9" x14ac:dyDescent="0.3">
      <c r="A2696" t="s">
        <v>2719</v>
      </c>
      <c r="B2696" t="s">
        <v>23</v>
      </c>
      <c r="C2696" t="s">
        <v>9</v>
      </c>
      <c r="D2696" t="s">
        <v>24</v>
      </c>
      <c r="E2696" t="s">
        <v>11</v>
      </c>
      <c r="F2696" t="s">
        <v>25</v>
      </c>
      <c r="G2696">
        <v>27810</v>
      </c>
      <c r="H2696" s="19">
        <f>INDEX(fact_spends__2!B2696:B6695,MATCH(dim_customers[[#This Row],[customer_id]],dim_customers[customer_id],0))</f>
        <v>0</v>
      </c>
      <c r="I2696" s="16">
        <f>dim_customers[[#This Row],[avg_spend]]/(dim_customers[[#This Row],[avg_income]]*6)</f>
        <v>0</v>
      </c>
    </row>
    <row r="2697" spans="1:9" x14ac:dyDescent="0.3">
      <c r="A2697" t="s">
        <v>2720</v>
      </c>
      <c r="B2697" t="s">
        <v>8</v>
      </c>
      <c r="C2697" t="s">
        <v>18</v>
      </c>
      <c r="D2697" t="s">
        <v>16</v>
      </c>
      <c r="E2697" t="s">
        <v>30</v>
      </c>
      <c r="F2697" t="s">
        <v>12</v>
      </c>
      <c r="G2697">
        <v>40291</v>
      </c>
      <c r="H2697" s="19">
        <f>INDEX(fact_spends__2!B2697:B6696,MATCH(dim_customers[[#This Row],[customer_id]],dim_customers[customer_id],0))</f>
        <v>0</v>
      </c>
      <c r="I2697" s="16">
        <f>dim_customers[[#This Row],[avg_spend]]/(dim_customers[[#This Row],[avg_income]]*6)</f>
        <v>0</v>
      </c>
    </row>
    <row r="2698" spans="1:9" x14ac:dyDescent="0.3">
      <c r="A2698" t="s">
        <v>2721</v>
      </c>
      <c r="B2698" t="s">
        <v>14</v>
      </c>
      <c r="C2698" t="s">
        <v>18</v>
      </c>
      <c r="D2698" t="s">
        <v>16</v>
      </c>
      <c r="E2698" t="s">
        <v>11</v>
      </c>
      <c r="F2698" t="s">
        <v>12</v>
      </c>
      <c r="G2698">
        <v>38150</v>
      </c>
      <c r="H2698" s="19">
        <f>INDEX(fact_spends__2!B2698:B6697,MATCH(dim_customers[[#This Row],[customer_id]],dim_customers[customer_id],0))</f>
        <v>0</v>
      </c>
      <c r="I2698" s="16">
        <f>dim_customers[[#This Row],[avg_spend]]/(dim_customers[[#This Row],[avg_income]]*6)</f>
        <v>0</v>
      </c>
    </row>
    <row r="2699" spans="1:9" x14ac:dyDescent="0.3">
      <c r="A2699" t="s">
        <v>2722</v>
      </c>
      <c r="B2699" t="s">
        <v>14</v>
      </c>
      <c r="C2699" t="s">
        <v>20</v>
      </c>
      <c r="D2699" t="s">
        <v>16</v>
      </c>
      <c r="E2699" t="s">
        <v>30</v>
      </c>
      <c r="F2699" t="s">
        <v>12</v>
      </c>
      <c r="G2699">
        <v>39791</v>
      </c>
      <c r="H2699" s="19">
        <f>INDEX(fact_spends__2!B2699:B6698,MATCH(dim_customers[[#This Row],[customer_id]],dim_customers[customer_id],0))</f>
        <v>0</v>
      </c>
      <c r="I2699" s="16">
        <f>dim_customers[[#This Row],[avg_spend]]/(dim_customers[[#This Row],[avg_income]]*6)</f>
        <v>0</v>
      </c>
    </row>
    <row r="2700" spans="1:9" x14ac:dyDescent="0.3">
      <c r="A2700" t="s">
        <v>2723</v>
      </c>
      <c r="B2700" t="s">
        <v>14</v>
      </c>
      <c r="C2700" t="s">
        <v>15</v>
      </c>
      <c r="D2700" t="s">
        <v>24</v>
      </c>
      <c r="E2700" t="s">
        <v>11</v>
      </c>
      <c r="F2700" t="s">
        <v>25</v>
      </c>
      <c r="G2700">
        <v>35318</v>
      </c>
      <c r="H2700" s="19">
        <f>INDEX(fact_spends__2!B2700:B6699,MATCH(dim_customers[[#This Row],[customer_id]],dim_customers[customer_id],0))</f>
        <v>0</v>
      </c>
      <c r="I2700" s="16">
        <f>dim_customers[[#This Row],[avg_spend]]/(dim_customers[[#This Row],[avg_income]]*6)</f>
        <v>0</v>
      </c>
    </row>
    <row r="2701" spans="1:9" x14ac:dyDescent="0.3">
      <c r="A2701" t="s">
        <v>2724</v>
      </c>
      <c r="B2701" t="s">
        <v>14</v>
      </c>
      <c r="C2701" t="s">
        <v>18</v>
      </c>
      <c r="D2701" t="s">
        <v>24</v>
      </c>
      <c r="E2701" t="s">
        <v>30</v>
      </c>
      <c r="F2701" t="s">
        <v>25</v>
      </c>
      <c r="G2701">
        <v>33336</v>
      </c>
      <c r="H2701" s="19">
        <f>INDEX(fact_spends__2!B2701:B6700,MATCH(dim_customers[[#This Row],[customer_id]],dim_customers[customer_id],0))</f>
        <v>0</v>
      </c>
      <c r="I2701" s="16">
        <f>dim_customers[[#This Row],[avg_spend]]/(dim_customers[[#This Row],[avg_income]]*6)</f>
        <v>0</v>
      </c>
    </row>
    <row r="2702" spans="1:9" x14ac:dyDescent="0.3">
      <c r="A2702" t="s">
        <v>2725</v>
      </c>
      <c r="B2702" t="s">
        <v>32</v>
      </c>
      <c r="C2702" t="s">
        <v>15</v>
      </c>
      <c r="D2702" t="s">
        <v>16</v>
      </c>
      <c r="E2702" t="s">
        <v>30</v>
      </c>
      <c r="F2702" t="s">
        <v>12</v>
      </c>
      <c r="G2702">
        <v>41561</v>
      </c>
      <c r="H2702" s="19">
        <f>INDEX(fact_spends__2!B2702:B6701,MATCH(dim_customers[[#This Row],[customer_id]],dim_customers[customer_id],0))</f>
        <v>0</v>
      </c>
      <c r="I2702" s="16">
        <f>dim_customers[[#This Row],[avg_spend]]/(dim_customers[[#This Row],[avg_income]]*6)</f>
        <v>0</v>
      </c>
    </row>
    <row r="2703" spans="1:9" x14ac:dyDescent="0.3">
      <c r="A2703" t="s">
        <v>2726</v>
      </c>
      <c r="B2703" t="s">
        <v>14</v>
      </c>
      <c r="C2703" t="s">
        <v>15</v>
      </c>
      <c r="D2703" t="s">
        <v>10</v>
      </c>
      <c r="E2703" t="s">
        <v>30</v>
      </c>
      <c r="F2703" t="s">
        <v>12</v>
      </c>
      <c r="G2703">
        <v>65154</v>
      </c>
      <c r="H2703" s="19">
        <f>INDEX(fact_spends__2!B2703:B6702,MATCH(dim_customers[[#This Row],[customer_id]],dim_customers[customer_id],0))</f>
        <v>0</v>
      </c>
      <c r="I2703" s="16">
        <f>dim_customers[[#This Row],[avg_spend]]/(dim_customers[[#This Row],[avg_income]]*6)</f>
        <v>0</v>
      </c>
    </row>
    <row r="2704" spans="1:9" x14ac:dyDescent="0.3">
      <c r="A2704" t="s">
        <v>2727</v>
      </c>
      <c r="B2704" t="s">
        <v>32</v>
      </c>
      <c r="C2704" t="s">
        <v>15</v>
      </c>
      <c r="D2704" t="s">
        <v>16</v>
      </c>
      <c r="E2704" t="s">
        <v>11</v>
      </c>
      <c r="F2704" t="s">
        <v>12</v>
      </c>
      <c r="G2704">
        <v>38720</v>
      </c>
      <c r="H2704" s="19">
        <f>INDEX(fact_spends__2!B2704:B6703,MATCH(dim_customers[[#This Row],[customer_id]],dim_customers[customer_id],0))</f>
        <v>0</v>
      </c>
      <c r="I2704" s="16">
        <f>dim_customers[[#This Row],[avg_spend]]/(dim_customers[[#This Row],[avg_income]]*6)</f>
        <v>0</v>
      </c>
    </row>
    <row r="2705" spans="1:9" x14ac:dyDescent="0.3">
      <c r="A2705" t="s">
        <v>2728</v>
      </c>
      <c r="B2705" t="s">
        <v>14</v>
      </c>
      <c r="C2705" t="s">
        <v>18</v>
      </c>
      <c r="D2705" t="s">
        <v>21</v>
      </c>
      <c r="E2705" t="s">
        <v>11</v>
      </c>
      <c r="F2705" t="s">
        <v>12</v>
      </c>
      <c r="G2705">
        <v>51734</v>
      </c>
      <c r="H2705" s="19">
        <f>INDEX(fact_spends__2!B2705:B6704,MATCH(dim_customers[[#This Row],[customer_id]],dim_customers[customer_id],0))</f>
        <v>0</v>
      </c>
      <c r="I2705" s="16">
        <f>dim_customers[[#This Row],[avg_spend]]/(dim_customers[[#This Row],[avg_income]]*6)</f>
        <v>0</v>
      </c>
    </row>
    <row r="2706" spans="1:9" x14ac:dyDescent="0.3">
      <c r="A2706" t="s">
        <v>2729</v>
      </c>
      <c r="B2706" t="s">
        <v>8</v>
      </c>
      <c r="C2706" t="s">
        <v>34</v>
      </c>
      <c r="D2706" t="s">
        <v>37</v>
      </c>
      <c r="E2706" t="s">
        <v>11</v>
      </c>
      <c r="F2706" t="s">
        <v>12</v>
      </c>
      <c r="G2706">
        <v>79504</v>
      </c>
      <c r="H2706" s="19">
        <f>INDEX(fact_spends__2!B2706:B6705,MATCH(dim_customers[[#This Row],[customer_id]],dim_customers[customer_id],0))</f>
        <v>0</v>
      </c>
      <c r="I2706" s="16">
        <f>dim_customers[[#This Row],[avg_spend]]/(dim_customers[[#This Row],[avg_income]]*6)</f>
        <v>0</v>
      </c>
    </row>
    <row r="2707" spans="1:9" x14ac:dyDescent="0.3">
      <c r="A2707" t="s">
        <v>2730</v>
      </c>
      <c r="B2707" t="s">
        <v>32</v>
      </c>
      <c r="C2707" t="s">
        <v>34</v>
      </c>
      <c r="D2707" t="s">
        <v>24</v>
      </c>
      <c r="E2707" t="s">
        <v>11</v>
      </c>
      <c r="F2707" t="s">
        <v>12</v>
      </c>
      <c r="G2707">
        <v>38474</v>
      </c>
      <c r="H2707" s="19">
        <f>INDEX(fact_spends__2!B2707:B6706,MATCH(dim_customers[[#This Row],[customer_id]],dim_customers[customer_id],0))</f>
        <v>0</v>
      </c>
      <c r="I2707" s="16">
        <f>dim_customers[[#This Row],[avg_spend]]/(dim_customers[[#This Row],[avg_income]]*6)</f>
        <v>0</v>
      </c>
    </row>
    <row r="2708" spans="1:9" x14ac:dyDescent="0.3">
      <c r="A2708" t="s">
        <v>2731</v>
      </c>
      <c r="B2708" t="s">
        <v>32</v>
      </c>
      <c r="C2708" t="s">
        <v>18</v>
      </c>
      <c r="D2708" t="s">
        <v>24</v>
      </c>
      <c r="E2708" t="s">
        <v>11</v>
      </c>
      <c r="F2708" t="s">
        <v>12</v>
      </c>
      <c r="G2708">
        <v>39067</v>
      </c>
      <c r="H2708" s="19">
        <f>INDEX(fact_spends__2!B2708:B6707,MATCH(dim_customers[[#This Row],[customer_id]],dim_customers[customer_id],0))</f>
        <v>0</v>
      </c>
      <c r="I2708" s="16">
        <f>dim_customers[[#This Row],[avg_spend]]/(dim_customers[[#This Row],[avg_income]]*6)</f>
        <v>0</v>
      </c>
    </row>
    <row r="2709" spans="1:9" x14ac:dyDescent="0.3">
      <c r="A2709" t="s">
        <v>2732</v>
      </c>
      <c r="B2709" t="s">
        <v>32</v>
      </c>
      <c r="C2709" t="s">
        <v>34</v>
      </c>
      <c r="D2709" t="s">
        <v>16</v>
      </c>
      <c r="E2709" t="s">
        <v>30</v>
      </c>
      <c r="F2709" t="s">
        <v>12</v>
      </c>
      <c r="G2709">
        <v>42173</v>
      </c>
      <c r="H2709" s="19">
        <f>INDEX(fact_spends__2!B2709:B6708,MATCH(dim_customers[[#This Row],[customer_id]],dim_customers[customer_id],0))</f>
        <v>0</v>
      </c>
      <c r="I2709" s="16">
        <f>dim_customers[[#This Row],[avg_spend]]/(dim_customers[[#This Row],[avg_income]]*6)</f>
        <v>0</v>
      </c>
    </row>
    <row r="2710" spans="1:9" x14ac:dyDescent="0.3">
      <c r="A2710" t="s">
        <v>2733</v>
      </c>
      <c r="B2710" t="s">
        <v>8</v>
      </c>
      <c r="C2710" t="s">
        <v>34</v>
      </c>
      <c r="D2710" t="s">
        <v>10</v>
      </c>
      <c r="E2710" t="s">
        <v>11</v>
      </c>
      <c r="F2710" t="s">
        <v>12</v>
      </c>
      <c r="G2710">
        <v>73842</v>
      </c>
      <c r="H2710" s="19">
        <f>INDEX(fact_spends__2!B2710:B6709,MATCH(dim_customers[[#This Row],[customer_id]],dim_customers[customer_id],0))</f>
        <v>0</v>
      </c>
      <c r="I2710" s="16">
        <f>dim_customers[[#This Row],[avg_spend]]/(dim_customers[[#This Row],[avg_income]]*6)</f>
        <v>0</v>
      </c>
    </row>
    <row r="2711" spans="1:9" x14ac:dyDescent="0.3">
      <c r="A2711" t="s">
        <v>2734</v>
      </c>
      <c r="B2711" t="s">
        <v>14</v>
      </c>
      <c r="C2711" t="s">
        <v>18</v>
      </c>
      <c r="D2711" t="s">
        <v>10</v>
      </c>
      <c r="E2711" t="s">
        <v>11</v>
      </c>
      <c r="F2711" t="s">
        <v>25</v>
      </c>
      <c r="G2711">
        <v>62566</v>
      </c>
      <c r="H2711" s="19">
        <f>INDEX(fact_spends__2!B2711:B6710,MATCH(dim_customers[[#This Row],[customer_id]],dim_customers[customer_id],0))</f>
        <v>0</v>
      </c>
      <c r="I2711" s="16">
        <f>dim_customers[[#This Row],[avg_spend]]/(dim_customers[[#This Row],[avg_income]]*6)</f>
        <v>0</v>
      </c>
    </row>
    <row r="2712" spans="1:9" x14ac:dyDescent="0.3">
      <c r="A2712" t="s">
        <v>2735</v>
      </c>
      <c r="B2712" t="s">
        <v>14</v>
      </c>
      <c r="C2712" t="s">
        <v>9</v>
      </c>
      <c r="D2712" t="s">
        <v>16</v>
      </c>
      <c r="E2712" t="s">
        <v>30</v>
      </c>
      <c r="F2712" t="s">
        <v>25</v>
      </c>
      <c r="G2712">
        <v>36361</v>
      </c>
      <c r="H2712" s="19">
        <f>INDEX(fact_spends__2!B2712:B6711,MATCH(dim_customers[[#This Row],[customer_id]],dim_customers[customer_id],0))</f>
        <v>0</v>
      </c>
      <c r="I2712" s="16">
        <f>dim_customers[[#This Row],[avg_spend]]/(dim_customers[[#This Row],[avg_income]]*6)</f>
        <v>0</v>
      </c>
    </row>
    <row r="2713" spans="1:9" x14ac:dyDescent="0.3">
      <c r="A2713" t="s">
        <v>2736</v>
      </c>
      <c r="B2713" t="s">
        <v>23</v>
      </c>
      <c r="C2713" t="s">
        <v>18</v>
      </c>
      <c r="D2713" t="s">
        <v>37</v>
      </c>
      <c r="E2713" t="s">
        <v>11</v>
      </c>
      <c r="F2713" t="s">
        <v>25</v>
      </c>
      <c r="G2713">
        <v>56278</v>
      </c>
      <c r="H2713" s="19">
        <f>INDEX(fact_spends__2!B2713:B6712,MATCH(dim_customers[[#This Row],[customer_id]],dim_customers[customer_id],0))</f>
        <v>0</v>
      </c>
      <c r="I2713" s="16">
        <f>dim_customers[[#This Row],[avg_spend]]/(dim_customers[[#This Row],[avg_income]]*6)</f>
        <v>0</v>
      </c>
    </row>
    <row r="2714" spans="1:9" x14ac:dyDescent="0.3">
      <c r="A2714" t="s">
        <v>2737</v>
      </c>
      <c r="B2714" t="s">
        <v>14</v>
      </c>
      <c r="C2714" t="s">
        <v>18</v>
      </c>
      <c r="D2714" t="s">
        <v>37</v>
      </c>
      <c r="E2714" t="s">
        <v>30</v>
      </c>
      <c r="F2714" t="s">
        <v>12</v>
      </c>
      <c r="G2714">
        <v>65713</v>
      </c>
      <c r="H2714" s="19">
        <f>INDEX(fact_spends__2!B2714:B6713,MATCH(dim_customers[[#This Row],[customer_id]],dim_customers[customer_id],0))</f>
        <v>0</v>
      </c>
      <c r="I2714" s="16">
        <f>dim_customers[[#This Row],[avg_spend]]/(dim_customers[[#This Row],[avg_income]]*6)</f>
        <v>0</v>
      </c>
    </row>
    <row r="2715" spans="1:9" x14ac:dyDescent="0.3">
      <c r="A2715" t="s">
        <v>2738</v>
      </c>
      <c r="B2715" t="s">
        <v>32</v>
      </c>
      <c r="C2715" t="s">
        <v>9</v>
      </c>
      <c r="D2715" t="s">
        <v>37</v>
      </c>
      <c r="E2715" t="s">
        <v>11</v>
      </c>
      <c r="F2715" t="s">
        <v>12</v>
      </c>
      <c r="G2715">
        <v>69935</v>
      </c>
      <c r="H2715" s="19">
        <f>INDEX(fact_spends__2!B2715:B6714,MATCH(dim_customers[[#This Row],[customer_id]],dim_customers[customer_id],0))</f>
        <v>0</v>
      </c>
      <c r="I2715" s="16">
        <f>dim_customers[[#This Row],[avg_spend]]/(dim_customers[[#This Row],[avg_income]]*6)</f>
        <v>0</v>
      </c>
    </row>
    <row r="2716" spans="1:9" x14ac:dyDescent="0.3">
      <c r="A2716" t="s">
        <v>2739</v>
      </c>
      <c r="B2716" t="s">
        <v>32</v>
      </c>
      <c r="C2716" t="s">
        <v>20</v>
      </c>
      <c r="D2716" t="s">
        <v>21</v>
      </c>
      <c r="E2716" t="s">
        <v>30</v>
      </c>
      <c r="F2716" t="s">
        <v>12</v>
      </c>
      <c r="G2716">
        <v>58803</v>
      </c>
      <c r="H2716" s="19">
        <f>INDEX(fact_spends__2!B2716:B6715,MATCH(dim_customers[[#This Row],[customer_id]],dim_customers[customer_id],0))</f>
        <v>0</v>
      </c>
      <c r="I2716" s="16">
        <f>dim_customers[[#This Row],[avg_spend]]/(dim_customers[[#This Row],[avg_income]]*6)</f>
        <v>0</v>
      </c>
    </row>
    <row r="2717" spans="1:9" x14ac:dyDescent="0.3">
      <c r="A2717" t="s">
        <v>2740</v>
      </c>
      <c r="B2717" t="s">
        <v>14</v>
      </c>
      <c r="C2717" t="s">
        <v>34</v>
      </c>
      <c r="D2717" t="s">
        <v>10</v>
      </c>
      <c r="E2717" t="s">
        <v>30</v>
      </c>
      <c r="F2717" t="s">
        <v>25</v>
      </c>
      <c r="G2717">
        <v>65464</v>
      </c>
      <c r="H2717" s="19">
        <f>INDEX(fact_spends__2!B2717:B6716,MATCH(dim_customers[[#This Row],[customer_id]],dim_customers[customer_id],0))</f>
        <v>0</v>
      </c>
      <c r="I2717" s="16">
        <f>dim_customers[[#This Row],[avg_spend]]/(dim_customers[[#This Row],[avg_income]]*6)</f>
        <v>0</v>
      </c>
    </row>
    <row r="2718" spans="1:9" x14ac:dyDescent="0.3">
      <c r="A2718" t="s">
        <v>2741</v>
      </c>
      <c r="B2718" t="s">
        <v>8</v>
      </c>
      <c r="C2718" t="s">
        <v>9</v>
      </c>
      <c r="D2718" t="s">
        <v>37</v>
      </c>
      <c r="E2718" t="s">
        <v>30</v>
      </c>
      <c r="F2718" t="s">
        <v>12</v>
      </c>
      <c r="G2718">
        <v>71929</v>
      </c>
      <c r="H2718" s="19">
        <f>INDEX(fact_spends__2!B2718:B6717,MATCH(dim_customers[[#This Row],[customer_id]],dim_customers[customer_id],0))</f>
        <v>0</v>
      </c>
      <c r="I2718" s="16">
        <f>dim_customers[[#This Row],[avg_spend]]/(dim_customers[[#This Row],[avg_income]]*6)</f>
        <v>0</v>
      </c>
    </row>
    <row r="2719" spans="1:9" x14ac:dyDescent="0.3">
      <c r="A2719" t="s">
        <v>2742</v>
      </c>
      <c r="B2719" t="s">
        <v>23</v>
      </c>
      <c r="C2719" t="s">
        <v>34</v>
      </c>
      <c r="D2719" t="s">
        <v>10</v>
      </c>
      <c r="E2719" t="s">
        <v>11</v>
      </c>
      <c r="F2719" t="s">
        <v>25</v>
      </c>
      <c r="G2719">
        <v>48310</v>
      </c>
      <c r="H2719" s="19">
        <f>INDEX(fact_spends__2!B2719:B6718,MATCH(dim_customers[[#This Row],[customer_id]],dim_customers[customer_id],0))</f>
        <v>0</v>
      </c>
      <c r="I2719" s="16">
        <f>dim_customers[[#This Row],[avg_spend]]/(dim_customers[[#This Row],[avg_income]]*6)</f>
        <v>0</v>
      </c>
    </row>
    <row r="2720" spans="1:9" x14ac:dyDescent="0.3">
      <c r="A2720" t="s">
        <v>2743</v>
      </c>
      <c r="B2720" t="s">
        <v>32</v>
      </c>
      <c r="C2720" t="s">
        <v>34</v>
      </c>
      <c r="D2720" t="s">
        <v>10</v>
      </c>
      <c r="E2720" t="s">
        <v>11</v>
      </c>
      <c r="F2720" t="s">
        <v>12</v>
      </c>
      <c r="G2720">
        <v>65894</v>
      </c>
      <c r="H2720" s="19">
        <f>INDEX(fact_spends__2!B2720:B6719,MATCH(dim_customers[[#This Row],[customer_id]],dim_customers[customer_id],0))</f>
        <v>0</v>
      </c>
      <c r="I2720" s="16">
        <f>dim_customers[[#This Row],[avg_spend]]/(dim_customers[[#This Row],[avg_income]]*6)</f>
        <v>0</v>
      </c>
    </row>
    <row r="2721" spans="1:9" x14ac:dyDescent="0.3">
      <c r="A2721" t="s">
        <v>2744</v>
      </c>
      <c r="B2721" t="s">
        <v>14</v>
      </c>
      <c r="C2721" t="s">
        <v>9</v>
      </c>
      <c r="D2721" t="s">
        <v>16</v>
      </c>
      <c r="E2721" t="s">
        <v>11</v>
      </c>
      <c r="F2721" t="s">
        <v>12</v>
      </c>
      <c r="G2721">
        <v>37821</v>
      </c>
      <c r="H2721" s="19">
        <f>INDEX(fact_spends__2!B2721:B6720,MATCH(dim_customers[[#This Row],[customer_id]],dim_customers[customer_id],0))</f>
        <v>0</v>
      </c>
      <c r="I2721" s="16">
        <f>dim_customers[[#This Row],[avg_spend]]/(dim_customers[[#This Row],[avg_income]]*6)</f>
        <v>0</v>
      </c>
    </row>
    <row r="2722" spans="1:9" x14ac:dyDescent="0.3">
      <c r="A2722" t="s">
        <v>2745</v>
      </c>
      <c r="B2722" t="s">
        <v>8</v>
      </c>
      <c r="C2722" t="s">
        <v>34</v>
      </c>
      <c r="D2722" t="s">
        <v>24</v>
      </c>
      <c r="E2722" t="s">
        <v>11</v>
      </c>
      <c r="F2722" t="s">
        <v>12</v>
      </c>
      <c r="G2722">
        <v>39462</v>
      </c>
      <c r="H2722" s="19">
        <f>INDEX(fact_spends__2!B2722:B6721,MATCH(dim_customers[[#This Row],[customer_id]],dim_customers[customer_id],0))</f>
        <v>0</v>
      </c>
      <c r="I2722" s="16">
        <f>dim_customers[[#This Row],[avg_spend]]/(dim_customers[[#This Row],[avg_income]]*6)</f>
        <v>0</v>
      </c>
    </row>
    <row r="2723" spans="1:9" x14ac:dyDescent="0.3">
      <c r="A2723" t="s">
        <v>2746</v>
      </c>
      <c r="B2723" t="s">
        <v>14</v>
      </c>
      <c r="C2723" t="s">
        <v>18</v>
      </c>
      <c r="D2723" t="s">
        <v>24</v>
      </c>
      <c r="E2723" t="s">
        <v>11</v>
      </c>
      <c r="F2723" t="s">
        <v>12</v>
      </c>
      <c r="G2723">
        <v>35597</v>
      </c>
      <c r="H2723" s="19">
        <f>INDEX(fact_spends__2!B2723:B6722,MATCH(dim_customers[[#This Row],[customer_id]],dim_customers[customer_id],0))</f>
        <v>0</v>
      </c>
      <c r="I2723" s="16">
        <f>dim_customers[[#This Row],[avg_spend]]/(dim_customers[[#This Row],[avg_income]]*6)</f>
        <v>0</v>
      </c>
    </row>
    <row r="2724" spans="1:9" x14ac:dyDescent="0.3">
      <c r="A2724" t="s">
        <v>2747</v>
      </c>
      <c r="B2724" t="s">
        <v>14</v>
      </c>
      <c r="C2724" t="s">
        <v>20</v>
      </c>
      <c r="D2724" t="s">
        <v>37</v>
      </c>
      <c r="E2724" t="s">
        <v>30</v>
      </c>
      <c r="F2724" t="s">
        <v>12</v>
      </c>
      <c r="G2724">
        <v>66290</v>
      </c>
      <c r="H2724" s="19">
        <f>INDEX(fact_spends__2!B2724:B6723,MATCH(dim_customers[[#This Row],[customer_id]],dim_customers[customer_id],0))</f>
        <v>0</v>
      </c>
      <c r="I2724" s="16">
        <f>dim_customers[[#This Row],[avg_spend]]/(dim_customers[[#This Row],[avg_income]]*6)</f>
        <v>0</v>
      </c>
    </row>
    <row r="2725" spans="1:9" x14ac:dyDescent="0.3">
      <c r="A2725" t="s">
        <v>2748</v>
      </c>
      <c r="B2725" t="s">
        <v>32</v>
      </c>
      <c r="C2725" t="s">
        <v>9</v>
      </c>
      <c r="D2725" t="s">
        <v>16</v>
      </c>
      <c r="E2725" t="s">
        <v>30</v>
      </c>
      <c r="F2725" t="s">
        <v>12</v>
      </c>
      <c r="G2725">
        <v>41586</v>
      </c>
      <c r="H2725" s="19">
        <f>INDEX(fact_spends__2!B2725:B6724,MATCH(dim_customers[[#This Row],[customer_id]],dim_customers[customer_id],0))</f>
        <v>0</v>
      </c>
      <c r="I2725" s="16">
        <f>dim_customers[[#This Row],[avg_spend]]/(dim_customers[[#This Row],[avg_income]]*6)</f>
        <v>0</v>
      </c>
    </row>
    <row r="2726" spans="1:9" x14ac:dyDescent="0.3">
      <c r="A2726" t="s">
        <v>2749</v>
      </c>
      <c r="B2726" t="s">
        <v>8</v>
      </c>
      <c r="C2726" t="s">
        <v>20</v>
      </c>
      <c r="D2726" t="s">
        <v>10</v>
      </c>
      <c r="E2726" t="s">
        <v>11</v>
      </c>
      <c r="F2726" t="s">
        <v>12</v>
      </c>
      <c r="G2726">
        <v>69291</v>
      </c>
      <c r="H2726" s="19">
        <f>INDEX(fact_spends__2!B2726:B6725,MATCH(dim_customers[[#This Row],[customer_id]],dim_customers[customer_id],0))</f>
        <v>0</v>
      </c>
      <c r="I2726" s="16">
        <f>dim_customers[[#This Row],[avg_spend]]/(dim_customers[[#This Row],[avg_income]]*6)</f>
        <v>0</v>
      </c>
    </row>
    <row r="2727" spans="1:9" x14ac:dyDescent="0.3">
      <c r="A2727" t="s">
        <v>2750</v>
      </c>
      <c r="B2727" t="s">
        <v>8</v>
      </c>
      <c r="C2727" t="s">
        <v>9</v>
      </c>
      <c r="D2727" t="s">
        <v>37</v>
      </c>
      <c r="E2727" t="s">
        <v>11</v>
      </c>
      <c r="F2727" t="s">
        <v>12</v>
      </c>
      <c r="G2727">
        <v>75877</v>
      </c>
      <c r="H2727" s="19">
        <f>INDEX(fact_spends__2!B2727:B6726,MATCH(dim_customers[[#This Row],[customer_id]],dim_customers[customer_id],0))</f>
        <v>0</v>
      </c>
      <c r="I2727" s="16">
        <f>dim_customers[[#This Row],[avg_spend]]/(dim_customers[[#This Row],[avg_income]]*6)</f>
        <v>0</v>
      </c>
    </row>
    <row r="2728" spans="1:9" x14ac:dyDescent="0.3">
      <c r="A2728" t="s">
        <v>2751</v>
      </c>
      <c r="B2728" t="s">
        <v>23</v>
      </c>
      <c r="C2728" t="s">
        <v>20</v>
      </c>
      <c r="D2728" t="s">
        <v>21</v>
      </c>
      <c r="E2728" t="s">
        <v>11</v>
      </c>
      <c r="F2728" t="s">
        <v>12</v>
      </c>
      <c r="G2728">
        <v>42142</v>
      </c>
      <c r="H2728" s="19">
        <f>INDEX(fact_spends__2!B2728:B6727,MATCH(dim_customers[[#This Row],[customer_id]],dim_customers[customer_id],0))</f>
        <v>0</v>
      </c>
      <c r="I2728" s="16">
        <f>dim_customers[[#This Row],[avg_spend]]/(dim_customers[[#This Row],[avg_income]]*6)</f>
        <v>0</v>
      </c>
    </row>
    <row r="2729" spans="1:9" x14ac:dyDescent="0.3">
      <c r="A2729" t="s">
        <v>2752</v>
      </c>
      <c r="B2729" t="s">
        <v>14</v>
      </c>
      <c r="C2729" t="s">
        <v>34</v>
      </c>
      <c r="D2729" t="s">
        <v>10</v>
      </c>
      <c r="E2729" t="s">
        <v>30</v>
      </c>
      <c r="F2729" t="s">
        <v>12</v>
      </c>
      <c r="G2729">
        <v>59629</v>
      </c>
      <c r="H2729" s="19">
        <f>INDEX(fact_spends__2!B2729:B6728,MATCH(dim_customers[[#This Row],[customer_id]],dim_customers[customer_id],0))</f>
        <v>0</v>
      </c>
      <c r="I2729" s="16">
        <f>dim_customers[[#This Row],[avg_spend]]/(dim_customers[[#This Row],[avg_income]]*6)</f>
        <v>0</v>
      </c>
    </row>
    <row r="2730" spans="1:9" x14ac:dyDescent="0.3">
      <c r="A2730" t="s">
        <v>2753</v>
      </c>
      <c r="B2730" t="s">
        <v>14</v>
      </c>
      <c r="C2730" t="s">
        <v>20</v>
      </c>
      <c r="D2730" t="s">
        <v>16</v>
      </c>
      <c r="E2730" t="s">
        <v>11</v>
      </c>
      <c r="F2730" t="s">
        <v>12</v>
      </c>
      <c r="G2730">
        <v>37624</v>
      </c>
      <c r="H2730" s="19">
        <f>INDEX(fact_spends__2!B2730:B6729,MATCH(dim_customers[[#This Row],[customer_id]],dim_customers[customer_id],0))</f>
        <v>0</v>
      </c>
      <c r="I2730" s="16">
        <f>dim_customers[[#This Row],[avg_spend]]/(dim_customers[[#This Row],[avg_income]]*6)</f>
        <v>0</v>
      </c>
    </row>
    <row r="2731" spans="1:9" x14ac:dyDescent="0.3">
      <c r="A2731" t="s">
        <v>2754</v>
      </c>
      <c r="B2731" t="s">
        <v>32</v>
      </c>
      <c r="C2731" t="s">
        <v>15</v>
      </c>
      <c r="D2731" t="s">
        <v>16</v>
      </c>
      <c r="E2731" t="s">
        <v>30</v>
      </c>
      <c r="F2731" t="s">
        <v>12</v>
      </c>
      <c r="G2731">
        <v>37928</v>
      </c>
      <c r="H2731" s="19">
        <f>INDEX(fact_spends__2!B2731:B6730,MATCH(dim_customers[[#This Row],[customer_id]],dim_customers[customer_id],0))</f>
        <v>0</v>
      </c>
      <c r="I2731" s="16">
        <f>dim_customers[[#This Row],[avg_spend]]/(dim_customers[[#This Row],[avg_income]]*6)</f>
        <v>0</v>
      </c>
    </row>
    <row r="2732" spans="1:9" x14ac:dyDescent="0.3">
      <c r="A2732" t="s">
        <v>2755</v>
      </c>
      <c r="B2732" t="s">
        <v>23</v>
      </c>
      <c r="C2732" t="s">
        <v>20</v>
      </c>
      <c r="D2732" t="s">
        <v>10</v>
      </c>
      <c r="E2732" t="s">
        <v>11</v>
      </c>
      <c r="F2732" t="s">
        <v>12</v>
      </c>
      <c r="G2732">
        <v>50557</v>
      </c>
      <c r="H2732" s="19">
        <f>INDEX(fact_spends__2!B2732:B6731,MATCH(dim_customers[[#This Row],[customer_id]],dim_customers[customer_id],0))</f>
        <v>0</v>
      </c>
      <c r="I2732" s="16">
        <f>dim_customers[[#This Row],[avg_spend]]/(dim_customers[[#This Row],[avg_income]]*6)</f>
        <v>0</v>
      </c>
    </row>
    <row r="2733" spans="1:9" x14ac:dyDescent="0.3">
      <c r="A2733" t="s">
        <v>2756</v>
      </c>
      <c r="B2733" t="s">
        <v>14</v>
      </c>
      <c r="C2733" t="s">
        <v>34</v>
      </c>
      <c r="D2733" t="s">
        <v>16</v>
      </c>
      <c r="E2733" t="s">
        <v>30</v>
      </c>
      <c r="F2733" t="s">
        <v>12</v>
      </c>
      <c r="G2733">
        <v>38698</v>
      </c>
      <c r="H2733" s="19">
        <f>INDEX(fact_spends__2!B2733:B6732,MATCH(dim_customers[[#This Row],[customer_id]],dim_customers[customer_id],0))</f>
        <v>0</v>
      </c>
      <c r="I2733" s="16">
        <f>dim_customers[[#This Row],[avg_spend]]/(dim_customers[[#This Row],[avg_income]]*6)</f>
        <v>0</v>
      </c>
    </row>
    <row r="2734" spans="1:9" x14ac:dyDescent="0.3">
      <c r="A2734" t="s">
        <v>2757</v>
      </c>
      <c r="B2734" t="s">
        <v>8</v>
      </c>
      <c r="C2734" t="s">
        <v>34</v>
      </c>
      <c r="D2734" t="s">
        <v>10</v>
      </c>
      <c r="E2734" t="s">
        <v>30</v>
      </c>
      <c r="F2734" t="s">
        <v>12</v>
      </c>
      <c r="G2734">
        <v>64009</v>
      </c>
      <c r="H2734" s="19">
        <f>INDEX(fact_spends__2!B2734:B6733,MATCH(dim_customers[[#This Row],[customer_id]],dim_customers[customer_id],0))</f>
        <v>0</v>
      </c>
      <c r="I2734" s="16">
        <f>dim_customers[[#This Row],[avg_spend]]/(dim_customers[[#This Row],[avg_income]]*6)</f>
        <v>0</v>
      </c>
    </row>
    <row r="2735" spans="1:9" x14ac:dyDescent="0.3">
      <c r="A2735" t="s">
        <v>2758</v>
      </c>
      <c r="B2735" t="s">
        <v>32</v>
      </c>
      <c r="C2735" t="s">
        <v>18</v>
      </c>
      <c r="D2735" t="s">
        <v>10</v>
      </c>
      <c r="E2735" t="s">
        <v>30</v>
      </c>
      <c r="F2735" t="s">
        <v>12</v>
      </c>
      <c r="G2735">
        <v>67096</v>
      </c>
      <c r="H2735" s="19">
        <f>INDEX(fact_spends__2!B2735:B6734,MATCH(dim_customers[[#This Row],[customer_id]],dim_customers[customer_id],0))</f>
        <v>0</v>
      </c>
      <c r="I2735" s="16">
        <f>dim_customers[[#This Row],[avg_spend]]/(dim_customers[[#This Row],[avg_income]]*6)</f>
        <v>0</v>
      </c>
    </row>
    <row r="2736" spans="1:9" x14ac:dyDescent="0.3">
      <c r="A2736" t="s">
        <v>2759</v>
      </c>
      <c r="B2736" t="s">
        <v>14</v>
      </c>
      <c r="C2736" t="s">
        <v>15</v>
      </c>
      <c r="D2736" t="s">
        <v>10</v>
      </c>
      <c r="E2736" t="s">
        <v>30</v>
      </c>
      <c r="F2736" t="s">
        <v>12</v>
      </c>
      <c r="G2736">
        <v>61861</v>
      </c>
      <c r="H2736" s="19">
        <f>INDEX(fact_spends__2!B2736:B6735,MATCH(dim_customers[[#This Row],[customer_id]],dim_customers[customer_id],0))</f>
        <v>0</v>
      </c>
      <c r="I2736" s="16">
        <f>dim_customers[[#This Row],[avg_spend]]/(dim_customers[[#This Row],[avg_income]]*6)</f>
        <v>0</v>
      </c>
    </row>
    <row r="2737" spans="1:9" x14ac:dyDescent="0.3">
      <c r="A2737" t="s">
        <v>2760</v>
      </c>
      <c r="B2737" t="s">
        <v>14</v>
      </c>
      <c r="C2737" t="s">
        <v>9</v>
      </c>
      <c r="D2737" t="s">
        <v>37</v>
      </c>
      <c r="E2737" t="s">
        <v>11</v>
      </c>
      <c r="F2737" t="s">
        <v>12</v>
      </c>
      <c r="G2737">
        <v>70629</v>
      </c>
      <c r="H2737" s="19">
        <f>INDEX(fact_spends__2!B2737:B6736,MATCH(dim_customers[[#This Row],[customer_id]],dim_customers[customer_id],0))</f>
        <v>0</v>
      </c>
      <c r="I2737" s="16">
        <f>dim_customers[[#This Row],[avg_spend]]/(dim_customers[[#This Row],[avg_income]]*6)</f>
        <v>0</v>
      </c>
    </row>
    <row r="2738" spans="1:9" x14ac:dyDescent="0.3">
      <c r="A2738" t="s">
        <v>2761</v>
      </c>
      <c r="B2738" t="s">
        <v>32</v>
      </c>
      <c r="C2738" t="s">
        <v>9</v>
      </c>
      <c r="D2738" t="s">
        <v>24</v>
      </c>
      <c r="E2738" t="s">
        <v>11</v>
      </c>
      <c r="F2738" t="s">
        <v>12</v>
      </c>
      <c r="G2738">
        <v>35523</v>
      </c>
      <c r="H2738" s="19">
        <f>INDEX(fact_spends__2!B2738:B6737,MATCH(dim_customers[[#This Row],[customer_id]],dim_customers[customer_id],0))</f>
        <v>0</v>
      </c>
      <c r="I2738" s="16">
        <f>dim_customers[[#This Row],[avg_spend]]/(dim_customers[[#This Row],[avg_income]]*6)</f>
        <v>0</v>
      </c>
    </row>
    <row r="2739" spans="1:9" x14ac:dyDescent="0.3">
      <c r="A2739" t="s">
        <v>2762</v>
      </c>
      <c r="B2739" t="s">
        <v>8</v>
      </c>
      <c r="C2739" t="s">
        <v>20</v>
      </c>
      <c r="D2739" t="s">
        <v>37</v>
      </c>
      <c r="E2739" t="s">
        <v>30</v>
      </c>
      <c r="F2739" t="s">
        <v>12</v>
      </c>
      <c r="G2739">
        <v>84105</v>
      </c>
      <c r="H2739" s="19">
        <f>INDEX(fact_spends__2!B2739:B6738,MATCH(dim_customers[[#This Row],[customer_id]],dim_customers[customer_id],0))</f>
        <v>0</v>
      </c>
      <c r="I2739" s="16">
        <f>dim_customers[[#This Row],[avg_spend]]/(dim_customers[[#This Row],[avg_income]]*6)</f>
        <v>0</v>
      </c>
    </row>
    <row r="2740" spans="1:9" x14ac:dyDescent="0.3">
      <c r="A2740" t="s">
        <v>2763</v>
      </c>
      <c r="B2740" t="s">
        <v>23</v>
      </c>
      <c r="C2740" t="s">
        <v>34</v>
      </c>
      <c r="D2740" t="s">
        <v>16</v>
      </c>
      <c r="E2740" t="s">
        <v>30</v>
      </c>
      <c r="F2740" t="s">
        <v>12</v>
      </c>
      <c r="G2740">
        <v>31309</v>
      </c>
      <c r="H2740" s="19">
        <f>INDEX(fact_spends__2!B2740:B6739,MATCH(dim_customers[[#This Row],[customer_id]],dim_customers[customer_id],0))</f>
        <v>0</v>
      </c>
      <c r="I2740" s="16">
        <f>dim_customers[[#This Row],[avg_spend]]/(dim_customers[[#This Row],[avg_income]]*6)</f>
        <v>0</v>
      </c>
    </row>
    <row r="2741" spans="1:9" x14ac:dyDescent="0.3">
      <c r="A2741" t="s">
        <v>2764</v>
      </c>
      <c r="B2741" t="s">
        <v>32</v>
      </c>
      <c r="C2741" t="s">
        <v>18</v>
      </c>
      <c r="D2741" t="s">
        <v>16</v>
      </c>
      <c r="E2741" t="s">
        <v>30</v>
      </c>
      <c r="F2741" t="s">
        <v>12</v>
      </c>
      <c r="G2741">
        <v>42914</v>
      </c>
      <c r="H2741" s="19">
        <f>INDEX(fact_spends__2!B2741:B6740,MATCH(dim_customers[[#This Row],[customer_id]],dim_customers[customer_id],0))</f>
        <v>0</v>
      </c>
      <c r="I2741" s="16">
        <f>dim_customers[[#This Row],[avg_spend]]/(dim_customers[[#This Row],[avg_income]]*6)</f>
        <v>0</v>
      </c>
    </row>
    <row r="2742" spans="1:9" x14ac:dyDescent="0.3">
      <c r="A2742" t="s">
        <v>2765</v>
      </c>
      <c r="B2742" t="s">
        <v>14</v>
      </c>
      <c r="C2742" t="s">
        <v>9</v>
      </c>
      <c r="D2742" t="s">
        <v>10</v>
      </c>
      <c r="E2742" t="s">
        <v>11</v>
      </c>
      <c r="F2742" t="s">
        <v>12</v>
      </c>
      <c r="G2742">
        <v>62633</v>
      </c>
      <c r="H2742" s="19">
        <f>INDEX(fact_spends__2!B2742:B6741,MATCH(dim_customers[[#This Row],[customer_id]],dim_customers[customer_id],0))</f>
        <v>0</v>
      </c>
      <c r="I2742" s="16">
        <f>dim_customers[[#This Row],[avg_spend]]/(dim_customers[[#This Row],[avg_income]]*6)</f>
        <v>0</v>
      </c>
    </row>
    <row r="2743" spans="1:9" x14ac:dyDescent="0.3">
      <c r="A2743" t="s">
        <v>2766</v>
      </c>
      <c r="B2743" t="s">
        <v>8</v>
      </c>
      <c r="C2743" t="s">
        <v>34</v>
      </c>
      <c r="D2743" t="s">
        <v>24</v>
      </c>
      <c r="E2743" t="s">
        <v>11</v>
      </c>
      <c r="F2743" t="s">
        <v>12</v>
      </c>
      <c r="G2743">
        <v>41953</v>
      </c>
      <c r="H2743" s="19">
        <f>INDEX(fact_spends__2!B2743:B6742,MATCH(dim_customers[[#This Row],[customer_id]],dim_customers[customer_id],0))</f>
        <v>0</v>
      </c>
      <c r="I2743" s="16">
        <f>dim_customers[[#This Row],[avg_spend]]/(dim_customers[[#This Row],[avg_income]]*6)</f>
        <v>0</v>
      </c>
    </row>
    <row r="2744" spans="1:9" x14ac:dyDescent="0.3">
      <c r="A2744" t="s">
        <v>2767</v>
      </c>
      <c r="B2744" t="s">
        <v>8</v>
      </c>
      <c r="C2744" t="s">
        <v>34</v>
      </c>
      <c r="D2744" t="s">
        <v>37</v>
      </c>
      <c r="E2744" t="s">
        <v>11</v>
      </c>
      <c r="F2744" t="s">
        <v>12</v>
      </c>
      <c r="G2744">
        <v>79045</v>
      </c>
      <c r="H2744" s="19">
        <f>INDEX(fact_spends__2!B2744:B6743,MATCH(dim_customers[[#This Row],[customer_id]],dim_customers[customer_id],0))</f>
        <v>0</v>
      </c>
      <c r="I2744" s="16">
        <f>dim_customers[[#This Row],[avg_spend]]/(dim_customers[[#This Row],[avg_income]]*6)</f>
        <v>0</v>
      </c>
    </row>
    <row r="2745" spans="1:9" x14ac:dyDescent="0.3">
      <c r="A2745" t="s">
        <v>2768</v>
      </c>
      <c r="B2745" t="s">
        <v>8</v>
      </c>
      <c r="C2745" t="s">
        <v>15</v>
      </c>
      <c r="D2745" t="s">
        <v>21</v>
      </c>
      <c r="E2745" t="s">
        <v>11</v>
      </c>
      <c r="F2745" t="s">
        <v>12</v>
      </c>
      <c r="G2745">
        <v>56746</v>
      </c>
      <c r="H2745" s="19">
        <f>INDEX(fact_spends__2!B2745:B6744,MATCH(dim_customers[[#This Row],[customer_id]],dim_customers[customer_id],0))</f>
        <v>0</v>
      </c>
      <c r="I2745" s="16">
        <f>dim_customers[[#This Row],[avg_spend]]/(dim_customers[[#This Row],[avg_income]]*6)</f>
        <v>0</v>
      </c>
    </row>
    <row r="2746" spans="1:9" x14ac:dyDescent="0.3">
      <c r="A2746" t="s">
        <v>2769</v>
      </c>
      <c r="B2746" t="s">
        <v>14</v>
      </c>
      <c r="C2746" t="s">
        <v>18</v>
      </c>
      <c r="D2746" t="s">
        <v>10</v>
      </c>
      <c r="E2746" t="s">
        <v>11</v>
      </c>
      <c r="F2746" t="s">
        <v>12</v>
      </c>
      <c r="G2746">
        <v>63803</v>
      </c>
      <c r="H2746" s="19">
        <f>INDEX(fact_spends__2!B2746:B6745,MATCH(dim_customers[[#This Row],[customer_id]],dim_customers[customer_id],0))</f>
        <v>0</v>
      </c>
      <c r="I2746" s="16">
        <f>dim_customers[[#This Row],[avg_spend]]/(dim_customers[[#This Row],[avg_income]]*6)</f>
        <v>0</v>
      </c>
    </row>
    <row r="2747" spans="1:9" x14ac:dyDescent="0.3">
      <c r="A2747" t="s">
        <v>2770</v>
      </c>
      <c r="B2747" t="s">
        <v>32</v>
      </c>
      <c r="C2747" t="s">
        <v>20</v>
      </c>
      <c r="D2747" t="s">
        <v>21</v>
      </c>
      <c r="E2747" t="s">
        <v>11</v>
      </c>
      <c r="F2747" t="s">
        <v>12</v>
      </c>
      <c r="G2747">
        <v>55925</v>
      </c>
      <c r="H2747" s="19">
        <f>INDEX(fact_spends__2!B2747:B6746,MATCH(dim_customers[[#This Row],[customer_id]],dim_customers[customer_id],0))</f>
        <v>0</v>
      </c>
      <c r="I2747" s="16">
        <f>dim_customers[[#This Row],[avg_spend]]/(dim_customers[[#This Row],[avg_income]]*6)</f>
        <v>0</v>
      </c>
    </row>
    <row r="2748" spans="1:9" x14ac:dyDescent="0.3">
      <c r="A2748" t="s">
        <v>2771</v>
      </c>
      <c r="B2748" t="s">
        <v>32</v>
      </c>
      <c r="C2748" t="s">
        <v>20</v>
      </c>
      <c r="D2748" t="s">
        <v>10</v>
      </c>
      <c r="E2748" t="s">
        <v>11</v>
      </c>
      <c r="F2748" t="s">
        <v>12</v>
      </c>
      <c r="G2748">
        <v>63849</v>
      </c>
      <c r="H2748" s="19">
        <f>INDEX(fact_spends__2!B2748:B6747,MATCH(dim_customers[[#This Row],[customer_id]],dim_customers[customer_id],0))</f>
        <v>0</v>
      </c>
      <c r="I2748" s="16">
        <f>dim_customers[[#This Row],[avg_spend]]/(dim_customers[[#This Row],[avg_income]]*6)</f>
        <v>0</v>
      </c>
    </row>
    <row r="2749" spans="1:9" x14ac:dyDescent="0.3">
      <c r="A2749" t="s">
        <v>2772</v>
      </c>
      <c r="B2749" t="s">
        <v>32</v>
      </c>
      <c r="C2749" t="s">
        <v>18</v>
      </c>
      <c r="D2749" t="s">
        <v>16</v>
      </c>
      <c r="E2749" t="s">
        <v>11</v>
      </c>
      <c r="F2749" t="s">
        <v>12</v>
      </c>
      <c r="G2749">
        <v>37662</v>
      </c>
      <c r="H2749" s="19">
        <f>INDEX(fact_spends__2!B2749:B6748,MATCH(dim_customers[[#This Row],[customer_id]],dim_customers[customer_id],0))</f>
        <v>0</v>
      </c>
      <c r="I2749" s="16">
        <f>dim_customers[[#This Row],[avg_spend]]/(dim_customers[[#This Row],[avg_income]]*6)</f>
        <v>0</v>
      </c>
    </row>
    <row r="2750" spans="1:9" x14ac:dyDescent="0.3">
      <c r="A2750" t="s">
        <v>2773</v>
      </c>
      <c r="B2750" t="s">
        <v>32</v>
      </c>
      <c r="C2750" t="s">
        <v>20</v>
      </c>
      <c r="D2750" t="s">
        <v>10</v>
      </c>
      <c r="E2750" t="s">
        <v>30</v>
      </c>
      <c r="F2750" t="s">
        <v>12</v>
      </c>
      <c r="G2750">
        <v>64963</v>
      </c>
      <c r="H2750" s="19">
        <f>INDEX(fact_spends__2!B2750:B6749,MATCH(dim_customers[[#This Row],[customer_id]],dim_customers[customer_id],0))</f>
        <v>0</v>
      </c>
      <c r="I2750" s="16">
        <f>dim_customers[[#This Row],[avg_spend]]/(dim_customers[[#This Row],[avg_income]]*6)</f>
        <v>0</v>
      </c>
    </row>
    <row r="2751" spans="1:9" x14ac:dyDescent="0.3">
      <c r="A2751" t="s">
        <v>2774</v>
      </c>
      <c r="B2751" t="s">
        <v>32</v>
      </c>
      <c r="C2751" t="s">
        <v>9</v>
      </c>
      <c r="D2751" t="s">
        <v>10</v>
      </c>
      <c r="E2751" t="s">
        <v>30</v>
      </c>
      <c r="F2751" t="s">
        <v>12</v>
      </c>
      <c r="G2751">
        <v>65523</v>
      </c>
      <c r="H2751" s="19">
        <f>INDEX(fact_spends__2!B2751:B6750,MATCH(dim_customers[[#This Row],[customer_id]],dim_customers[customer_id],0))</f>
        <v>0</v>
      </c>
      <c r="I2751" s="16">
        <f>dim_customers[[#This Row],[avg_spend]]/(dim_customers[[#This Row],[avg_income]]*6)</f>
        <v>0</v>
      </c>
    </row>
    <row r="2752" spans="1:9" x14ac:dyDescent="0.3">
      <c r="A2752" t="s">
        <v>2775</v>
      </c>
      <c r="B2752" t="s">
        <v>32</v>
      </c>
      <c r="C2752" t="s">
        <v>18</v>
      </c>
      <c r="D2752" t="s">
        <v>16</v>
      </c>
      <c r="E2752" t="s">
        <v>30</v>
      </c>
      <c r="F2752" t="s">
        <v>12</v>
      </c>
      <c r="G2752">
        <v>38632</v>
      </c>
      <c r="H2752" s="19">
        <f>INDEX(fact_spends__2!B2752:B6751,MATCH(dim_customers[[#This Row],[customer_id]],dim_customers[customer_id],0))</f>
        <v>0</v>
      </c>
      <c r="I2752" s="16">
        <f>dim_customers[[#This Row],[avg_spend]]/(dim_customers[[#This Row],[avg_income]]*6)</f>
        <v>0</v>
      </c>
    </row>
    <row r="2753" spans="1:9" x14ac:dyDescent="0.3">
      <c r="A2753" t="s">
        <v>2776</v>
      </c>
      <c r="B2753" t="s">
        <v>14</v>
      </c>
      <c r="C2753" t="s">
        <v>34</v>
      </c>
      <c r="D2753" t="s">
        <v>24</v>
      </c>
      <c r="E2753" t="s">
        <v>30</v>
      </c>
      <c r="F2753" t="s">
        <v>12</v>
      </c>
      <c r="G2753">
        <v>37413</v>
      </c>
      <c r="H2753" s="19">
        <f>INDEX(fact_spends__2!B2753:B6752,MATCH(dim_customers[[#This Row],[customer_id]],dim_customers[customer_id],0))</f>
        <v>0</v>
      </c>
      <c r="I2753" s="16">
        <f>dim_customers[[#This Row],[avg_spend]]/(dim_customers[[#This Row],[avg_income]]*6)</f>
        <v>0</v>
      </c>
    </row>
    <row r="2754" spans="1:9" x14ac:dyDescent="0.3">
      <c r="A2754" t="s">
        <v>2777</v>
      </c>
      <c r="B2754" t="s">
        <v>23</v>
      </c>
      <c r="C2754" t="s">
        <v>15</v>
      </c>
      <c r="D2754" t="s">
        <v>10</v>
      </c>
      <c r="E2754" t="s">
        <v>30</v>
      </c>
      <c r="F2754" t="s">
        <v>25</v>
      </c>
      <c r="G2754">
        <v>46712</v>
      </c>
      <c r="H2754" s="19">
        <f>INDEX(fact_spends__2!B2754:B6753,MATCH(dim_customers[[#This Row],[customer_id]],dim_customers[customer_id],0))</f>
        <v>0</v>
      </c>
      <c r="I2754" s="16">
        <f>dim_customers[[#This Row],[avg_spend]]/(dim_customers[[#This Row],[avg_income]]*6)</f>
        <v>0</v>
      </c>
    </row>
    <row r="2755" spans="1:9" x14ac:dyDescent="0.3">
      <c r="A2755" t="s">
        <v>2778</v>
      </c>
      <c r="B2755" t="s">
        <v>32</v>
      </c>
      <c r="C2755" t="s">
        <v>20</v>
      </c>
      <c r="D2755" t="s">
        <v>37</v>
      </c>
      <c r="E2755" t="s">
        <v>11</v>
      </c>
      <c r="F2755" t="s">
        <v>12</v>
      </c>
      <c r="G2755">
        <v>78469</v>
      </c>
      <c r="H2755" s="19">
        <f>INDEX(fact_spends__2!B2755:B6754,MATCH(dim_customers[[#This Row],[customer_id]],dim_customers[customer_id],0))</f>
        <v>0</v>
      </c>
      <c r="I2755" s="16">
        <f>dim_customers[[#This Row],[avg_spend]]/(dim_customers[[#This Row],[avg_income]]*6)</f>
        <v>0</v>
      </c>
    </row>
    <row r="2756" spans="1:9" x14ac:dyDescent="0.3">
      <c r="A2756" t="s">
        <v>2779</v>
      </c>
      <c r="B2756" t="s">
        <v>32</v>
      </c>
      <c r="C2756" t="s">
        <v>34</v>
      </c>
      <c r="D2756" t="s">
        <v>21</v>
      </c>
      <c r="E2756" t="s">
        <v>11</v>
      </c>
      <c r="F2756" t="s">
        <v>12</v>
      </c>
      <c r="G2756">
        <v>52144</v>
      </c>
      <c r="H2756" s="19">
        <f>INDEX(fact_spends__2!B2756:B6755,MATCH(dim_customers[[#This Row],[customer_id]],dim_customers[customer_id],0))</f>
        <v>0</v>
      </c>
      <c r="I2756" s="16">
        <f>dim_customers[[#This Row],[avg_spend]]/(dim_customers[[#This Row],[avg_income]]*6)</f>
        <v>0</v>
      </c>
    </row>
    <row r="2757" spans="1:9" x14ac:dyDescent="0.3">
      <c r="A2757" t="s">
        <v>2780</v>
      </c>
      <c r="B2757" t="s">
        <v>23</v>
      </c>
      <c r="C2757" t="s">
        <v>34</v>
      </c>
      <c r="D2757" t="s">
        <v>37</v>
      </c>
      <c r="E2757" t="s">
        <v>30</v>
      </c>
      <c r="F2757" t="s">
        <v>25</v>
      </c>
      <c r="G2757">
        <v>51886</v>
      </c>
      <c r="H2757" s="19">
        <f>INDEX(fact_spends__2!B2757:B6756,MATCH(dim_customers[[#This Row],[customer_id]],dim_customers[customer_id],0))</f>
        <v>0</v>
      </c>
      <c r="I2757" s="16">
        <f>dim_customers[[#This Row],[avg_spend]]/(dim_customers[[#This Row],[avg_income]]*6)</f>
        <v>0</v>
      </c>
    </row>
    <row r="2758" spans="1:9" x14ac:dyDescent="0.3">
      <c r="A2758" t="s">
        <v>2781</v>
      </c>
      <c r="B2758" t="s">
        <v>8</v>
      </c>
      <c r="C2758" t="s">
        <v>15</v>
      </c>
      <c r="D2758" t="s">
        <v>37</v>
      </c>
      <c r="E2758" t="s">
        <v>11</v>
      </c>
      <c r="F2758" t="s">
        <v>12</v>
      </c>
      <c r="G2758">
        <v>73864</v>
      </c>
      <c r="H2758" s="19">
        <f>INDEX(fact_spends__2!B2758:B6757,MATCH(dim_customers[[#This Row],[customer_id]],dim_customers[customer_id],0))</f>
        <v>0</v>
      </c>
      <c r="I2758" s="16">
        <f>dim_customers[[#This Row],[avg_spend]]/(dim_customers[[#This Row],[avg_income]]*6)</f>
        <v>0</v>
      </c>
    </row>
    <row r="2759" spans="1:9" x14ac:dyDescent="0.3">
      <c r="A2759" t="s">
        <v>2782</v>
      </c>
      <c r="B2759" t="s">
        <v>23</v>
      </c>
      <c r="C2759" t="s">
        <v>9</v>
      </c>
      <c r="D2759" t="s">
        <v>10</v>
      </c>
      <c r="E2759" t="s">
        <v>11</v>
      </c>
      <c r="F2759" t="s">
        <v>25</v>
      </c>
      <c r="G2759">
        <v>51084</v>
      </c>
      <c r="H2759" s="19">
        <f>INDEX(fact_spends__2!B2759:B6758,MATCH(dim_customers[[#This Row],[customer_id]],dim_customers[customer_id],0))</f>
        <v>0</v>
      </c>
      <c r="I2759" s="16">
        <f>dim_customers[[#This Row],[avg_spend]]/(dim_customers[[#This Row],[avg_income]]*6)</f>
        <v>0</v>
      </c>
    </row>
    <row r="2760" spans="1:9" x14ac:dyDescent="0.3">
      <c r="A2760" t="s">
        <v>2783</v>
      </c>
      <c r="B2760" t="s">
        <v>32</v>
      </c>
      <c r="C2760" t="s">
        <v>34</v>
      </c>
      <c r="D2760" t="s">
        <v>10</v>
      </c>
      <c r="E2760" t="s">
        <v>11</v>
      </c>
      <c r="F2760" t="s">
        <v>12</v>
      </c>
      <c r="G2760">
        <v>68318</v>
      </c>
      <c r="H2760" s="19">
        <f>INDEX(fact_spends__2!B2760:B6759,MATCH(dim_customers[[#This Row],[customer_id]],dim_customers[customer_id],0))</f>
        <v>0</v>
      </c>
      <c r="I2760" s="16">
        <f>dim_customers[[#This Row],[avg_spend]]/(dim_customers[[#This Row],[avg_income]]*6)</f>
        <v>0</v>
      </c>
    </row>
    <row r="2761" spans="1:9" x14ac:dyDescent="0.3">
      <c r="A2761" t="s">
        <v>2784</v>
      </c>
      <c r="B2761" t="s">
        <v>14</v>
      </c>
      <c r="C2761" t="s">
        <v>18</v>
      </c>
      <c r="D2761" t="s">
        <v>10</v>
      </c>
      <c r="E2761" t="s">
        <v>11</v>
      </c>
      <c r="F2761" t="s">
        <v>12</v>
      </c>
      <c r="G2761">
        <v>61401</v>
      </c>
      <c r="H2761" s="19">
        <f>INDEX(fact_spends__2!B2761:B6760,MATCH(dim_customers[[#This Row],[customer_id]],dim_customers[customer_id],0))</f>
        <v>0</v>
      </c>
      <c r="I2761" s="16">
        <f>dim_customers[[#This Row],[avg_spend]]/(dim_customers[[#This Row],[avg_income]]*6)</f>
        <v>0</v>
      </c>
    </row>
    <row r="2762" spans="1:9" x14ac:dyDescent="0.3">
      <c r="A2762" t="s">
        <v>2785</v>
      </c>
      <c r="B2762" t="s">
        <v>8</v>
      </c>
      <c r="C2762" t="s">
        <v>15</v>
      </c>
      <c r="D2762" t="s">
        <v>37</v>
      </c>
      <c r="E2762" t="s">
        <v>11</v>
      </c>
      <c r="F2762" t="s">
        <v>12</v>
      </c>
      <c r="G2762">
        <v>80217</v>
      </c>
      <c r="H2762" s="19">
        <f>INDEX(fact_spends__2!B2762:B6761,MATCH(dim_customers[[#This Row],[customer_id]],dim_customers[customer_id],0))</f>
        <v>0</v>
      </c>
      <c r="I2762" s="16">
        <f>dim_customers[[#This Row],[avg_spend]]/(dim_customers[[#This Row],[avg_income]]*6)</f>
        <v>0</v>
      </c>
    </row>
    <row r="2763" spans="1:9" x14ac:dyDescent="0.3">
      <c r="A2763" t="s">
        <v>2786</v>
      </c>
      <c r="B2763" t="s">
        <v>32</v>
      </c>
      <c r="C2763" t="s">
        <v>20</v>
      </c>
      <c r="D2763" t="s">
        <v>16</v>
      </c>
      <c r="E2763" t="s">
        <v>11</v>
      </c>
      <c r="F2763" t="s">
        <v>12</v>
      </c>
      <c r="G2763">
        <v>40556</v>
      </c>
      <c r="H2763" s="19">
        <f>INDEX(fact_spends__2!B2763:B6762,MATCH(dim_customers[[#This Row],[customer_id]],dim_customers[customer_id],0))</f>
        <v>0</v>
      </c>
      <c r="I2763" s="16">
        <f>dim_customers[[#This Row],[avg_spend]]/(dim_customers[[#This Row],[avg_income]]*6)</f>
        <v>0</v>
      </c>
    </row>
    <row r="2764" spans="1:9" x14ac:dyDescent="0.3">
      <c r="A2764" t="s">
        <v>2787</v>
      </c>
      <c r="B2764" t="s">
        <v>14</v>
      </c>
      <c r="C2764" t="s">
        <v>15</v>
      </c>
      <c r="D2764" t="s">
        <v>24</v>
      </c>
      <c r="E2764" t="s">
        <v>11</v>
      </c>
      <c r="F2764" t="s">
        <v>12</v>
      </c>
      <c r="G2764">
        <v>33366</v>
      </c>
      <c r="H2764" s="19">
        <f>INDEX(fact_spends__2!B2764:B6763,MATCH(dim_customers[[#This Row],[customer_id]],dim_customers[customer_id],0))</f>
        <v>0</v>
      </c>
      <c r="I2764" s="16">
        <f>dim_customers[[#This Row],[avg_spend]]/(dim_customers[[#This Row],[avg_income]]*6)</f>
        <v>0</v>
      </c>
    </row>
    <row r="2765" spans="1:9" x14ac:dyDescent="0.3">
      <c r="A2765" t="s">
        <v>2788</v>
      </c>
      <c r="B2765" t="s">
        <v>23</v>
      </c>
      <c r="C2765" t="s">
        <v>20</v>
      </c>
      <c r="D2765" t="s">
        <v>24</v>
      </c>
      <c r="E2765" t="s">
        <v>30</v>
      </c>
      <c r="F2765" t="s">
        <v>25</v>
      </c>
      <c r="G2765">
        <v>27632</v>
      </c>
      <c r="H2765" s="19">
        <f>INDEX(fact_spends__2!B2765:B6764,MATCH(dim_customers[[#This Row],[customer_id]],dim_customers[customer_id],0))</f>
        <v>0</v>
      </c>
      <c r="I2765" s="16">
        <f>dim_customers[[#This Row],[avg_spend]]/(dim_customers[[#This Row],[avg_income]]*6)</f>
        <v>0</v>
      </c>
    </row>
    <row r="2766" spans="1:9" x14ac:dyDescent="0.3">
      <c r="A2766" t="s">
        <v>2789</v>
      </c>
      <c r="B2766" t="s">
        <v>14</v>
      </c>
      <c r="C2766" t="s">
        <v>18</v>
      </c>
      <c r="D2766" t="s">
        <v>10</v>
      </c>
      <c r="E2766" t="s">
        <v>30</v>
      </c>
      <c r="F2766" t="s">
        <v>12</v>
      </c>
      <c r="G2766">
        <v>64437</v>
      </c>
      <c r="H2766" s="19">
        <f>INDEX(fact_spends__2!B2766:B6765,MATCH(dim_customers[[#This Row],[customer_id]],dim_customers[customer_id],0))</f>
        <v>0</v>
      </c>
      <c r="I2766" s="16">
        <f>dim_customers[[#This Row],[avg_spend]]/(dim_customers[[#This Row],[avg_income]]*6)</f>
        <v>0</v>
      </c>
    </row>
    <row r="2767" spans="1:9" x14ac:dyDescent="0.3">
      <c r="A2767" t="s">
        <v>2790</v>
      </c>
      <c r="B2767" t="s">
        <v>14</v>
      </c>
      <c r="C2767" t="s">
        <v>18</v>
      </c>
      <c r="D2767" t="s">
        <v>24</v>
      </c>
      <c r="E2767" t="s">
        <v>11</v>
      </c>
      <c r="F2767" t="s">
        <v>12</v>
      </c>
      <c r="G2767">
        <v>34514</v>
      </c>
      <c r="H2767" s="19">
        <f>INDEX(fact_spends__2!B2767:B6766,MATCH(dim_customers[[#This Row],[customer_id]],dim_customers[customer_id],0))</f>
        <v>0</v>
      </c>
      <c r="I2767" s="16">
        <f>dim_customers[[#This Row],[avg_spend]]/(dim_customers[[#This Row],[avg_income]]*6)</f>
        <v>0</v>
      </c>
    </row>
    <row r="2768" spans="1:9" x14ac:dyDescent="0.3">
      <c r="A2768" t="s">
        <v>2791</v>
      </c>
      <c r="B2768" t="s">
        <v>14</v>
      </c>
      <c r="C2768" t="s">
        <v>34</v>
      </c>
      <c r="D2768" t="s">
        <v>10</v>
      </c>
      <c r="E2768" t="s">
        <v>30</v>
      </c>
      <c r="F2768" t="s">
        <v>12</v>
      </c>
      <c r="G2768">
        <v>65949</v>
      </c>
      <c r="H2768" s="19">
        <f>INDEX(fact_spends__2!B2768:B6767,MATCH(dim_customers[[#This Row],[customer_id]],dim_customers[customer_id],0))</f>
        <v>0</v>
      </c>
      <c r="I2768" s="16">
        <f>dim_customers[[#This Row],[avg_spend]]/(dim_customers[[#This Row],[avg_income]]*6)</f>
        <v>0</v>
      </c>
    </row>
    <row r="2769" spans="1:9" x14ac:dyDescent="0.3">
      <c r="A2769" t="s">
        <v>2792</v>
      </c>
      <c r="B2769" t="s">
        <v>14</v>
      </c>
      <c r="C2769" t="s">
        <v>20</v>
      </c>
      <c r="D2769" t="s">
        <v>10</v>
      </c>
      <c r="E2769" t="s">
        <v>30</v>
      </c>
      <c r="F2769" t="s">
        <v>12</v>
      </c>
      <c r="G2769">
        <v>60898</v>
      </c>
      <c r="H2769" s="19">
        <f>INDEX(fact_spends__2!B2769:B6768,MATCH(dim_customers[[#This Row],[customer_id]],dim_customers[customer_id],0))</f>
        <v>0</v>
      </c>
      <c r="I2769" s="16">
        <f>dim_customers[[#This Row],[avg_spend]]/(dim_customers[[#This Row],[avg_income]]*6)</f>
        <v>0</v>
      </c>
    </row>
    <row r="2770" spans="1:9" x14ac:dyDescent="0.3">
      <c r="A2770" t="s">
        <v>2793</v>
      </c>
      <c r="B2770" t="s">
        <v>14</v>
      </c>
      <c r="C2770" t="s">
        <v>9</v>
      </c>
      <c r="D2770" t="s">
        <v>21</v>
      </c>
      <c r="E2770" t="s">
        <v>11</v>
      </c>
      <c r="F2770" t="s">
        <v>25</v>
      </c>
      <c r="G2770">
        <v>51329</v>
      </c>
      <c r="H2770" s="19">
        <f>INDEX(fact_spends__2!B2770:B6769,MATCH(dim_customers[[#This Row],[customer_id]],dim_customers[customer_id],0))</f>
        <v>0</v>
      </c>
      <c r="I2770" s="16">
        <f>dim_customers[[#This Row],[avg_spend]]/(dim_customers[[#This Row],[avg_income]]*6)</f>
        <v>0</v>
      </c>
    </row>
    <row r="2771" spans="1:9" x14ac:dyDescent="0.3">
      <c r="A2771" t="s">
        <v>2794</v>
      </c>
      <c r="B2771" t="s">
        <v>8</v>
      </c>
      <c r="C2771" t="s">
        <v>34</v>
      </c>
      <c r="D2771" t="s">
        <v>24</v>
      </c>
      <c r="E2771" t="s">
        <v>30</v>
      </c>
      <c r="F2771" t="s">
        <v>12</v>
      </c>
      <c r="G2771">
        <v>40906</v>
      </c>
      <c r="H2771" s="19">
        <f>INDEX(fact_spends__2!B2771:B6770,MATCH(dim_customers[[#This Row],[customer_id]],dim_customers[customer_id],0))</f>
        <v>0</v>
      </c>
      <c r="I2771" s="16">
        <f>dim_customers[[#This Row],[avg_spend]]/(dim_customers[[#This Row],[avg_income]]*6)</f>
        <v>0</v>
      </c>
    </row>
    <row r="2772" spans="1:9" x14ac:dyDescent="0.3">
      <c r="A2772" t="s">
        <v>2795</v>
      </c>
      <c r="B2772" t="s">
        <v>23</v>
      </c>
      <c r="C2772" t="s">
        <v>34</v>
      </c>
      <c r="D2772" t="s">
        <v>10</v>
      </c>
      <c r="E2772" t="s">
        <v>30</v>
      </c>
      <c r="F2772" t="s">
        <v>25</v>
      </c>
      <c r="G2772">
        <v>49991</v>
      </c>
      <c r="H2772" s="19">
        <f>INDEX(fact_spends__2!B2772:B6771,MATCH(dim_customers[[#This Row],[customer_id]],dim_customers[customer_id],0))</f>
        <v>0</v>
      </c>
      <c r="I2772" s="16">
        <f>dim_customers[[#This Row],[avg_spend]]/(dim_customers[[#This Row],[avg_income]]*6)</f>
        <v>0</v>
      </c>
    </row>
    <row r="2773" spans="1:9" x14ac:dyDescent="0.3">
      <c r="A2773" t="s">
        <v>2796</v>
      </c>
      <c r="B2773" t="s">
        <v>32</v>
      </c>
      <c r="C2773" t="s">
        <v>34</v>
      </c>
      <c r="D2773" t="s">
        <v>10</v>
      </c>
      <c r="E2773" t="s">
        <v>30</v>
      </c>
      <c r="F2773" t="s">
        <v>12</v>
      </c>
      <c r="G2773">
        <v>70358</v>
      </c>
      <c r="H2773" s="19">
        <f>INDEX(fact_spends__2!B2773:B6772,MATCH(dim_customers[[#This Row],[customer_id]],dim_customers[customer_id],0))</f>
        <v>0</v>
      </c>
      <c r="I2773" s="16">
        <f>dim_customers[[#This Row],[avg_spend]]/(dim_customers[[#This Row],[avg_income]]*6)</f>
        <v>0</v>
      </c>
    </row>
    <row r="2774" spans="1:9" x14ac:dyDescent="0.3">
      <c r="A2774" t="s">
        <v>2797</v>
      </c>
      <c r="B2774" t="s">
        <v>14</v>
      </c>
      <c r="C2774" t="s">
        <v>15</v>
      </c>
      <c r="D2774" t="s">
        <v>37</v>
      </c>
      <c r="E2774" t="s">
        <v>11</v>
      </c>
      <c r="F2774" t="s">
        <v>12</v>
      </c>
      <c r="G2774">
        <v>71272</v>
      </c>
      <c r="H2774" s="19">
        <f>INDEX(fact_spends__2!B2774:B6773,MATCH(dim_customers[[#This Row],[customer_id]],dim_customers[customer_id],0))</f>
        <v>0</v>
      </c>
      <c r="I2774" s="16">
        <f>dim_customers[[#This Row],[avg_spend]]/(dim_customers[[#This Row],[avg_income]]*6)</f>
        <v>0</v>
      </c>
    </row>
    <row r="2775" spans="1:9" x14ac:dyDescent="0.3">
      <c r="A2775" t="s">
        <v>2798</v>
      </c>
      <c r="B2775" t="s">
        <v>32</v>
      </c>
      <c r="C2775" t="s">
        <v>15</v>
      </c>
      <c r="D2775" t="s">
        <v>16</v>
      </c>
      <c r="E2775" t="s">
        <v>30</v>
      </c>
      <c r="F2775" t="s">
        <v>12</v>
      </c>
      <c r="G2775">
        <v>40562</v>
      </c>
      <c r="H2775" s="19">
        <f>INDEX(fact_spends__2!B2775:B6774,MATCH(dim_customers[[#This Row],[customer_id]],dim_customers[customer_id],0))</f>
        <v>0</v>
      </c>
      <c r="I2775" s="16">
        <f>dim_customers[[#This Row],[avg_spend]]/(dim_customers[[#This Row],[avg_income]]*6)</f>
        <v>0</v>
      </c>
    </row>
    <row r="2776" spans="1:9" x14ac:dyDescent="0.3">
      <c r="A2776" t="s">
        <v>2799</v>
      </c>
      <c r="B2776" t="s">
        <v>14</v>
      </c>
      <c r="C2776" t="s">
        <v>34</v>
      </c>
      <c r="D2776" t="s">
        <v>24</v>
      </c>
      <c r="E2776" t="s">
        <v>11</v>
      </c>
      <c r="F2776" t="s">
        <v>25</v>
      </c>
      <c r="G2776">
        <v>35792</v>
      </c>
      <c r="H2776" s="19">
        <f>INDEX(fact_spends__2!B2776:B6775,MATCH(dim_customers[[#This Row],[customer_id]],dim_customers[customer_id],0))</f>
        <v>0</v>
      </c>
      <c r="I2776" s="16">
        <f>dim_customers[[#This Row],[avg_spend]]/(dim_customers[[#This Row],[avg_income]]*6)</f>
        <v>0</v>
      </c>
    </row>
    <row r="2777" spans="1:9" x14ac:dyDescent="0.3">
      <c r="A2777" t="s">
        <v>2800</v>
      </c>
      <c r="B2777" t="s">
        <v>14</v>
      </c>
      <c r="C2777" t="s">
        <v>34</v>
      </c>
      <c r="D2777" t="s">
        <v>16</v>
      </c>
      <c r="E2777" t="s">
        <v>30</v>
      </c>
      <c r="F2777" t="s">
        <v>25</v>
      </c>
      <c r="G2777">
        <v>38728</v>
      </c>
      <c r="H2777" s="19">
        <f>INDEX(fact_spends__2!B2777:B6776,MATCH(dim_customers[[#This Row],[customer_id]],dim_customers[customer_id],0))</f>
        <v>0</v>
      </c>
      <c r="I2777" s="16">
        <f>dim_customers[[#This Row],[avg_spend]]/(dim_customers[[#This Row],[avg_income]]*6)</f>
        <v>0</v>
      </c>
    </row>
    <row r="2778" spans="1:9" x14ac:dyDescent="0.3">
      <c r="A2778" t="s">
        <v>2801</v>
      </c>
      <c r="B2778" t="s">
        <v>14</v>
      </c>
      <c r="C2778" t="s">
        <v>18</v>
      </c>
      <c r="D2778" t="s">
        <v>16</v>
      </c>
      <c r="E2778" t="s">
        <v>11</v>
      </c>
      <c r="F2778" t="s">
        <v>12</v>
      </c>
      <c r="G2778">
        <v>38055</v>
      </c>
      <c r="H2778" s="19">
        <f>INDEX(fact_spends__2!B2778:B6777,MATCH(dim_customers[[#This Row],[customer_id]],dim_customers[customer_id],0))</f>
        <v>0</v>
      </c>
      <c r="I2778" s="16">
        <f>dim_customers[[#This Row],[avg_spend]]/(dim_customers[[#This Row],[avg_income]]*6)</f>
        <v>0</v>
      </c>
    </row>
    <row r="2779" spans="1:9" x14ac:dyDescent="0.3">
      <c r="A2779" t="s">
        <v>2802</v>
      </c>
      <c r="B2779" t="s">
        <v>14</v>
      </c>
      <c r="C2779" t="s">
        <v>15</v>
      </c>
      <c r="D2779" t="s">
        <v>37</v>
      </c>
      <c r="E2779" t="s">
        <v>11</v>
      </c>
      <c r="F2779" t="s">
        <v>25</v>
      </c>
      <c r="G2779">
        <v>70463</v>
      </c>
      <c r="H2779" s="19">
        <f>INDEX(fact_spends__2!B2779:B6778,MATCH(dim_customers[[#This Row],[customer_id]],dim_customers[customer_id],0))</f>
        <v>0</v>
      </c>
      <c r="I2779" s="16">
        <f>dim_customers[[#This Row],[avg_spend]]/(dim_customers[[#This Row],[avg_income]]*6)</f>
        <v>0</v>
      </c>
    </row>
    <row r="2780" spans="1:9" x14ac:dyDescent="0.3">
      <c r="A2780" t="s">
        <v>2803</v>
      </c>
      <c r="B2780" t="s">
        <v>32</v>
      </c>
      <c r="C2780" t="s">
        <v>34</v>
      </c>
      <c r="D2780" t="s">
        <v>37</v>
      </c>
      <c r="E2780" t="s">
        <v>11</v>
      </c>
      <c r="F2780" t="s">
        <v>12</v>
      </c>
      <c r="G2780">
        <v>72881</v>
      </c>
      <c r="H2780" s="19">
        <f>INDEX(fact_spends__2!B2780:B6779,MATCH(dim_customers[[#This Row],[customer_id]],dim_customers[customer_id],0))</f>
        <v>0</v>
      </c>
      <c r="I2780" s="16">
        <f>dim_customers[[#This Row],[avg_spend]]/(dim_customers[[#This Row],[avg_income]]*6)</f>
        <v>0</v>
      </c>
    </row>
    <row r="2781" spans="1:9" x14ac:dyDescent="0.3">
      <c r="A2781" t="s">
        <v>2804</v>
      </c>
      <c r="B2781" t="s">
        <v>32</v>
      </c>
      <c r="C2781" t="s">
        <v>18</v>
      </c>
      <c r="D2781" t="s">
        <v>10</v>
      </c>
      <c r="E2781" t="s">
        <v>30</v>
      </c>
      <c r="F2781" t="s">
        <v>12</v>
      </c>
      <c r="G2781">
        <v>66721</v>
      </c>
      <c r="H2781" s="19">
        <f>INDEX(fact_spends__2!B2781:B6780,MATCH(dim_customers[[#This Row],[customer_id]],dim_customers[customer_id],0))</f>
        <v>0</v>
      </c>
      <c r="I2781" s="16">
        <f>dim_customers[[#This Row],[avg_spend]]/(dim_customers[[#This Row],[avg_income]]*6)</f>
        <v>0</v>
      </c>
    </row>
    <row r="2782" spans="1:9" x14ac:dyDescent="0.3">
      <c r="A2782" t="s">
        <v>2805</v>
      </c>
      <c r="B2782" t="s">
        <v>32</v>
      </c>
      <c r="C2782" t="s">
        <v>20</v>
      </c>
      <c r="D2782" t="s">
        <v>24</v>
      </c>
      <c r="E2782" t="s">
        <v>11</v>
      </c>
      <c r="F2782" t="s">
        <v>12</v>
      </c>
      <c r="G2782">
        <v>34488</v>
      </c>
      <c r="H2782" s="19">
        <f>INDEX(fact_spends__2!B2782:B6781,MATCH(dim_customers[[#This Row],[customer_id]],dim_customers[customer_id],0))</f>
        <v>0</v>
      </c>
      <c r="I2782" s="16">
        <f>dim_customers[[#This Row],[avg_spend]]/(dim_customers[[#This Row],[avg_income]]*6)</f>
        <v>0</v>
      </c>
    </row>
    <row r="2783" spans="1:9" x14ac:dyDescent="0.3">
      <c r="A2783" t="s">
        <v>2806</v>
      </c>
      <c r="B2783" t="s">
        <v>32</v>
      </c>
      <c r="C2783" t="s">
        <v>20</v>
      </c>
      <c r="D2783" t="s">
        <v>24</v>
      </c>
      <c r="E2783" t="s">
        <v>11</v>
      </c>
      <c r="F2783" t="s">
        <v>12</v>
      </c>
      <c r="G2783">
        <v>36273</v>
      </c>
      <c r="H2783" s="19">
        <f>INDEX(fact_spends__2!B2783:B6782,MATCH(dim_customers[[#This Row],[customer_id]],dim_customers[customer_id],0))</f>
        <v>0</v>
      </c>
      <c r="I2783" s="16">
        <f>dim_customers[[#This Row],[avg_spend]]/(dim_customers[[#This Row],[avg_income]]*6)</f>
        <v>0</v>
      </c>
    </row>
    <row r="2784" spans="1:9" x14ac:dyDescent="0.3">
      <c r="A2784" t="s">
        <v>2807</v>
      </c>
      <c r="B2784" t="s">
        <v>32</v>
      </c>
      <c r="C2784" t="s">
        <v>20</v>
      </c>
      <c r="D2784" t="s">
        <v>24</v>
      </c>
      <c r="E2784" t="s">
        <v>11</v>
      </c>
      <c r="F2784" t="s">
        <v>12</v>
      </c>
      <c r="G2784">
        <v>38813</v>
      </c>
      <c r="H2784" s="19">
        <f>INDEX(fact_spends__2!B2784:B6783,MATCH(dim_customers[[#This Row],[customer_id]],dim_customers[customer_id],0))</f>
        <v>0</v>
      </c>
      <c r="I2784" s="16">
        <f>dim_customers[[#This Row],[avg_spend]]/(dim_customers[[#This Row],[avg_income]]*6)</f>
        <v>0</v>
      </c>
    </row>
    <row r="2785" spans="1:9" x14ac:dyDescent="0.3">
      <c r="A2785" t="s">
        <v>2808</v>
      </c>
      <c r="B2785" t="s">
        <v>32</v>
      </c>
      <c r="C2785" t="s">
        <v>34</v>
      </c>
      <c r="D2785" t="s">
        <v>10</v>
      </c>
      <c r="E2785" t="s">
        <v>11</v>
      </c>
      <c r="F2785" t="s">
        <v>12</v>
      </c>
      <c r="G2785">
        <v>65562</v>
      </c>
      <c r="H2785" s="19">
        <f>INDEX(fact_spends__2!B2785:B6784,MATCH(dim_customers[[#This Row],[customer_id]],dim_customers[customer_id],0))</f>
        <v>0</v>
      </c>
      <c r="I2785" s="16">
        <f>dim_customers[[#This Row],[avg_spend]]/(dim_customers[[#This Row],[avg_income]]*6)</f>
        <v>0</v>
      </c>
    </row>
    <row r="2786" spans="1:9" x14ac:dyDescent="0.3">
      <c r="A2786" t="s">
        <v>2809</v>
      </c>
      <c r="B2786" t="s">
        <v>32</v>
      </c>
      <c r="C2786" t="s">
        <v>20</v>
      </c>
      <c r="D2786" t="s">
        <v>16</v>
      </c>
      <c r="E2786" t="s">
        <v>11</v>
      </c>
      <c r="F2786" t="s">
        <v>12</v>
      </c>
      <c r="G2786">
        <v>39146</v>
      </c>
      <c r="H2786" s="19">
        <f>INDEX(fact_spends__2!B2786:B6785,MATCH(dim_customers[[#This Row],[customer_id]],dim_customers[customer_id],0))</f>
        <v>0</v>
      </c>
      <c r="I2786" s="16">
        <f>dim_customers[[#This Row],[avg_spend]]/(dim_customers[[#This Row],[avg_income]]*6)</f>
        <v>0</v>
      </c>
    </row>
    <row r="2787" spans="1:9" x14ac:dyDescent="0.3">
      <c r="A2787" t="s">
        <v>2810</v>
      </c>
      <c r="B2787" t="s">
        <v>23</v>
      </c>
      <c r="C2787" t="s">
        <v>15</v>
      </c>
      <c r="D2787" t="s">
        <v>24</v>
      </c>
      <c r="E2787" t="s">
        <v>11</v>
      </c>
      <c r="F2787" t="s">
        <v>25</v>
      </c>
      <c r="G2787">
        <v>28502</v>
      </c>
      <c r="H2787" s="19">
        <f>INDEX(fact_spends__2!B2787:B6786,MATCH(dim_customers[[#This Row],[customer_id]],dim_customers[customer_id],0))</f>
        <v>0</v>
      </c>
      <c r="I2787" s="16">
        <f>dim_customers[[#This Row],[avg_spend]]/(dim_customers[[#This Row],[avg_income]]*6)</f>
        <v>0</v>
      </c>
    </row>
    <row r="2788" spans="1:9" x14ac:dyDescent="0.3">
      <c r="A2788" t="s">
        <v>2811</v>
      </c>
      <c r="B2788" t="s">
        <v>14</v>
      </c>
      <c r="C2788" t="s">
        <v>34</v>
      </c>
      <c r="D2788" t="s">
        <v>24</v>
      </c>
      <c r="E2788" t="s">
        <v>11</v>
      </c>
      <c r="F2788" t="s">
        <v>25</v>
      </c>
      <c r="G2788">
        <v>32291</v>
      </c>
      <c r="H2788" s="19">
        <f>INDEX(fact_spends__2!B2788:B6787,MATCH(dim_customers[[#This Row],[customer_id]],dim_customers[customer_id],0))</f>
        <v>0</v>
      </c>
      <c r="I2788" s="16">
        <f>dim_customers[[#This Row],[avg_spend]]/(dim_customers[[#This Row],[avg_income]]*6)</f>
        <v>0</v>
      </c>
    </row>
    <row r="2789" spans="1:9" x14ac:dyDescent="0.3">
      <c r="A2789" t="s">
        <v>2812</v>
      </c>
      <c r="B2789" t="s">
        <v>32</v>
      </c>
      <c r="C2789" t="s">
        <v>18</v>
      </c>
      <c r="D2789" t="s">
        <v>37</v>
      </c>
      <c r="E2789" t="s">
        <v>11</v>
      </c>
      <c r="F2789" t="s">
        <v>12</v>
      </c>
      <c r="G2789">
        <v>75399</v>
      </c>
      <c r="H2789" s="19">
        <f>INDEX(fact_spends__2!B2789:B6788,MATCH(dim_customers[[#This Row],[customer_id]],dim_customers[customer_id],0))</f>
        <v>0</v>
      </c>
      <c r="I2789" s="16">
        <f>dim_customers[[#This Row],[avg_spend]]/(dim_customers[[#This Row],[avg_income]]*6)</f>
        <v>0</v>
      </c>
    </row>
    <row r="2790" spans="1:9" x14ac:dyDescent="0.3">
      <c r="A2790" t="s">
        <v>2813</v>
      </c>
      <c r="B2790" t="s">
        <v>14</v>
      </c>
      <c r="C2790" t="s">
        <v>34</v>
      </c>
      <c r="D2790" t="s">
        <v>37</v>
      </c>
      <c r="E2790" t="s">
        <v>11</v>
      </c>
      <c r="F2790" t="s">
        <v>25</v>
      </c>
      <c r="G2790">
        <v>68779</v>
      </c>
      <c r="H2790" s="19">
        <f>INDEX(fact_spends__2!B2790:B6789,MATCH(dim_customers[[#This Row],[customer_id]],dim_customers[customer_id],0))</f>
        <v>0</v>
      </c>
      <c r="I2790" s="16">
        <f>dim_customers[[#This Row],[avg_spend]]/(dim_customers[[#This Row],[avg_income]]*6)</f>
        <v>0</v>
      </c>
    </row>
    <row r="2791" spans="1:9" x14ac:dyDescent="0.3">
      <c r="A2791" t="s">
        <v>2814</v>
      </c>
      <c r="B2791" t="s">
        <v>32</v>
      </c>
      <c r="C2791" t="s">
        <v>9</v>
      </c>
      <c r="D2791" t="s">
        <v>16</v>
      </c>
      <c r="E2791" t="s">
        <v>11</v>
      </c>
      <c r="F2791" t="s">
        <v>12</v>
      </c>
      <c r="G2791">
        <v>42778</v>
      </c>
      <c r="H2791" s="19">
        <f>INDEX(fact_spends__2!B2791:B6790,MATCH(dim_customers[[#This Row],[customer_id]],dim_customers[customer_id],0))</f>
        <v>0</v>
      </c>
      <c r="I2791" s="16">
        <f>dim_customers[[#This Row],[avg_spend]]/(dim_customers[[#This Row],[avg_income]]*6)</f>
        <v>0</v>
      </c>
    </row>
    <row r="2792" spans="1:9" x14ac:dyDescent="0.3">
      <c r="A2792" t="s">
        <v>2815</v>
      </c>
      <c r="B2792" t="s">
        <v>32</v>
      </c>
      <c r="C2792" t="s">
        <v>34</v>
      </c>
      <c r="D2792" t="s">
        <v>24</v>
      </c>
      <c r="E2792" t="s">
        <v>11</v>
      </c>
      <c r="F2792" t="s">
        <v>12</v>
      </c>
      <c r="G2792">
        <v>36685</v>
      </c>
      <c r="H2792" s="19">
        <f>INDEX(fact_spends__2!B2792:B6791,MATCH(dim_customers[[#This Row],[customer_id]],dim_customers[customer_id],0))</f>
        <v>0</v>
      </c>
      <c r="I2792" s="16">
        <f>dim_customers[[#This Row],[avg_spend]]/(dim_customers[[#This Row],[avg_income]]*6)</f>
        <v>0</v>
      </c>
    </row>
    <row r="2793" spans="1:9" x14ac:dyDescent="0.3">
      <c r="A2793" t="s">
        <v>2816</v>
      </c>
      <c r="B2793" t="s">
        <v>14</v>
      </c>
      <c r="C2793" t="s">
        <v>9</v>
      </c>
      <c r="D2793" t="s">
        <v>21</v>
      </c>
      <c r="E2793" t="s">
        <v>11</v>
      </c>
      <c r="F2793" t="s">
        <v>12</v>
      </c>
      <c r="G2793">
        <v>54308</v>
      </c>
      <c r="H2793" s="19">
        <f>INDEX(fact_spends__2!B2793:B6792,MATCH(dim_customers[[#This Row],[customer_id]],dim_customers[customer_id],0))</f>
        <v>0</v>
      </c>
      <c r="I2793" s="16">
        <f>dim_customers[[#This Row],[avg_spend]]/(dim_customers[[#This Row],[avg_income]]*6)</f>
        <v>0</v>
      </c>
    </row>
    <row r="2794" spans="1:9" x14ac:dyDescent="0.3">
      <c r="A2794" t="s">
        <v>2817</v>
      </c>
      <c r="B2794" t="s">
        <v>32</v>
      </c>
      <c r="C2794" t="s">
        <v>20</v>
      </c>
      <c r="D2794" t="s">
        <v>24</v>
      </c>
      <c r="E2794" t="s">
        <v>11</v>
      </c>
      <c r="F2794" t="s">
        <v>12</v>
      </c>
      <c r="G2794">
        <v>36700</v>
      </c>
      <c r="H2794" s="19">
        <f>INDEX(fact_spends__2!B2794:B6793,MATCH(dim_customers[[#This Row],[customer_id]],dim_customers[customer_id],0))</f>
        <v>0</v>
      </c>
      <c r="I2794" s="16">
        <f>dim_customers[[#This Row],[avg_spend]]/(dim_customers[[#This Row],[avg_income]]*6)</f>
        <v>0</v>
      </c>
    </row>
    <row r="2795" spans="1:9" x14ac:dyDescent="0.3">
      <c r="A2795" t="s">
        <v>2818</v>
      </c>
      <c r="B2795" t="s">
        <v>32</v>
      </c>
      <c r="C2795" t="s">
        <v>18</v>
      </c>
      <c r="D2795" t="s">
        <v>10</v>
      </c>
      <c r="E2795" t="s">
        <v>30</v>
      </c>
      <c r="F2795" t="s">
        <v>12</v>
      </c>
      <c r="G2795">
        <v>64597</v>
      </c>
      <c r="H2795" s="19">
        <f>INDEX(fact_spends__2!B2795:B6794,MATCH(dim_customers[[#This Row],[customer_id]],dim_customers[customer_id],0))</f>
        <v>0</v>
      </c>
      <c r="I2795" s="16">
        <f>dim_customers[[#This Row],[avg_spend]]/(dim_customers[[#This Row],[avg_income]]*6)</f>
        <v>0</v>
      </c>
    </row>
    <row r="2796" spans="1:9" x14ac:dyDescent="0.3">
      <c r="A2796" t="s">
        <v>2819</v>
      </c>
      <c r="B2796" t="s">
        <v>14</v>
      </c>
      <c r="C2796" t="s">
        <v>34</v>
      </c>
      <c r="D2796" t="s">
        <v>10</v>
      </c>
      <c r="E2796" t="s">
        <v>30</v>
      </c>
      <c r="F2796" t="s">
        <v>12</v>
      </c>
      <c r="G2796">
        <v>63159</v>
      </c>
      <c r="H2796" s="19">
        <f>INDEX(fact_spends__2!B2796:B6795,MATCH(dim_customers[[#This Row],[customer_id]],dim_customers[customer_id],0))</f>
        <v>0</v>
      </c>
      <c r="I2796" s="16">
        <f>dim_customers[[#This Row],[avg_spend]]/(dim_customers[[#This Row],[avg_income]]*6)</f>
        <v>0</v>
      </c>
    </row>
    <row r="2797" spans="1:9" x14ac:dyDescent="0.3">
      <c r="A2797" t="s">
        <v>2820</v>
      </c>
      <c r="B2797" t="s">
        <v>8</v>
      </c>
      <c r="C2797" t="s">
        <v>9</v>
      </c>
      <c r="D2797" t="s">
        <v>24</v>
      </c>
      <c r="E2797" t="s">
        <v>11</v>
      </c>
      <c r="F2797" t="s">
        <v>12</v>
      </c>
      <c r="G2797">
        <v>38804</v>
      </c>
      <c r="H2797" s="19">
        <f>INDEX(fact_spends__2!B2797:B6796,MATCH(dim_customers[[#This Row],[customer_id]],dim_customers[customer_id],0))</f>
        <v>0</v>
      </c>
      <c r="I2797" s="16">
        <f>dim_customers[[#This Row],[avg_spend]]/(dim_customers[[#This Row],[avg_income]]*6)</f>
        <v>0</v>
      </c>
    </row>
    <row r="2798" spans="1:9" x14ac:dyDescent="0.3">
      <c r="A2798" t="s">
        <v>2821</v>
      </c>
      <c r="B2798" t="s">
        <v>14</v>
      </c>
      <c r="C2798" t="s">
        <v>18</v>
      </c>
      <c r="D2798" t="s">
        <v>10</v>
      </c>
      <c r="E2798" t="s">
        <v>30</v>
      </c>
      <c r="F2798" t="s">
        <v>25</v>
      </c>
      <c r="G2798">
        <v>65460</v>
      </c>
      <c r="H2798" s="19">
        <f>INDEX(fact_spends__2!B2798:B6797,MATCH(dim_customers[[#This Row],[customer_id]],dim_customers[customer_id],0))</f>
        <v>0</v>
      </c>
      <c r="I2798" s="16">
        <f>dim_customers[[#This Row],[avg_spend]]/(dim_customers[[#This Row],[avg_income]]*6)</f>
        <v>0</v>
      </c>
    </row>
    <row r="2799" spans="1:9" x14ac:dyDescent="0.3">
      <c r="A2799" t="s">
        <v>2822</v>
      </c>
      <c r="B2799" t="s">
        <v>14</v>
      </c>
      <c r="C2799" t="s">
        <v>20</v>
      </c>
      <c r="D2799" t="s">
        <v>24</v>
      </c>
      <c r="E2799" t="s">
        <v>30</v>
      </c>
      <c r="F2799" t="s">
        <v>12</v>
      </c>
      <c r="G2799">
        <v>36331</v>
      </c>
      <c r="H2799" s="19">
        <f>INDEX(fact_spends__2!B2799:B6798,MATCH(dim_customers[[#This Row],[customer_id]],dim_customers[customer_id],0))</f>
        <v>0</v>
      </c>
      <c r="I2799" s="16">
        <f>dim_customers[[#This Row],[avg_spend]]/(dim_customers[[#This Row],[avg_income]]*6)</f>
        <v>0</v>
      </c>
    </row>
    <row r="2800" spans="1:9" x14ac:dyDescent="0.3">
      <c r="A2800" t="s">
        <v>2823</v>
      </c>
      <c r="B2800" t="s">
        <v>32</v>
      </c>
      <c r="C2800" t="s">
        <v>9</v>
      </c>
      <c r="D2800" t="s">
        <v>24</v>
      </c>
      <c r="E2800" t="s">
        <v>11</v>
      </c>
      <c r="F2800" t="s">
        <v>12</v>
      </c>
      <c r="G2800">
        <v>34735</v>
      </c>
      <c r="H2800" s="19">
        <f>INDEX(fact_spends__2!B2800:B6799,MATCH(dim_customers[[#This Row],[customer_id]],dim_customers[customer_id],0))</f>
        <v>0</v>
      </c>
      <c r="I2800" s="16">
        <f>dim_customers[[#This Row],[avg_spend]]/(dim_customers[[#This Row],[avg_income]]*6)</f>
        <v>0</v>
      </c>
    </row>
    <row r="2801" spans="1:9" x14ac:dyDescent="0.3">
      <c r="A2801" t="s">
        <v>2824</v>
      </c>
      <c r="B2801" t="s">
        <v>14</v>
      </c>
      <c r="C2801" t="s">
        <v>15</v>
      </c>
      <c r="D2801" t="s">
        <v>24</v>
      </c>
      <c r="E2801" t="s">
        <v>11</v>
      </c>
      <c r="F2801" t="s">
        <v>12</v>
      </c>
      <c r="G2801">
        <v>35419</v>
      </c>
      <c r="H2801" s="19">
        <f>INDEX(fact_spends__2!B2801:B6800,MATCH(dim_customers[[#This Row],[customer_id]],dim_customers[customer_id],0))</f>
        <v>0</v>
      </c>
      <c r="I2801" s="16">
        <f>dim_customers[[#This Row],[avg_spend]]/(dim_customers[[#This Row],[avg_income]]*6)</f>
        <v>0</v>
      </c>
    </row>
    <row r="2802" spans="1:9" x14ac:dyDescent="0.3">
      <c r="A2802" t="s">
        <v>2825</v>
      </c>
      <c r="B2802" t="s">
        <v>14</v>
      </c>
      <c r="C2802" t="s">
        <v>9</v>
      </c>
      <c r="D2802" t="s">
        <v>37</v>
      </c>
      <c r="E2802" t="s">
        <v>11</v>
      </c>
      <c r="F2802" t="s">
        <v>25</v>
      </c>
      <c r="G2802">
        <v>65594</v>
      </c>
      <c r="H2802" s="19">
        <f>INDEX(fact_spends__2!B2802:B6801,MATCH(dim_customers[[#This Row],[customer_id]],dim_customers[customer_id],0))</f>
        <v>0</v>
      </c>
      <c r="I2802" s="16">
        <f>dim_customers[[#This Row],[avg_spend]]/(dim_customers[[#This Row],[avg_income]]*6)</f>
        <v>0</v>
      </c>
    </row>
    <row r="2803" spans="1:9" x14ac:dyDescent="0.3">
      <c r="A2803" t="s">
        <v>2826</v>
      </c>
      <c r="B2803" t="s">
        <v>14</v>
      </c>
      <c r="C2803" t="s">
        <v>34</v>
      </c>
      <c r="D2803" t="s">
        <v>37</v>
      </c>
      <c r="E2803" t="s">
        <v>11</v>
      </c>
      <c r="F2803" t="s">
        <v>12</v>
      </c>
      <c r="G2803">
        <v>69878</v>
      </c>
      <c r="H2803" s="19">
        <f>INDEX(fact_spends__2!B2803:B6802,MATCH(dim_customers[[#This Row],[customer_id]],dim_customers[customer_id],0))</f>
        <v>0</v>
      </c>
      <c r="I2803" s="16">
        <f>dim_customers[[#This Row],[avg_spend]]/(dim_customers[[#This Row],[avg_income]]*6)</f>
        <v>0</v>
      </c>
    </row>
    <row r="2804" spans="1:9" x14ac:dyDescent="0.3">
      <c r="A2804" t="s">
        <v>2827</v>
      </c>
      <c r="B2804" t="s">
        <v>23</v>
      </c>
      <c r="C2804" t="s">
        <v>34</v>
      </c>
      <c r="D2804" t="s">
        <v>37</v>
      </c>
      <c r="E2804" t="s">
        <v>11</v>
      </c>
      <c r="F2804" t="s">
        <v>25</v>
      </c>
      <c r="G2804">
        <v>55542</v>
      </c>
      <c r="H2804" s="19">
        <f>INDEX(fact_spends__2!B2804:B6803,MATCH(dim_customers[[#This Row],[customer_id]],dim_customers[customer_id],0))</f>
        <v>0</v>
      </c>
      <c r="I2804" s="16">
        <f>dim_customers[[#This Row],[avg_spend]]/(dim_customers[[#This Row],[avg_income]]*6)</f>
        <v>0</v>
      </c>
    </row>
    <row r="2805" spans="1:9" x14ac:dyDescent="0.3">
      <c r="A2805" t="s">
        <v>2828</v>
      </c>
      <c r="B2805" t="s">
        <v>14</v>
      </c>
      <c r="C2805" t="s">
        <v>9</v>
      </c>
      <c r="D2805" t="s">
        <v>16</v>
      </c>
      <c r="E2805" t="s">
        <v>30</v>
      </c>
      <c r="F2805" t="s">
        <v>12</v>
      </c>
      <c r="G2805">
        <v>36495</v>
      </c>
      <c r="H2805" s="19">
        <f>INDEX(fact_spends__2!B2805:B6804,MATCH(dim_customers[[#This Row],[customer_id]],dim_customers[customer_id],0))</f>
        <v>0</v>
      </c>
      <c r="I2805" s="16">
        <f>dim_customers[[#This Row],[avg_spend]]/(dim_customers[[#This Row],[avg_income]]*6)</f>
        <v>0</v>
      </c>
    </row>
    <row r="2806" spans="1:9" x14ac:dyDescent="0.3">
      <c r="A2806" t="s">
        <v>2829</v>
      </c>
      <c r="B2806" t="s">
        <v>32</v>
      </c>
      <c r="C2806" t="s">
        <v>9</v>
      </c>
      <c r="D2806" t="s">
        <v>24</v>
      </c>
      <c r="E2806" t="s">
        <v>11</v>
      </c>
      <c r="F2806" t="s">
        <v>25</v>
      </c>
      <c r="G2806">
        <v>38438</v>
      </c>
      <c r="H2806" s="19">
        <f>INDEX(fact_spends__2!B2806:B6805,MATCH(dim_customers[[#This Row],[customer_id]],dim_customers[customer_id],0))</f>
        <v>0</v>
      </c>
      <c r="I2806" s="16">
        <f>dim_customers[[#This Row],[avg_spend]]/(dim_customers[[#This Row],[avg_income]]*6)</f>
        <v>0</v>
      </c>
    </row>
    <row r="2807" spans="1:9" x14ac:dyDescent="0.3">
      <c r="A2807" t="s">
        <v>2830</v>
      </c>
      <c r="B2807" t="s">
        <v>23</v>
      </c>
      <c r="C2807" t="s">
        <v>18</v>
      </c>
      <c r="D2807" t="s">
        <v>21</v>
      </c>
      <c r="E2807" t="s">
        <v>11</v>
      </c>
      <c r="F2807" t="s">
        <v>12</v>
      </c>
      <c r="G2807">
        <v>40506</v>
      </c>
      <c r="H2807" s="19">
        <f>INDEX(fact_spends__2!B2807:B6806,MATCH(dim_customers[[#This Row],[customer_id]],dim_customers[customer_id],0))</f>
        <v>0</v>
      </c>
      <c r="I2807" s="16">
        <f>dim_customers[[#This Row],[avg_spend]]/(dim_customers[[#This Row],[avg_income]]*6)</f>
        <v>0</v>
      </c>
    </row>
    <row r="2808" spans="1:9" x14ac:dyDescent="0.3">
      <c r="A2808" t="s">
        <v>2831</v>
      </c>
      <c r="B2808" t="s">
        <v>23</v>
      </c>
      <c r="C2808" t="s">
        <v>9</v>
      </c>
      <c r="D2808" t="s">
        <v>16</v>
      </c>
      <c r="E2808" t="s">
        <v>11</v>
      </c>
      <c r="F2808" t="s">
        <v>25</v>
      </c>
      <c r="G2808">
        <v>30799</v>
      </c>
      <c r="H2808" s="19">
        <f>INDEX(fact_spends__2!B2808:B6807,MATCH(dim_customers[[#This Row],[customer_id]],dim_customers[customer_id],0))</f>
        <v>0</v>
      </c>
      <c r="I2808" s="16">
        <f>dim_customers[[#This Row],[avg_spend]]/(dim_customers[[#This Row],[avg_income]]*6)</f>
        <v>0</v>
      </c>
    </row>
    <row r="2809" spans="1:9" x14ac:dyDescent="0.3">
      <c r="A2809" t="s">
        <v>2832</v>
      </c>
      <c r="B2809" t="s">
        <v>32</v>
      </c>
      <c r="C2809" t="s">
        <v>34</v>
      </c>
      <c r="D2809" t="s">
        <v>24</v>
      </c>
      <c r="E2809" t="s">
        <v>11</v>
      </c>
      <c r="F2809" t="s">
        <v>12</v>
      </c>
      <c r="G2809">
        <v>39946</v>
      </c>
      <c r="H2809" s="19">
        <f>INDEX(fact_spends__2!B2809:B6808,MATCH(dim_customers[[#This Row],[customer_id]],dim_customers[customer_id],0))</f>
        <v>0</v>
      </c>
      <c r="I2809" s="16">
        <f>dim_customers[[#This Row],[avg_spend]]/(dim_customers[[#This Row],[avg_income]]*6)</f>
        <v>0</v>
      </c>
    </row>
    <row r="2810" spans="1:9" x14ac:dyDescent="0.3">
      <c r="A2810" t="s">
        <v>2833</v>
      </c>
      <c r="B2810" t="s">
        <v>14</v>
      </c>
      <c r="C2810" t="s">
        <v>20</v>
      </c>
      <c r="D2810" t="s">
        <v>24</v>
      </c>
      <c r="E2810" t="s">
        <v>11</v>
      </c>
      <c r="F2810" t="s">
        <v>12</v>
      </c>
      <c r="G2810">
        <v>36467</v>
      </c>
      <c r="H2810" s="19">
        <f>INDEX(fact_spends__2!B2810:B6809,MATCH(dim_customers[[#This Row],[customer_id]],dim_customers[customer_id],0))</f>
        <v>0</v>
      </c>
      <c r="I2810" s="16">
        <f>dim_customers[[#This Row],[avg_spend]]/(dim_customers[[#This Row],[avg_income]]*6)</f>
        <v>0</v>
      </c>
    </row>
    <row r="2811" spans="1:9" x14ac:dyDescent="0.3">
      <c r="A2811" t="s">
        <v>2834</v>
      </c>
      <c r="B2811" t="s">
        <v>14</v>
      </c>
      <c r="C2811" t="s">
        <v>34</v>
      </c>
      <c r="D2811" t="s">
        <v>10</v>
      </c>
      <c r="E2811" t="s">
        <v>30</v>
      </c>
      <c r="F2811" t="s">
        <v>12</v>
      </c>
      <c r="G2811">
        <v>60792</v>
      </c>
      <c r="H2811" s="19">
        <f>INDEX(fact_spends__2!B2811:B6810,MATCH(dim_customers[[#This Row],[customer_id]],dim_customers[customer_id],0))</f>
        <v>0</v>
      </c>
      <c r="I2811" s="16">
        <f>dim_customers[[#This Row],[avg_spend]]/(dim_customers[[#This Row],[avg_income]]*6)</f>
        <v>0</v>
      </c>
    </row>
    <row r="2812" spans="1:9" x14ac:dyDescent="0.3">
      <c r="A2812" t="s">
        <v>2835</v>
      </c>
      <c r="B2812" t="s">
        <v>23</v>
      </c>
      <c r="C2812" t="s">
        <v>18</v>
      </c>
      <c r="D2812" t="s">
        <v>10</v>
      </c>
      <c r="E2812" t="s">
        <v>30</v>
      </c>
      <c r="F2812" t="s">
        <v>25</v>
      </c>
      <c r="G2812">
        <v>47650</v>
      </c>
      <c r="H2812" s="19">
        <f>INDEX(fact_spends__2!B2812:B6811,MATCH(dim_customers[[#This Row],[customer_id]],dim_customers[customer_id],0))</f>
        <v>0</v>
      </c>
      <c r="I2812" s="16">
        <f>dim_customers[[#This Row],[avg_spend]]/(dim_customers[[#This Row],[avg_income]]*6)</f>
        <v>0</v>
      </c>
    </row>
    <row r="2813" spans="1:9" x14ac:dyDescent="0.3">
      <c r="A2813" t="s">
        <v>2836</v>
      </c>
      <c r="B2813" t="s">
        <v>14</v>
      </c>
      <c r="C2813" t="s">
        <v>15</v>
      </c>
      <c r="D2813" t="s">
        <v>37</v>
      </c>
      <c r="E2813" t="s">
        <v>11</v>
      </c>
      <c r="F2813" t="s">
        <v>12</v>
      </c>
      <c r="G2813">
        <v>66478</v>
      </c>
      <c r="H2813" s="19">
        <f>INDEX(fact_spends__2!B2813:B6812,MATCH(dim_customers[[#This Row],[customer_id]],dim_customers[customer_id],0))</f>
        <v>0</v>
      </c>
      <c r="I2813" s="16">
        <f>dim_customers[[#This Row],[avg_spend]]/(dim_customers[[#This Row],[avg_income]]*6)</f>
        <v>0</v>
      </c>
    </row>
    <row r="2814" spans="1:9" x14ac:dyDescent="0.3">
      <c r="A2814" t="s">
        <v>2837</v>
      </c>
      <c r="B2814" t="s">
        <v>14</v>
      </c>
      <c r="C2814" t="s">
        <v>34</v>
      </c>
      <c r="D2814" t="s">
        <v>37</v>
      </c>
      <c r="E2814" t="s">
        <v>11</v>
      </c>
      <c r="F2814" t="s">
        <v>12</v>
      </c>
      <c r="G2814">
        <v>69085</v>
      </c>
      <c r="H2814" s="19">
        <f>INDEX(fact_spends__2!B2814:B6813,MATCH(dim_customers[[#This Row],[customer_id]],dim_customers[customer_id],0))</f>
        <v>0</v>
      </c>
      <c r="I2814" s="16">
        <f>dim_customers[[#This Row],[avg_spend]]/(dim_customers[[#This Row],[avg_income]]*6)</f>
        <v>0</v>
      </c>
    </row>
    <row r="2815" spans="1:9" x14ac:dyDescent="0.3">
      <c r="A2815" t="s">
        <v>2838</v>
      </c>
      <c r="B2815" t="s">
        <v>14</v>
      </c>
      <c r="C2815" t="s">
        <v>18</v>
      </c>
      <c r="D2815" t="s">
        <v>10</v>
      </c>
      <c r="E2815" t="s">
        <v>30</v>
      </c>
      <c r="F2815" t="s">
        <v>25</v>
      </c>
      <c r="G2815">
        <v>59987</v>
      </c>
      <c r="H2815" s="19">
        <f>INDEX(fact_spends__2!B2815:B6814,MATCH(dim_customers[[#This Row],[customer_id]],dim_customers[customer_id],0))</f>
        <v>0</v>
      </c>
      <c r="I2815" s="16">
        <f>dim_customers[[#This Row],[avg_spend]]/(dim_customers[[#This Row],[avg_income]]*6)</f>
        <v>0</v>
      </c>
    </row>
    <row r="2816" spans="1:9" x14ac:dyDescent="0.3">
      <c r="A2816" t="s">
        <v>2839</v>
      </c>
      <c r="B2816" t="s">
        <v>8</v>
      </c>
      <c r="C2816" t="s">
        <v>18</v>
      </c>
      <c r="D2816" t="s">
        <v>37</v>
      </c>
      <c r="E2816" t="s">
        <v>30</v>
      </c>
      <c r="F2816" t="s">
        <v>12</v>
      </c>
      <c r="G2816">
        <v>76796</v>
      </c>
      <c r="H2816" s="19">
        <f>INDEX(fact_spends__2!B2816:B6815,MATCH(dim_customers[[#This Row],[customer_id]],dim_customers[customer_id],0))</f>
        <v>0</v>
      </c>
      <c r="I2816" s="16">
        <f>dim_customers[[#This Row],[avg_spend]]/(dim_customers[[#This Row],[avg_income]]*6)</f>
        <v>0</v>
      </c>
    </row>
    <row r="2817" spans="1:9" x14ac:dyDescent="0.3">
      <c r="A2817" t="s">
        <v>2840</v>
      </c>
      <c r="B2817" t="s">
        <v>23</v>
      </c>
      <c r="C2817" t="s">
        <v>34</v>
      </c>
      <c r="D2817" t="s">
        <v>10</v>
      </c>
      <c r="E2817" t="s">
        <v>30</v>
      </c>
      <c r="F2817" t="s">
        <v>12</v>
      </c>
      <c r="G2817">
        <v>48179</v>
      </c>
      <c r="H2817" s="19">
        <f>INDEX(fact_spends__2!B2817:B6816,MATCH(dim_customers[[#This Row],[customer_id]],dim_customers[customer_id],0))</f>
        <v>0</v>
      </c>
      <c r="I2817" s="16">
        <f>dim_customers[[#This Row],[avg_spend]]/(dim_customers[[#This Row],[avg_income]]*6)</f>
        <v>0</v>
      </c>
    </row>
    <row r="2818" spans="1:9" x14ac:dyDescent="0.3">
      <c r="A2818" t="s">
        <v>2841</v>
      </c>
      <c r="B2818" t="s">
        <v>14</v>
      </c>
      <c r="C2818" t="s">
        <v>18</v>
      </c>
      <c r="D2818" t="s">
        <v>24</v>
      </c>
      <c r="E2818" t="s">
        <v>11</v>
      </c>
      <c r="F2818" t="s">
        <v>25</v>
      </c>
      <c r="G2818">
        <v>37209</v>
      </c>
      <c r="H2818" s="19">
        <f>INDEX(fact_spends__2!B2818:B6817,MATCH(dim_customers[[#This Row],[customer_id]],dim_customers[customer_id],0))</f>
        <v>0</v>
      </c>
      <c r="I2818" s="16">
        <f>dim_customers[[#This Row],[avg_spend]]/(dim_customers[[#This Row],[avg_income]]*6)</f>
        <v>0</v>
      </c>
    </row>
    <row r="2819" spans="1:9" x14ac:dyDescent="0.3">
      <c r="A2819" t="s">
        <v>2842</v>
      </c>
      <c r="B2819" t="s">
        <v>14</v>
      </c>
      <c r="C2819" t="s">
        <v>20</v>
      </c>
      <c r="D2819" t="s">
        <v>16</v>
      </c>
      <c r="E2819" t="s">
        <v>11</v>
      </c>
      <c r="F2819" t="s">
        <v>12</v>
      </c>
      <c r="G2819">
        <v>40953</v>
      </c>
      <c r="H2819" s="19">
        <f>INDEX(fact_spends__2!B2819:B6818,MATCH(dim_customers[[#This Row],[customer_id]],dim_customers[customer_id],0))</f>
        <v>0</v>
      </c>
      <c r="I2819" s="16">
        <f>dim_customers[[#This Row],[avg_spend]]/(dim_customers[[#This Row],[avg_income]]*6)</f>
        <v>0</v>
      </c>
    </row>
    <row r="2820" spans="1:9" x14ac:dyDescent="0.3">
      <c r="A2820" t="s">
        <v>2843</v>
      </c>
      <c r="B2820" t="s">
        <v>23</v>
      </c>
      <c r="C2820" t="s">
        <v>34</v>
      </c>
      <c r="D2820" t="s">
        <v>16</v>
      </c>
      <c r="E2820" t="s">
        <v>11</v>
      </c>
      <c r="F2820" t="s">
        <v>25</v>
      </c>
      <c r="G2820">
        <v>29246</v>
      </c>
      <c r="H2820" s="19">
        <f>INDEX(fact_spends__2!B2820:B6819,MATCH(dim_customers[[#This Row],[customer_id]],dim_customers[customer_id],0))</f>
        <v>0</v>
      </c>
      <c r="I2820" s="16">
        <f>dim_customers[[#This Row],[avg_spend]]/(dim_customers[[#This Row],[avg_income]]*6)</f>
        <v>0</v>
      </c>
    </row>
    <row r="2821" spans="1:9" x14ac:dyDescent="0.3">
      <c r="A2821" t="s">
        <v>2844</v>
      </c>
      <c r="B2821" t="s">
        <v>32</v>
      </c>
      <c r="C2821" t="s">
        <v>34</v>
      </c>
      <c r="D2821" t="s">
        <v>21</v>
      </c>
      <c r="E2821" t="s">
        <v>11</v>
      </c>
      <c r="F2821" t="s">
        <v>12</v>
      </c>
      <c r="G2821">
        <v>57090</v>
      </c>
      <c r="H2821" s="19">
        <f>INDEX(fact_spends__2!B2821:B6820,MATCH(dim_customers[[#This Row],[customer_id]],dim_customers[customer_id],0))</f>
        <v>0</v>
      </c>
      <c r="I2821" s="16">
        <f>dim_customers[[#This Row],[avg_spend]]/(dim_customers[[#This Row],[avg_income]]*6)</f>
        <v>0</v>
      </c>
    </row>
    <row r="2822" spans="1:9" x14ac:dyDescent="0.3">
      <c r="A2822" t="s">
        <v>2845</v>
      </c>
      <c r="B2822" t="s">
        <v>8</v>
      </c>
      <c r="C2822" t="s">
        <v>20</v>
      </c>
      <c r="D2822" t="s">
        <v>24</v>
      </c>
      <c r="E2822" t="s">
        <v>11</v>
      </c>
      <c r="F2822" t="s">
        <v>12</v>
      </c>
      <c r="G2822">
        <v>40334</v>
      </c>
      <c r="H2822" s="19">
        <f>INDEX(fact_spends__2!B2822:B6821,MATCH(dim_customers[[#This Row],[customer_id]],dim_customers[customer_id],0))</f>
        <v>0</v>
      </c>
      <c r="I2822" s="16">
        <f>dim_customers[[#This Row],[avg_spend]]/(dim_customers[[#This Row],[avg_income]]*6)</f>
        <v>0</v>
      </c>
    </row>
    <row r="2823" spans="1:9" x14ac:dyDescent="0.3">
      <c r="A2823" t="s">
        <v>2846</v>
      </c>
      <c r="B2823" t="s">
        <v>14</v>
      </c>
      <c r="C2823" t="s">
        <v>18</v>
      </c>
      <c r="D2823" t="s">
        <v>10</v>
      </c>
      <c r="E2823" t="s">
        <v>30</v>
      </c>
      <c r="F2823" t="s">
        <v>12</v>
      </c>
      <c r="G2823">
        <v>62463</v>
      </c>
      <c r="H2823" s="19">
        <f>INDEX(fact_spends__2!B2823:B6822,MATCH(dim_customers[[#This Row],[customer_id]],dim_customers[customer_id],0))</f>
        <v>0</v>
      </c>
      <c r="I2823" s="16">
        <f>dim_customers[[#This Row],[avg_spend]]/(dim_customers[[#This Row],[avg_income]]*6)</f>
        <v>0</v>
      </c>
    </row>
    <row r="2824" spans="1:9" x14ac:dyDescent="0.3">
      <c r="A2824" t="s">
        <v>2847</v>
      </c>
      <c r="B2824" t="s">
        <v>14</v>
      </c>
      <c r="C2824" t="s">
        <v>15</v>
      </c>
      <c r="D2824" t="s">
        <v>21</v>
      </c>
      <c r="E2824" t="s">
        <v>11</v>
      </c>
      <c r="F2824" t="s">
        <v>12</v>
      </c>
      <c r="G2824">
        <v>51516</v>
      </c>
      <c r="H2824" s="19">
        <f>INDEX(fact_spends__2!B2824:B6823,MATCH(dim_customers[[#This Row],[customer_id]],dim_customers[customer_id],0))</f>
        <v>0</v>
      </c>
      <c r="I2824" s="16">
        <f>dim_customers[[#This Row],[avg_spend]]/(dim_customers[[#This Row],[avg_income]]*6)</f>
        <v>0</v>
      </c>
    </row>
    <row r="2825" spans="1:9" x14ac:dyDescent="0.3">
      <c r="A2825" t="s">
        <v>2848</v>
      </c>
      <c r="B2825" t="s">
        <v>23</v>
      </c>
      <c r="C2825" t="s">
        <v>34</v>
      </c>
      <c r="D2825" t="s">
        <v>16</v>
      </c>
      <c r="E2825" t="s">
        <v>11</v>
      </c>
      <c r="F2825" t="s">
        <v>25</v>
      </c>
      <c r="G2825">
        <v>28382</v>
      </c>
      <c r="H2825" s="19">
        <f>INDEX(fact_spends__2!B2825:B6824,MATCH(dim_customers[[#This Row],[customer_id]],dim_customers[customer_id],0))</f>
        <v>0</v>
      </c>
      <c r="I2825" s="16">
        <f>dim_customers[[#This Row],[avg_spend]]/(dim_customers[[#This Row],[avg_income]]*6)</f>
        <v>0</v>
      </c>
    </row>
    <row r="2826" spans="1:9" x14ac:dyDescent="0.3">
      <c r="A2826" t="s">
        <v>2849</v>
      </c>
      <c r="B2826" t="s">
        <v>32</v>
      </c>
      <c r="C2826" t="s">
        <v>15</v>
      </c>
      <c r="D2826" t="s">
        <v>16</v>
      </c>
      <c r="E2826" t="s">
        <v>11</v>
      </c>
      <c r="F2826" t="s">
        <v>12</v>
      </c>
      <c r="G2826">
        <v>43703</v>
      </c>
      <c r="H2826" s="19">
        <f>INDEX(fact_spends__2!B2826:B6825,MATCH(dim_customers[[#This Row],[customer_id]],dim_customers[customer_id],0))</f>
        <v>0</v>
      </c>
      <c r="I2826" s="16">
        <f>dim_customers[[#This Row],[avg_spend]]/(dim_customers[[#This Row],[avg_income]]*6)</f>
        <v>0</v>
      </c>
    </row>
    <row r="2827" spans="1:9" x14ac:dyDescent="0.3">
      <c r="A2827" t="s">
        <v>2850</v>
      </c>
      <c r="B2827" t="s">
        <v>14</v>
      </c>
      <c r="C2827" t="s">
        <v>20</v>
      </c>
      <c r="D2827" t="s">
        <v>10</v>
      </c>
      <c r="E2827" t="s">
        <v>11</v>
      </c>
      <c r="F2827" t="s">
        <v>12</v>
      </c>
      <c r="G2827">
        <v>64749</v>
      </c>
      <c r="H2827" s="19">
        <f>INDEX(fact_spends__2!B2827:B6826,MATCH(dim_customers[[#This Row],[customer_id]],dim_customers[customer_id],0))</f>
        <v>0</v>
      </c>
      <c r="I2827" s="16">
        <f>dim_customers[[#This Row],[avg_spend]]/(dim_customers[[#This Row],[avg_income]]*6)</f>
        <v>0</v>
      </c>
    </row>
    <row r="2828" spans="1:9" x14ac:dyDescent="0.3">
      <c r="A2828" t="s">
        <v>2851</v>
      </c>
      <c r="B2828" t="s">
        <v>32</v>
      </c>
      <c r="C2828" t="s">
        <v>15</v>
      </c>
      <c r="D2828" t="s">
        <v>16</v>
      </c>
      <c r="E2828" t="s">
        <v>11</v>
      </c>
      <c r="F2828" t="s">
        <v>12</v>
      </c>
      <c r="G2828">
        <v>44253</v>
      </c>
      <c r="H2828" s="19">
        <f>INDEX(fact_spends__2!B2828:B6827,MATCH(dim_customers[[#This Row],[customer_id]],dim_customers[customer_id],0))</f>
        <v>0</v>
      </c>
      <c r="I2828" s="16">
        <f>dim_customers[[#This Row],[avg_spend]]/(dim_customers[[#This Row],[avg_income]]*6)</f>
        <v>0</v>
      </c>
    </row>
    <row r="2829" spans="1:9" x14ac:dyDescent="0.3">
      <c r="A2829" t="s">
        <v>2852</v>
      </c>
      <c r="B2829" t="s">
        <v>32</v>
      </c>
      <c r="C2829" t="s">
        <v>34</v>
      </c>
      <c r="D2829" t="s">
        <v>10</v>
      </c>
      <c r="E2829" t="s">
        <v>11</v>
      </c>
      <c r="F2829" t="s">
        <v>12</v>
      </c>
      <c r="G2829">
        <v>65187</v>
      </c>
      <c r="H2829" s="19">
        <f>INDEX(fact_spends__2!B2829:B6828,MATCH(dim_customers[[#This Row],[customer_id]],dim_customers[customer_id],0))</f>
        <v>0</v>
      </c>
      <c r="I2829" s="16">
        <f>dim_customers[[#This Row],[avg_spend]]/(dim_customers[[#This Row],[avg_income]]*6)</f>
        <v>0</v>
      </c>
    </row>
    <row r="2830" spans="1:9" x14ac:dyDescent="0.3">
      <c r="A2830" t="s">
        <v>2853</v>
      </c>
      <c r="B2830" t="s">
        <v>23</v>
      </c>
      <c r="C2830" t="s">
        <v>18</v>
      </c>
      <c r="D2830" t="s">
        <v>37</v>
      </c>
      <c r="E2830" t="s">
        <v>11</v>
      </c>
      <c r="F2830" t="s">
        <v>25</v>
      </c>
      <c r="G2830">
        <v>58221</v>
      </c>
      <c r="H2830" s="19">
        <f>INDEX(fact_spends__2!B2830:B6829,MATCH(dim_customers[[#This Row],[customer_id]],dim_customers[customer_id],0))</f>
        <v>0</v>
      </c>
      <c r="I2830" s="16">
        <f>dim_customers[[#This Row],[avg_spend]]/(dim_customers[[#This Row],[avg_income]]*6)</f>
        <v>0</v>
      </c>
    </row>
    <row r="2831" spans="1:9" x14ac:dyDescent="0.3">
      <c r="A2831" t="s">
        <v>2854</v>
      </c>
      <c r="B2831" t="s">
        <v>32</v>
      </c>
      <c r="C2831" t="s">
        <v>20</v>
      </c>
      <c r="D2831" t="s">
        <v>16</v>
      </c>
      <c r="E2831" t="s">
        <v>30</v>
      </c>
      <c r="F2831" t="s">
        <v>12</v>
      </c>
      <c r="G2831">
        <v>42342</v>
      </c>
      <c r="H2831" s="19">
        <f>INDEX(fact_spends__2!B2831:B6830,MATCH(dim_customers[[#This Row],[customer_id]],dim_customers[customer_id],0))</f>
        <v>0</v>
      </c>
      <c r="I2831" s="16">
        <f>dim_customers[[#This Row],[avg_spend]]/(dim_customers[[#This Row],[avg_income]]*6)</f>
        <v>0</v>
      </c>
    </row>
    <row r="2832" spans="1:9" x14ac:dyDescent="0.3">
      <c r="A2832" t="s">
        <v>2855</v>
      </c>
      <c r="B2832" t="s">
        <v>32</v>
      </c>
      <c r="C2832" t="s">
        <v>9</v>
      </c>
      <c r="D2832" t="s">
        <v>24</v>
      </c>
      <c r="E2832" t="s">
        <v>30</v>
      </c>
      <c r="F2832" t="s">
        <v>12</v>
      </c>
      <c r="G2832">
        <v>37585</v>
      </c>
      <c r="H2832" s="19">
        <f>INDEX(fact_spends__2!B2832:B6831,MATCH(dim_customers[[#This Row],[customer_id]],dim_customers[customer_id],0))</f>
        <v>0</v>
      </c>
      <c r="I2832" s="16">
        <f>dim_customers[[#This Row],[avg_spend]]/(dim_customers[[#This Row],[avg_income]]*6)</f>
        <v>0</v>
      </c>
    </row>
    <row r="2833" spans="1:9" x14ac:dyDescent="0.3">
      <c r="A2833" t="s">
        <v>2856</v>
      </c>
      <c r="B2833" t="s">
        <v>14</v>
      </c>
      <c r="C2833" t="s">
        <v>9</v>
      </c>
      <c r="D2833" t="s">
        <v>10</v>
      </c>
      <c r="E2833" t="s">
        <v>30</v>
      </c>
      <c r="F2833" t="s">
        <v>12</v>
      </c>
      <c r="G2833">
        <v>60032</v>
      </c>
      <c r="H2833" s="19">
        <f>INDEX(fact_spends__2!B2833:B6832,MATCH(dim_customers[[#This Row],[customer_id]],dim_customers[customer_id],0))</f>
        <v>0</v>
      </c>
      <c r="I2833" s="16">
        <f>dim_customers[[#This Row],[avg_spend]]/(dim_customers[[#This Row],[avg_income]]*6)</f>
        <v>0</v>
      </c>
    </row>
    <row r="2834" spans="1:9" x14ac:dyDescent="0.3">
      <c r="A2834" t="s">
        <v>2857</v>
      </c>
      <c r="B2834" t="s">
        <v>32</v>
      </c>
      <c r="C2834" t="s">
        <v>20</v>
      </c>
      <c r="D2834" t="s">
        <v>24</v>
      </c>
      <c r="E2834" t="s">
        <v>11</v>
      </c>
      <c r="F2834" t="s">
        <v>25</v>
      </c>
      <c r="G2834">
        <v>35764</v>
      </c>
      <c r="H2834" s="19">
        <f>INDEX(fact_spends__2!B2834:B6833,MATCH(dim_customers[[#This Row],[customer_id]],dim_customers[customer_id],0))</f>
        <v>0</v>
      </c>
      <c r="I2834" s="16">
        <f>dim_customers[[#This Row],[avg_spend]]/(dim_customers[[#This Row],[avg_income]]*6)</f>
        <v>0</v>
      </c>
    </row>
    <row r="2835" spans="1:9" x14ac:dyDescent="0.3">
      <c r="A2835" t="s">
        <v>2858</v>
      </c>
      <c r="B2835" t="s">
        <v>23</v>
      </c>
      <c r="C2835" t="s">
        <v>20</v>
      </c>
      <c r="D2835" t="s">
        <v>16</v>
      </c>
      <c r="E2835" t="s">
        <v>11</v>
      </c>
      <c r="F2835" t="s">
        <v>12</v>
      </c>
      <c r="G2835">
        <v>30364</v>
      </c>
      <c r="H2835" s="19">
        <f>INDEX(fact_spends__2!B2835:B6834,MATCH(dim_customers[[#This Row],[customer_id]],dim_customers[customer_id],0))</f>
        <v>0</v>
      </c>
      <c r="I2835" s="16">
        <f>dim_customers[[#This Row],[avg_spend]]/(dim_customers[[#This Row],[avg_income]]*6)</f>
        <v>0</v>
      </c>
    </row>
    <row r="2836" spans="1:9" x14ac:dyDescent="0.3">
      <c r="A2836" t="s">
        <v>2859</v>
      </c>
      <c r="B2836" t="s">
        <v>8</v>
      </c>
      <c r="C2836" t="s">
        <v>15</v>
      </c>
      <c r="D2836" t="s">
        <v>24</v>
      </c>
      <c r="E2836" t="s">
        <v>11</v>
      </c>
      <c r="F2836" t="s">
        <v>12</v>
      </c>
      <c r="G2836">
        <v>38310</v>
      </c>
      <c r="H2836" s="19">
        <f>INDEX(fact_spends__2!B2836:B6835,MATCH(dim_customers[[#This Row],[customer_id]],dim_customers[customer_id],0))</f>
        <v>0</v>
      </c>
      <c r="I2836" s="16">
        <f>dim_customers[[#This Row],[avg_spend]]/(dim_customers[[#This Row],[avg_income]]*6)</f>
        <v>0</v>
      </c>
    </row>
    <row r="2837" spans="1:9" x14ac:dyDescent="0.3">
      <c r="A2837" t="s">
        <v>2860</v>
      </c>
      <c r="B2837" t="s">
        <v>14</v>
      </c>
      <c r="C2837" t="s">
        <v>15</v>
      </c>
      <c r="D2837" t="s">
        <v>21</v>
      </c>
      <c r="E2837" t="s">
        <v>30</v>
      </c>
      <c r="F2837" t="s">
        <v>12</v>
      </c>
      <c r="G2837">
        <v>53522</v>
      </c>
      <c r="H2837" s="19">
        <f>INDEX(fact_spends__2!B2837:B6836,MATCH(dim_customers[[#This Row],[customer_id]],dim_customers[customer_id],0))</f>
        <v>0</v>
      </c>
      <c r="I2837" s="16">
        <f>dim_customers[[#This Row],[avg_spend]]/(dim_customers[[#This Row],[avg_income]]*6)</f>
        <v>0</v>
      </c>
    </row>
    <row r="2838" spans="1:9" x14ac:dyDescent="0.3">
      <c r="A2838" t="s">
        <v>2861</v>
      </c>
      <c r="B2838" t="s">
        <v>23</v>
      </c>
      <c r="C2838" t="s">
        <v>20</v>
      </c>
      <c r="D2838" t="s">
        <v>21</v>
      </c>
      <c r="E2838" t="s">
        <v>11</v>
      </c>
      <c r="F2838" t="s">
        <v>25</v>
      </c>
      <c r="G2838">
        <v>40840</v>
      </c>
      <c r="H2838" s="19">
        <f>INDEX(fact_spends__2!B2838:B6837,MATCH(dim_customers[[#This Row],[customer_id]],dim_customers[customer_id],0))</f>
        <v>0</v>
      </c>
      <c r="I2838" s="16">
        <f>dim_customers[[#This Row],[avg_spend]]/(dim_customers[[#This Row],[avg_income]]*6)</f>
        <v>0</v>
      </c>
    </row>
    <row r="2839" spans="1:9" x14ac:dyDescent="0.3">
      <c r="A2839" t="s">
        <v>2862</v>
      </c>
      <c r="B2839" t="s">
        <v>32</v>
      </c>
      <c r="C2839" t="s">
        <v>15</v>
      </c>
      <c r="D2839" t="s">
        <v>24</v>
      </c>
      <c r="E2839" t="s">
        <v>11</v>
      </c>
      <c r="F2839" t="s">
        <v>12</v>
      </c>
      <c r="G2839">
        <v>35879</v>
      </c>
      <c r="H2839" s="19">
        <f>INDEX(fact_spends__2!B2839:B6838,MATCH(dim_customers[[#This Row],[customer_id]],dim_customers[customer_id],0))</f>
        <v>0</v>
      </c>
      <c r="I2839" s="16">
        <f>dim_customers[[#This Row],[avg_spend]]/(dim_customers[[#This Row],[avg_income]]*6)</f>
        <v>0</v>
      </c>
    </row>
    <row r="2840" spans="1:9" x14ac:dyDescent="0.3">
      <c r="A2840" t="s">
        <v>2863</v>
      </c>
      <c r="B2840" t="s">
        <v>32</v>
      </c>
      <c r="C2840" t="s">
        <v>15</v>
      </c>
      <c r="D2840" t="s">
        <v>24</v>
      </c>
      <c r="E2840" t="s">
        <v>11</v>
      </c>
      <c r="F2840" t="s">
        <v>25</v>
      </c>
      <c r="G2840">
        <v>34913</v>
      </c>
      <c r="H2840" s="19">
        <f>INDEX(fact_spends__2!B2840:B6839,MATCH(dim_customers[[#This Row],[customer_id]],dim_customers[customer_id],0))</f>
        <v>0</v>
      </c>
      <c r="I2840" s="16">
        <f>dim_customers[[#This Row],[avg_spend]]/(dim_customers[[#This Row],[avg_income]]*6)</f>
        <v>0</v>
      </c>
    </row>
    <row r="2841" spans="1:9" x14ac:dyDescent="0.3">
      <c r="A2841" t="s">
        <v>2864</v>
      </c>
      <c r="B2841" t="s">
        <v>14</v>
      </c>
      <c r="C2841" t="s">
        <v>18</v>
      </c>
      <c r="D2841" t="s">
        <v>21</v>
      </c>
      <c r="E2841" t="s">
        <v>30</v>
      </c>
      <c r="F2841" t="s">
        <v>12</v>
      </c>
      <c r="G2841">
        <v>51512</v>
      </c>
      <c r="H2841" s="19">
        <f>INDEX(fact_spends__2!B2841:B6840,MATCH(dim_customers[[#This Row],[customer_id]],dim_customers[customer_id],0))</f>
        <v>0</v>
      </c>
      <c r="I2841" s="16">
        <f>dim_customers[[#This Row],[avg_spend]]/(dim_customers[[#This Row],[avg_income]]*6)</f>
        <v>0</v>
      </c>
    </row>
    <row r="2842" spans="1:9" x14ac:dyDescent="0.3">
      <c r="A2842" t="s">
        <v>2865</v>
      </c>
      <c r="B2842" t="s">
        <v>23</v>
      </c>
      <c r="C2842" t="s">
        <v>20</v>
      </c>
      <c r="D2842" t="s">
        <v>37</v>
      </c>
      <c r="E2842" t="s">
        <v>11</v>
      </c>
      <c r="F2842" t="s">
        <v>25</v>
      </c>
      <c r="G2842">
        <v>51007</v>
      </c>
      <c r="H2842" s="19">
        <f>INDEX(fact_spends__2!B2842:B6841,MATCH(dim_customers[[#This Row],[customer_id]],dim_customers[customer_id],0))</f>
        <v>0</v>
      </c>
      <c r="I2842" s="16">
        <f>dim_customers[[#This Row],[avg_spend]]/(dim_customers[[#This Row],[avg_income]]*6)</f>
        <v>0</v>
      </c>
    </row>
    <row r="2843" spans="1:9" x14ac:dyDescent="0.3">
      <c r="A2843" t="s">
        <v>2866</v>
      </c>
      <c r="B2843" t="s">
        <v>32</v>
      </c>
      <c r="C2843" t="s">
        <v>20</v>
      </c>
      <c r="D2843" t="s">
        <v>10</v>
      </c>
      <c r="E2843" t="s">
        <v>11</v>
      </c>
      <c r="F2843" t="s">
        <v>12</v>
      </c>
      <c r="G2843">
        <v>68165</v>
      </c>
      <c r="H2843" s="19">
        <f>INDEX(fact_spends__2!B2843:B6842,MATCH(dim_customers[[#This Row],[customer_id]],dim_customers[customer_id],0))</f>
        <v>0</v>
      </c>
      <c r="I2843" s="16">
        <f>dim_customers[[#This Row],[avg_spend]]/(dim_customers[[#This Row],[avg_income]]*6)</f>
        <v>0</v>
      </c>
    </row>
    <row r="2844" spans="1:9" x14ac:dyDescent="0.3">
      <c r="A2844" t="s">
        <v>2867</v>
      </c>
      <c r="B2844" t="s">
        <v>14</v>
      </c>
      <c r="C2844" t="s">
        <v>15</v>
      </c>
      <c r="D2844" t="s">
        <v>10</v>
      </c>
      <c r="E2844" t="s">
        <v>30</v>
      </c>
      <c r="F2844" t="s">
        <v>12</v>
      </c>
      <c r="G2844">
        <v>59679</v>
      </c>
      <c r="H2844" s="19">
        <f>INDEX(fact_spends__2!B2844:B6843,MATCH(dim_customers[[#This Row],[customer_id]],dim_customers[customer_id],0))</f>
        <v>0</v>
      </c>
      <c r="I2844" s="16">
        <f>dim_customers[[#This Row],[avg_spend]]/(dim_customers[[#This Row],[avg_income]]*6)</f>
        <v>0</v>
      </c>
    </row>
    <row r="2845" spans="1:9" x14ac:dyDescent="0.3">
      <c r="A2845" t="s">
        <v>2868</v>
      </c>
      <c r="B2845" t="s">
        <v>14</v>
      </c>
      <c r="C2845" t="s">
        <v>9</v>
      </c>
      <c r="D2845" t="s">
        <v>37</v>
      </c>
      <c r="E2845" t="s">
        <v>11</v>
      </c>
      <c r="F2845" t="s">
        <v>25</v>
      </c>
      <c r="G2845">
        <v>67842</v>
      </c>
      <c r="H2845" s="19">
        <f>INDEX(fact_spends__2!B2845:B6844,MATCH(dim_customers[[#This Row],[customer_id]],dim_customers[customer_id],0))</f>
        <v>0</v>
      </c>
      <c r="I2845" s="16">
        <f>dim_customers[[#This Row],[avg_spend]]/(dim_customers[[#This Row],[avg_income]]*6)</f>
        <v>0</v>
      </c>
    </row>
    <row r="2846" spans="1:9" x14ac:dyDescent="0.3">
      <c r="A2846" t="s">
        <v>2869</v>
      </c>
      <c r="B2846" t="s">
        <v>23</v>
      </c>
      <c r="C2846" t="s">
        <v>9</v>
      </c>
      <c r="D2846" t="s">
        <v>10</v>
      </c>
      <c r="E2846" t="s">
        <v>11</v>
      </c>
      <c r="F2846" t="s">
        <v>25</v>
      </c>
      <c r="G2846">
        <v>46031</v>
      </c>
      <c r="H2846" s="19">
        <f>INDEX(fact_spends__2!B2846:B6845,MATCH(dim_customers[[#This Row],[customer_id]],dim_customers[customer_id],0))</f>
        <v>0</v>
      </c>
      <c r="I2846" s="16">
        <f>dim_customers[[#This Row],[avg_spend]]/(dim_customers[[#This Row],[avg_income]]*6)</f>
        <v>0</v>
      </c>
    </row>
    <row r="2847" spans="1:9" x14ac:dyDescent="0.3">
      <c r="A2847" t="s">
        <v>2870</v>
      </c>
      <c r="B2847" t="s">
        <v>23</v>
      </c>
      <c r="C2847" t="s">
        <v>18</v>
      </c>
      <c r="D2847" t="s">
        <v>16</v>
      </c>
      <c r="E2847" t="s">
        <v>11</v>
      </c>
      <c r="F2847" t="s">
        <v>25</v>
      </c>
      <c r="G2847">
        <v>29755</v>
      </c>
      <c r="H2847" s="19">
        <f>INDEX(fact_spends__2!B2847:B6846,MATCH(dim_customers[[#This Row],[customer_id]],dim_customers[customer_id],0))</f>
        <v>0</v>
      </c>
      <c r="I2847" s="16">
        <f>dim_customers[[#This Row],[avg_spend]]/(dim_customers[[#This Row],[avg_income]]*6)</f>
        <v>0</v>
      </c>
    </row>
    <row r="2848" spans="1:9" x14ac:dyDescent="0.3">
      <c r="A2848" t="s">
        <v>2871</v>
      </c>
      <c r="B2848" t="s">
        <v>23</v>
      </c>
      <c r="C2848" t="s">
        <v>34</v>
      </c>
      <c r="D2848" t="s">
        <v>16</v>
      </c>
      <c r="E2848" t="s">
        <v>11</v>
      </c>
      <c r="F2848" t="s">
        <v>25</v>
      </c>
      <c r="G2848">
        <v>29461</v>
      </c>
      <c r="H2848" s="19">
        <f>INDEX(fact_spends__2!B2848:B6847,MATCH(dim_customers[[#This Row],[customer_id]],dim_customers[customer_id],0))</f>
        <v>0</v>
      </c>
      <c r="I2848" s="16">
        <f>dim_customers[[#This Row],[avg_spend]]/(dim_customers[[#This Row],[avg_income]]*6)</f>
        <v>0</v>
      </c>
    </row>
    <row r="2849" spans="1:9" x14ac:dyDescent="0.3">
      <c r="A2849" t="s">
        <v>2872</v>
      </c>
      <c r="B2849" t="s">
        <v>32</v>
      </c>
      <c r="C2849" t="s">
        <v>20</v>
      </c>
      <c r="D2849" t="s">
        <v>10</v>
      </c>
      <c r="E2849" t="s">
        <v>11</v>
      </c>
      <c r="F2849" t="s">
        <v>12</v>
      </c>
      <c r="G2849">
        <v>63304</v>
      </c>
      <c r="H2849" s="19">
        <f>INDEX(fact_spends__2!B2849:B6848,MATCH(dim_customers[[#This Row],[customer_id]],dim_customers[customer_id],0))</f>
        <v>0</v>
      </c>
      <c r="I2849" s="16">
        <f>dim_customers[[#This Row],[avg_spend]]/(dim_customers[[#This Row],[avg_income]]*6)</f>
        <v>0</v>
      </c>
    </row>
    <row r="2850" spans="1:9" x14ac:dyDescent="0.3">
      <c r="A2850" t="s">
        <v>2873</v>
      </c>
      <c r="B2850" t="s">
        <v>8</v>
      </c>
      <c r="C2850" t="s">
        <v>34</v>
      </c>
      <c r="D2850" t="s">
        <v>37</v>
      </c>
      <c r="E2850" t="s">
        <v>11</v>
      </c>
      <c r="F2850" t="s">
        <v>12</v>
      </c>
      <c r="G2850">
        <v>76868</v>
      </c>
      <c r="H2850" s="19">
        <f>INDEX(fact_spends__2!B2850:B6849,MATCH(dim_customers[[#This Row],[customer_id]],dim_customers[customer_id],0))</f>
        <v>0</v>
      </c>
      <c r="I2850" s="16">
        <f>dim_customers[[#This Row],[avg_spend]]/(dim_customers[[#This Row],[avg_income]]*6)</f>
        <v>0</v>
      </c>
    </row>
    <row r="2851" spans="1:9" x14ac:dyDescent="0.3">
      <c r="A2851" t="s">
        <v>2874</v>
      </c>
      <c r="B2851" t="s">
        <v>14</v>
      </c>
      <c r="C2851" t="s">
        <v>9</v>
      </c>
      <c r="D2851" t="s">
        <v>24</v>
      </c>
      <c r="E2851" t="s">
        <v>30</v>
      </c>
      <c r="F2851" t="s">
        <v>12</v>
      </c>
      <c r="G2851">
        <v>37349</v>
      </c>
      <c r="H2851" s="19">
        <f>INDEX(fact_spends__2!B2851:B6850,MATCH(dim_customers[[#This Row],[customer_id]],dim_customers[customer_id],0))</f>
        <v>0</v>
      </c>
      <c r="I2851" s="16">
        <f>dim_customers[[#This Row],[avg_spend]]/(dim_customers[[#This Row],[avg_income]]*6)</f>
        <v>0</v>
      </c>
    </row>
    <row r="2852" spans="1:9" x14ac:dyDescent="0.3">
      <c r="A2852" t="s">
        <v>2875</v>
      </c>
      <c r="B2852" t="s">
        <v>32</v>
      </c>
      <c r="C2852" t="s">
        <v>15</v>
      </c>
      <c r="D2852" t="s">
        <v>16</v>
      </c>
      <c r="E2852" t="s">
        <v>11</v>
      </c>
      <c r="F2852" t="s">
        <v>12</v>
      </c>
      <c r="G2852">
        <v>43705</v>
      </c>
      <c r="H2852" s="19">
        <f>INDEX(fact_spends__2!B2852:B6851,MATCH(dim_customers[[#This Row],[customer_id]],dim_customers[customer_id],0))</f>
        <v>0</v>
      </c>
      <c r="I2852" s="16">
        <f>dim_customers[[#This Row],[avg_spend]]/(dim_customers[[#This Row],[avg_income]]*6)</f>
        <v>0</v>
      </c>
    </row>
    <row r="2853" spans="1:9" x14ac:dyDescent="0.3">
      <c r="A2853" t="s">
        <v>2876</v>
      </c>
      <c r="B2853" t="s">
        <v>14</v>
      </c>
      <c r="C2853" t="s">
        <v>20</v>
      </c>
      <c r="D2853" t="s">
        <v>24</v>
      </c>
      <c r="E2853" t="s">
        <v>30</v>
      </c>
      <c r="F2853" t="s">
        <v>12</v>
      </c>
      <c r="G2853">
        <v>37476</v>
      </c>
      <c r="H2853" s="19">
        <f>INDEX(fact_spends__2!B2853:B6852,MATCH(dim_customers[[#This Row],[customer_id]],dim_customers[customer_id],0))</f>
        <v>0</v>
      </c>
      <c r="I2853" s="16">
        <f>dim_customers[[#This Row],[avg_spend]]/(dim_customers[[#This Row],[avg_income]]*6)</f>
        <v>0</v>
      </c>
    </row>
    <row r="2854" spans="1:9" x14ac:dyDescent="0.3">
      <c r="A2854" t="s">
        <v>2877</v>
      </c>
      <c r="B2854" t="s">
        <v>32</v>
      </c>
      <c r="C2854" t="s">
        <v>15</v>
      </c>
      <c r="D2854" t="s">
        <v>10</v>
      </c>
      <c r="E2854" t="s">
        <v>30</v>
      </c>
      <c r="F2854" t="s">
        <v>12</v>
      </c>
      <c r="G2854">
        <v>67198</v>
      </c>
      <c r="H2854" s="19">
        <f>INDEX(fact_spends__2!B2854:B6853,MATCH(dim_customers[[#This Row],[customer_id]],dim_customers[customer_id],0))</f>
        <v>0</v>
      </c>
      <c r="I2854" s="16">
        <f>dim_customers[[#This Row],[avg_spend]]/(dim_customers[[#This Row],[avg_income]]*6)</f>
        <v>0</v>
      </c>
    </row>
    <row r="2855" spans="1:9" x14ac:dyDescent="0.3">
      <c r="A2855" t="s">
        <v>2878</v>
      </c>
      <c r="B2855" t="s">
        <v>14</v>
      </c>
      <c r="C2855" t="s">
        <v>34</v>
      </c>
      <c r="D2855" t="s">
        <v>21</v>
      </c>
      <c r="E2855" t="s">
        <v>30</v>
      </c>
      <c r="F2855" t="s">
        <v>25</v>
      </c>
      <c r="G2855">
        <v>51171</v>
      </c>
      <c r="H2855" s="19">
        <f>INDEX(fact_spends__2!B2855:B6854,MATCH(dim_customers[[#This Row],[customer_id]],dim_customers[customer_id],0))</f>
        <v>0</v>
      </c>
      <c r="I2855" s="16">
        <f>dim_customers[[#This Row],[avg_spend]]/(dim_customers[[#This Row],[avg_income]]*6)</f>
        <v>0</v>
      </c>
    </row>
    <row r="2856" spans="1:9" x14ac:dyDescent="0.3">
      <c r="A2856" t="s">
        <v>2879</v>
      </c>
      <c r="B2856" t="s">
        <v>23</v>
      </c>
      <c r="C2856" t="s">
        <v>15</v>
      </c>
      <c r="D2856" t="s">
        <v>16</v>
      </c>
      <c r="E2856" t="s">
        <v>11</v>
      </c>
      <c r="F2856" t="s">
        <v>25</v>
      </c>
      <c r="G2856">
        <v>29667</v>
      </c>
      <c r="H2856" s="19">
        <f>INDEX(fact_spends__2!B2856:B6855,MATCH(dim_customers[[#This Row],[customer_id]],dim_customers[customer_id],0))</f>
        <v>0</v>
      </c>
      <c r="I2856" s="16">
        <f>dim_customers[[#This Row],[avg_spend]]/(dim_customers[[#This Row],[avg_income]]*6)</f>
        <v>0</v>
      </c>
    </row>
    <row r="2857" spans="1:9" x14ac:dyDescent="0.3">
      <c r="A2857" t="s">
        <v>2880</v>
      </c>
      <c r="B2857" t="s">
        <v>32</v>
      </c>
      <c r="C2857" t="s">
        <v>34</v>
      </c>
      <c r="D2857" t="s">
        <v>10</v>
      </c>
      <c r="E2857" t="s">
        <v>11</v>
      </c>
      <c r="F2857" t="s">
        <v>12</v>
      </c>
      <c r="G2857">
        <v>65453</v>
      </c>
      <c r="H2857" s="19">
        <f>INDEX(fact_spends__2!B2857:B6856,MATCH(dim_customers[[#This Row],[customer_id]],dim_customers[customer_id],0))</f>
        <v>0</v>
      </c>
      <c r="I2857" s="16">
        <f>dim_customers[[#This Row],[avg_spend]]/(dim_customers[[#This Row],[avg_income]]*6)</f>
        <v>0</v>
      </c>
    </row>
    <row r="2858" spans="1:9" x14ac:dyDescent="0.3">
      <c r="A2858" t="s">
        <v>2881</v>
      </c>
      <c r="B2858" t="s">
        <v>23</v>
      </c>
      <c r="C2858" t="s">
        <v>9</v>
      </c>
      <c r="D2858" t="s">
        <v>10</v>
      </c>
      <c r="E2858" t="s">
        <v>30</v>
      </c>
      <c r="F2858" t="s">
        <v>25</v>
      </c>
      <c r="G2858">
        <v>48601</v>
      </c>
      <c r="H2858" s="19">
        <f>INDEX(fact_spends__2!B2858:B6857,MATCH(dim_customers[[#This Row],[customer_id]],dim_customers[customer_id],0))</f>
        <v>0</v>
      </c>
      <c r="I2858" s="16">
        <f>dim_customers[[#This Row],[avg_spend]]/(dim_customers[[#This Row],[avg_income]]*6)</f>
        <v>0</v>
      </c>
    </row>
    <row r="2859" spans="1:9" x14ac:dyDescent="0.3">
      <c r="A2859" t="s">
        <v>2882</v>
      </c>
      <c r="B2859" t="s">
        <v>32</v>
      </c>
      <c r="C2859" t="s">
        <v>15</v>
      </c>
      <c r="D2859" t="s">
        <v>37</v>
      </c>
      <c r="E2859" t="s">
        <v>30</v>
      </c>
      <c r="F2859" t="s">
        <v>12</v>
      </c>
      <c r="G2859">
        <v>70086</v>
      </c>
      <c r="H2859" s="19">
        <f>INDEX(fact_spends__2!B2859:B6858,MATCH(dim_customers[[#This Row],[customer_id]],dim_customers[customer_id],0))</f>
        <v>0</v>
      </c>
      <c r="I2859" s="16">
        <f>dim_customers[[#This Row],[avg_spend]]/(dim_customers[[#This Row],[avg_income]]*6)</f>
        <v>0</v>
      </c>
    </row>
    <row r="2860" spans="1:9" x14ac:dyDescent="0.3">
      <c r="A2860" t="s">
        <v>2883</v>
      </c>
      <c r="B2860" t="s">
        <v>32</v>
      </c>
      <c r="C2860" t="s">
        <v>15</v>
      </c>
      <c r="D2860" t="s">
        <v>24</v>
      </c>
      <c r="E2860" t="s">
        <v>30</v>
      </c>
      <c r="F2860" t="s">
        <v>12</v>
      </c>
      <c r="G2860">
        <v>38787</v>
      </c>
      <c r="H2860" s="19">
        <f>INDEX(fact_spends__2!B2860:B6859,MATCH(dim_customers[[#This Row],[customer_id]],dim_customers[customer_id],0))</f>
        <v>0</v>
      </c>
      <c r="I2860" s="16">
        <f>dim_customers[[#This Row],[avg_spend]]/(dim_customers[[#This Row],[avg_income]]*6)</f>
        <v>0</v>
      </c>
    </row>
    <row r="2861" spans="1:9" x14ac:dyDescent="0.3">
      <c r="A2861" t="s">
        <v>2884</v>
      </c>
      <c r="B2861" t="s">
        <v>14</v>
      </c>
      <c r="C2861" t="s">
        <v>18</v>
      </c>
      <c r="D2861" t="s">
        <v>24</v>
      </c>
      <c r="E2861" t="s">
        <v>11</v>
      </c>
      <c r="F2861" t="s">
        <v>12</v>
      </c>
      <c r="G2861">
        <v>34490</v>
      </c>
      <c r="H2861" s="19">
        <f>INDEX(fact_spends__2!B2861:B6860,MATCH(dim_customers[[#This Row],[customer_id]],dim_customers[customer_id],0))</f>
        <v>0</v>
      </c>
      <c r="I2861" s="16">
        <f>dim_customers[[#This Row],[avg_spend]]/(dim_customers[[#This Row],[avg_income]]*6)</f>
        <v>0</v>
      </c>
    </row>
    <row r="2862" spans="1:9" x14ac:dyDescent="0.3">
      <c r="A2862" t="s">
        <v>2885</v>
      </c>
      <c r="B2862" t="s">
        <v>14</v>
      </c>
      <c r="C2862" t="s">
        <v>18</v>
      </c>
      <c r="D2862" t="s">
        <v>24</v>
      </c>
      <c r="E2862" t="s">
        <v>11</v>
      </c>
      <c r="F2862" t="s">
        <v>12</v>
      </c>
      <c r="G2862">
        <v>34880</v>
      </c>
      <c r="H2862" s="19">
        <f>INDEX(fact_spends__2!B2862:B6861,MATCH(dim_customers[[#This Row],[customer_id]],dim_customers[customer_id],0))</f>
        <v>0</v>
      </c>
      <c r="I2862" s="16">
        <f>dim_customers[[#This Row],[avg_spend]]/(dim_customers[[#This Row],[avg_income]]*6)</f>
        <v>0</v>
      </c>
    </row>
    <row r="2863" spans="1:9" x14ac:dyDescent="0.3">
      <c r="A2863" t="s">
        <v>2886</v>
      </c>
      <c r="B2863" t="s">
        <v>23</v>
      </c>
      <c r="C2863" t="s">
        <v>34</v>
      </c>
      <c r="D2863" t="s">
        <v>10</v>
      </c>
      <c r="E2863" t="s">
        <v>30</v>
      </c>
      <c r="F2863" t="s">
        <v>25</v>
      </c>
      <c r="G2863">
        <v>46434</v>
      </c>
      <c r="H2863" s="19">
        <f>INDEX(fact_spends__2!B2863:B6862,MATCH(dim_customers[[#This Row],[customer_id]],dim_customers[customer_id],0))</f>
        <v>0</v>
      </c>
      <c r="I2863" s="16">
        <f>dim_customers[[#This Row],[avg_spend]]/(dim_customers[[#This Row],[avg_income]]*6)</f>
        <v>0</v>
      </c>
    </row>
    <row r="2864" spans="1:9" x14ac:dyDescent="0.3">
      <c r="A2864" t="s">
        <v>2887</v>
      </c>
      <c r="B2864" t="s">
        <v>14</v>
      </c>
      <c r="C2864" t="s">
        <v>18</v>
      </c>
      <c r="D2864" t="s">
        <v>37</v>
      </c>
      <c r="E2864" t="s">
        <v>11</v>
      </c>
      <c r="F2864" t="s">
        <v>12</v>
      </c>
      <c r="G2864">
        <v>69331</v>
      </c>
      <c r="H2864" s="19">
        <f>INDEX(fact_spends__2!B2864:B6863,MATCH(dim_customers[[#This Row],[customer_id]],dim_customers[customer_id],0))</f>
        <v>0</v>
      </c>
      <c r="I2864" s="16">
        <f>dim_customers[[#This Row],[avg_spend]]/(dim_customers[[#This Row],[avg_income]]*6)</f>
        <v>0</v>
      </c>
    </row>
    <row r="2865" spans="1:9" x14ac:dyDescent="0.3">
      <c r="A2865" t="s">
        <v>2888</v>
      </c>
      <c r="B2865" t="s">
        <v>32</v>
      </c>
      <c r="C2865" t="s">
        <v>34</v>
      </c>
      <c r="D2865" t="s">
        <v>16</v>
      </c>
      <c r="E2865" t="s">
        <v>30</v>
      </c>
      <c r="F2865" t="s">
        <v>12</v>
      </c>
      <c r="G2865">
        <v>41508</v>
      </c>
      <c r="H2865" s="19">
        <f>INDEX(fact_spends__2!B2865:B6864,MATCH(dim_customers[[#This Row],[customer_id]],dim_customers[customer_id],0))</f>
        <v>0</v>
      </c>
      <c r="I2865" s="16">
        <f>dim_customers[[#This Row],[avg_spend]]/(dim_customers[[#This Row],[avg_income]]*6)</f>
        <v>0</v>
      </c>
    </row>
    <row r="2866" spans="1:9" x14ac:dyDescent="0.3">
      <c r="A2866" t="s">
        <v>2889</v>
      </c>
      <c r="B2866" t="s">
        <v>32</v>
      </c>
      <c r="C2866" t="s">
        <v>34</v>
      </c>
      <c r="D2866" t="s">
        <v>10</v>
      </c>
      <c r="E2866" t="s">
        <v>30</v>
      </c>
      <c r="F2866" t="s">
        <v>12</v>
      </c>
      <c r="G2866">
        <v>67553</v>
      </c>
      <c r="H2866" s="19">
        <f>INDEX(fact_spends__2!B2866:B6865,MATCH(dim_customers[[#This Row],[customer_id]],dim_customers[customer_id],0))</f>
        <v>0</v>
      </c>
      <c r="I2866" s="16">
        <f>dim_customers[[#This Row],[avg_spend]]/(dim_customers[[#This Row],[avg_income]]*6)</f>
        <v>0</v>
      </c>
    </row>
    <row r="2867" spans="1:9" x14ac:dyDescent="0.3">
      <c r="A2867" t="s">
        <v>2890</v>
      </c>
      <c r="B2867" t="s">
        <v>23</v>
      </c>
      <c r="C2867" t="s">
        <v>18</v>
      </c>
      <c r="D2867" t="s">
        <v>10</v>
      </c>
      <c r="E2867" t="s">
        <v>30</v>
      </c>
      <c r="F2867" t="s">
        <v>25</v>
      </c>
      <c r="G2867">
        <v>48113</v>
      </c>
      <c r="H2867" s="19">
        <f>INDEX(fact_spends__2!B2867:B6866,MATCH(dim_customers[[#This Row],[customer_id]],dim_customers[customer_id],0))</f>
        <v>0</v>
      </c>
      <c r="I2867" s="16">
        <f>dim_customers[[#This Row],[avg_spend]]/(dim_customers[[#This Row],[avg_income]]*6)</f>
        <v>0</v>
      </c>
    </row>
    <row r="2868" spans="1:9" x14ac:dyDescent="0.3">
      <c r="A2868" t="s">
        <v>2891</v>
      </c>
      <c r="B2868" t="s">
        <v>23</v>
      </c>
      <c r="C2868" t="s">
        <v>15</v>
      </c>
      <c r="D2868" t="s">
        <v>21</v>
      </c>
      <c r="E2868" t="s">
        <v>30</v>
      </c>
      <c r="F2868" t="s">
        <v>25</v>
      </c>
      <c r="G2868">
        <v>41718</v>
      </c>
      <c r="H2868" s="19">
        <f>INDEX(fact_spends__2!B2868:B6867,MATCH(dim_customers[[#This Row],[customer_id]],dim_customers[customer_id],0))</f>
        <v>0</v>
      </c>
      <c r="I2868" s="16">
        <f>dim_customers[[#This Row],[avg_spend]]/(dim_customers[[#This Row],[avg_income]]*6)</f>
        <v>0</v>
      </c>
    </row>
    <row r="2869" spans="1:9" x14ac:dyDescent="0.3">
      <c r="A2869" t="s">
        <v>2892</v>
      </c>
      <c r="B2869" t="s">
        <v>14</v>
      </c>
      <c r="C2869" t="s">
        <v>18</v>
      </c>
      <c r="D2869" t="s">
        <v>21</v>
      </c>
      <c r="E2869" t="s">
        <v>30</v>
      </c>
      <c r="F2869" t="s">
        <v>12</v>
      </c>
      <c r="G2869">
        <v>50571</v>
      </c>
      <c r="H2869" s="19">
        <f>INDEX(fact_spends__2!B2869:B6868,MATCH(dim_customers[[#This Row],[customer_id]],dim_customers[customer_id],0))</f>
        <v>0</v>
      </c>
      <c r="I2869" s="16">
        <f>dim_customers[[#This Row],[avg_spend]]/(dim_customers[[#This Row],[avg_income]]*6)</f>
        <v>0</v>
      </c>
    </row>
    <row r="2870" spans="1:9" x14ac:dyDescent="0.3">
      <c r="A2870" t="s">
        <v>2893</v>
      </c>
      <c r="B2870" t="s">
        <v>23</v>
      </c>
      <c r="C2870" t="s">
        <v>20</v>
      </c>
      <c r="D2870" t="s">
        <v>10</v>
      </c>
      <c r="E2870" t="s">
        <v>30</v>
      </c>
      <c r="F2870" t="s">
        <v>12</v>
      </c>
      <c r="G2870">
        <v>45330</v>
      </c>
      <c r="H2870" s="19">
        <f>INDEX(fact_spends__2!B2870:B6869,MATCH(dim_customers[[#This Row],[customer_id]],dim_customers[customer_id],0))</f>
        <v>0</v>
      </c>
      <c r="I2870" s="16">
        <f>dim_customers[[#This Row],[avg_spend]]/(dim_customers[[#This Row],[avg_income]]*6)</f>
        <v>0</v>
      </c>
    </row>
    <row r="2871" spans="1:9" x14ac:dyDescent="0.3">
      <c r="A2871" t="s">
        <v>2894</v>
      </c>
      <c r="B2871" t="s">
        <v>23</v>
      </c>
      <c r="C2871" t="s">
        <v>20</v>
      </c>
      <c r="D2871" t="s">
        <v>37</v>
      </c>
      <c r="E2871" t="s">
        <v>30</v>
      </c>
      <c r="F2871" t="s">
        <v>25</v>
      </c>
      <c r="G2871">
        <v>55011</v>
      </c>
      <c r="H2871" s="19">
        <f>INDEX(fact_spends__2!B2871:B6870,MATCH(dim_customers[[#This Row],[customer_id]],dim_customers[customer_id],0))</f>
        <v>0</v>
      </c>
      <c r="I2871" s="16">
        <f>dim_customers[[#This Row],[avg_spend]]/(dim_customers[[#This Row],[avg_income]]*6)</f>
        <v>0</v>
      </c>
    </row>
    <row r="2872" spans="1:9" x14ac:dyDescent="0.3">
      <c r="A2872" t="s">
        <v>2895</v>
      </c>
      <c r="B2872" t="s">
        <v>32</v>
      </c>
      <c r="C2872" t="s">
        <v>18</v>
      </c>
      <c r="D2872" t="s">
        <v>21</v>
      </c>
      <c r="E2872" t="s">
        <v>30</v>
      </c>
      <c r="F2872" t="s">
        <v>12</v>
      </c>
      <c r="G2872">
        <v>55858</v>
      </c>
      <c r="H2872" s="19">
        <f>INDEX(fact_spends__2!B2872:B6871,MATCH(dim_customers[[#This Row],[customer_id]],dim_customers[customer_id],0))</f>
        <v>0</v>
      </c>
      <c r="I2872" s="16">
        <f>dim_customers[[#This Row],[avg_spend]]/(dim_customers[[#This Row],[avg_income]]*6)</f>
        <v>0</v>
      </c>
    </row>
    <row r="2873" spans="1:9" x14ac:dyDescent="0.3">
      <c r="A2873" t="s">
        <v>2896</v>
      </c>
      <c r="B2873" t="s">
        <v>32</v>
      </c>
      <c r="C2873" t="s">
        <v>18</v>
      </c>
      <c r="D2873" t="s">
        <v>24</v>
      </c>
      <c r="E2873" t="s">
        <v>11</v>
      </c>
      <c r="F2873" t="s">
        <v>12</v>
      </c>
      <c r="G2873">
        <v>35765</v>
      </c>
      <c r="H2873" s="19">
        <f>INDEX(fact_spends__2!B2873:B6872,MATCH(dim_customers[[#This Row],[customer_id]],dim_customers[customer_id],0))</f>
        <v>0</v>
      </c>
      <c r="I2873" s="16">
        <f>dim_customers[[#This Row],[avg_spend]]/(dim_customers[[#This Row],[avg_income]]*6)</f>
        <v>0</v>
      </c>
    </row>
    <row r="2874" spans="1:9" x14ac:dyDescent="0.3">
      <c r="A2874" t="s">
        <v>2897</v>
      </c>
      <c r="B2874" t="s">
        <v>32</v>
      </c>
      <c r="C2874" t="s">
        <v>9</v>
      </c>
      <c r="D2874" t="s">
        <v>24</v>
      </c>
      <c r="E2874" t="s">
        <v>11</v>
      </c>
      <c r="F2874" t="s">
        <v>12</v>
      </c>
      <c r="G2874">
        <v>37508</v>
      </c>
      <c r="H2874" s="19">
        <f>INDEX(fact_spends__2!B2874:B6873,MATCH(dim_customers[[#This Row],[customer_id]],dim_customers[customer_id],0))</f>
        <v>0</v>
      </c>
      <c r="I2874" s="16">
        <f>dim_customers[[#This Row],[avg_spend]]/(dim_customers[[#This Row],[avg_income]]*6)</f>
        <v>0</v>
      </c>
    </row>
    <row r="2875" spans="1:9" x14ac:dyDescent="0.3">
      <c r="A2875" t="s">
        <v>2898</v>
      </c>
      <c r="B2875" t="s">
        <v>14</v>
      </c>
      <c r="C2875" t="s">
        <v>34</v>
      </c>
      <c r="D2875" t="s">
        <v>16</v>
      </c>
      <c r="E2875" t="s">
        <v>11</v>
      </c>
      <c r="F2875" t="s">
        <v>12</v>
      </c>
      <c r="G2875">
        <v>39792</v>
      </c>
      <c r="H2875" s="19">
        <f>INDEX(fact_spends__2!B2875:B6874,MATCH(dim_customers[[#This Row],[customer_id]],dim_customers[customer_id],0))</f>
        <v>0</v>
      </c>
      <c r="I2875" s="16">
        <f>dim_customers[[#This Row],[avg_spend]]/(dim_customers[[#This Row],[avg_income]]*6)</f>
        <v>0</v>
      </c>
    </row>
    <row r="2876" spans="1:9" x14ac:dyDescent="0.3">
      <c r="A2876" t="s">
        <v>2899</v>
      </c>
      <c r="B2876" t="s">
        <v>14</v>
      </c>
      <c r="C2876" t="s">
        <v>18</v>
      </c>
      <c r="D2876" t="s">
        <v>16</v>
      </c>
      <c r="E2876" t="s">
        <v>11</v>
      </c>
      <c r="F2876" t="s">
        <v>12</v>
      </c>
      <c r="G2876">
        <v>39732</v>
      </c>
      <c r="H2876" s="19">
        <f>INDEX(fact_spends__2!B2876:B6875,MATCH(dim_customers[[#This Row],[customer_id]],dim_customers[customer_id],0))</f>
        <v>0</v>
      </c>
      <c r="I2876" s="16">
        <f>dim_customers[[#This Row],[avg_spend]]/(dim_customers[[#This Row],[avg_income]]*6)</f>
        <v>0</v>
      </c>
    </row>
    <row r="2877" spans="1:9" x14ac:dyDescent="0.3">
      <c r="A2877" t="s">
        <v>2900</v>
      </c>
      <c r="B2877" t="s">
        <v>14</v>
      </c>
      <c r="C2877" t="s">
        <v>20</v>
      </c>
      <c r="D2877" t="s">
        <v>10</v>
      </c>
      <c r="E2877" t="s">
        <v>11</v>
      </c>
      <c r="F2877" t="s">
        <v>12</v>
      </c>
      <c r="G2877">
        <v>63067</v>
      </c>
      <c r="H2877" s="19">
        <f>INDEX(fact_spends__2!B2877:B6876,MATCH(dim_customers[[#This Row],[customer_id]],dim_customers[customer_id],0))</f>
        <v>0</v>
      </c>
      <c r="I2877" s="16">
        <f>dim_customers[[#This Row],[avg_spend]]/(dim_customers[[#This Row],[avg_income]]*6)</f>
        <v>0</v>
      </c>
    </row>
    <row r="2878" spans="1:9" x14ac:dyDescent="0.3">
      <c r="A2878" t="s">
        <v>2901</v>
      </c>
      <c r="B2878" t="s">
        <v>32</v>
      </c>
      <c r="C2878" t="s">
        <v>34</v>
      </c>
      <c r="D2878" t="s">
        <v>37</v>
      </c>
      <c r="E2878" t="s">
        <v>11</v>
      </c>
      <c r="F2878" t="s">
        <v>12</v>
      </c>
      <c r="G2878">
        <v>76638</v>
      </c>
      <c r="H2878" s="19">
        <f>INDEX(fact_spends__2!B2878:B6877,MATCH(dim_customers[[#This Row],[customer_id]],dim_customers[customer_id],0))</f>
        <v>0</v>
      </c>
      <c r="I2878" s="16">
        <f>dim_customers[[#This Row],[avg_spend]]/(dim_customers[[#This Row],[avg_income]]*6)</f>
        <v>0</v>
      </c>
    </row>
    <row r="2879" spans="1:9" x14ac:dyDescent="0.3">
      <c r="A2879" t="s">
        <v>2902</v>
      </c>
      <c r="B2879" t="s">
        <v>14</v>
      </c>
      <c r="C2879" t="s">
        <v>20</v>
      </c>
      <c r="D2879" t="s">
        <v>10</v>
      </c>
      <c r="E2879" t="s">
        <v>30</v>
      </c>
      <c r="F2879" t="s">
        <v>12</v>
      </c>
      <c r="G2879">
        <v>61376</v>
      </c>
      <c r="H2879" s="19">
        <f>INDEX(fact_spends__2!B2879:B6878,MATCH(dim_customers[[#This Row],[customer_id]],dim_customers[customer_id],0))</f>
        <v>0</v>
      </c>
      <c r="I2879" s="16">
        <f>dim_customers[[#This Row],[avg_spend]]/(dim_customers[[#This Row],[avg_income]]*6)</f>
        <v>0</v>
      </c>
    </row>
    <row r="2880" spans="1:9" x14ac:dyDescent="0.3">
      <c r="A2880" t="s">
        <v>2903</v>
      </c>
      <c r="B2880" t="s">
        <v>8</v>
      </c>
      <c r="C2880" t="s">
        <v>34</v>
      </c>
      <c r="D2880" t="s">
        <v>21</v>
      </c>
      <c r="E2880" t="s">
        <v>30</v>
      </c>
      <c r="F2880" t="s">
        <v>12</v>
      </c>
      <c r="G2880">
        <v>59824</v>
      </c>
      <c r="H2880" s="19">
        <f>INDEX(fact_spends__2!B2880:B6879,MATCH(dim_customers[[#This Row],[customer_id]],dim_customers[customer_id],0))</f>
        <v>0</v>
      </c>
      <c r="I2880" s="16">
        <f>dim_customers[[#This Row],[avg_spend]]/(dim_customers[[#This Row],[avg_income]]*6)</f>
        <v>0</v>
      </c>
    </row>
    <row r="2881" spans="1:9" x14ac:dyDescent="0.3">
      <c r="A2881" t="s">
        <v>2904</v>
      </c>
      <c r="B2881" t="s">
        <v>8</v>
      </c>
      <c r="C2881" t="s">
        <v>34</v>
      </c>
      <c r="D2881" t="s">
        <v>21</v>
      </c>
      <c r="E2881" t="s">
        <v>11</v>
      </c>
      <c r="F2881" t="s">
        <v>12</v>
      </c>
      <c r="G2881">
        <v>57524</v>
      </c>
      <c r="H2881" s="19">
        <f>INDEX(fact_spends__2!B2881:B6880,MATCH(dim_customers[[#This Row],[customer_id]],dim_customers[customer_id],0))</f>
        <v>0</v>
      </c>
      <c r="I2881" s="16">
        <f>dim_customers[[#This Row],[avg_spend]]/(dim_customers[[#This Row],[avg_income]]*6)</f>
        <v>0</v>
      </c>
    </row>
    <row r="2882" spans="1:9" x14ac:dyDescent="0.3">
      <c r="A2882" t="s">
        <v>2905</v>
      </c>
      <c r="B2882" t="s">
        <v>23</v>
      </c>
      <c r="C2882" t="s">
        <v>15</v>
      </c>
      <c r="D2882" t="s">
        <v>10</v>
      </c>
      <c r="E2882" t="s">
        <v>30</v>
      </c>
      <c r="F2882" t="s">
        <v>25</v>
      </c>
      <c r="G2882">
        <v>49828</v>
      </c>
      <c r="H2882" s="19">
        <f>INDEX(fact_spends__2!B2882:B6881,MATCH(dim_customers[[#This Row],[customer_id]],dim_customers[customer_id],0))</f>
        <v>0</v>
      </c>
      <c r="I2882" s="16">
        <f>dim_customers[[#This Row],[avg_spend]]/(dim_customers[[#This Row],[avg_income]]*6)</f>
        <v>0</v>
      </c>
    </row>
    <row r="2883" spans="1:9" x14ac:dyDescent="0.3">
      <c r="A2883" t="s">
        <v>2906</v>
      </c>
      <c r="B2883" t="s">
        <v>32</v>
      </c>
      <c r="C2883" t="s">
        <v>9</v>
      </c>
      <c r="D2883" t="s">
        <v>24</v>
      </c>
      <c r="E2883" t="s">
        <v>11</v>
      </c>
      <c r="F2883" t="s">
        <v>25</v>
      </c>
      <c r="G2883">
        <v>39397</v>
      </c>
      <c r="H2883" s="19">
        <f>INDEX(fact_spends__2!B2883:B6882,MATCH(dim_customers[[#This Row],[customer_id]],dim_customers[customer_id],0))</f>
        <v>0</v>
      </c>
      <c r="I2883" s="16">
        <f>dim_customers[[#This Row],[avg_spend]]/(dim_customers[[#This Row],[avg_income]]*6)</f>
        <v>0</v>
      </c>
    </row>
    <row r="2884" spans="1:9" x14ac:dyDescent="0.3">
      <c r="A2884" t="s">
        <v>2907</v>
      </c>
      <c r="B2884" t="s">
        <v>32</v>
      </c>
      <c r="C2884" t="s">
        <v>34</v>
      </c>
      <c r="D2884" t="s">
        <v>24</v>
      </c>
      <c r="E2884" t="s">
        <v>30</v>
      </c>
      <c r="F2884" t="s">
        <v>12</v>
      </c>
      <c r="G2884">
        <v>36350</v>
      </c>
      <c r="H2884" s="19">
        <f>INDEX(fact_spends__2!B2884:B6883,MATCH(dim_customers[[#This Row],[customer_id]],dim_customers[customer_id],0))</f>
        <v>0</v>
      </c>
      <c r="I2884" s="16">
        <f>dim_customers[[#This Row],[avg_spend]]/(dim_customers[[#This Row],[avg_income]]*6)</f>
        <v>0</v>
      </c>
    </row>
    <row r="2885" spans="1:9" x14ac:dyDescent="0.3">
      <c r="A2885" t="s">
        <v>2908</v>
      </c>
      <c r="B2885" t="s">
        <v>32</v>
      </c>
      <c r="C2885" t="s">
        <v>15</v>
      </c>
      <c r="D2885" t="s">
        <v>10</v>
      </c>
      <c r="E2885" t="s">
        <v>11</v>
      </c>
      <c r="F2885" t="s">
        <v>12</v>
      </c>
      <c r="G2885">
        <v>64819</v>
      </c>
      <c r="H2885" s="19">
        <f>INDEX(fact_spends__2!B2885:B6884,MATCH(dim_customers[[#This Row],[customer_id]],dim_customers[customer_id],0))</f>
        <v>0</v>
      </c>
      <c r="I2885" s="16">
        <f>dim_customers[[#This Row],[avg_spend]]/(dim_customers[[#This Row],[avg_income]]*6)</f>
        <v>0</v>
      </c>
    </row>
    <row r="2886" spans="1:9" x14ac:dyDescent="0.3">
      <c r="A2886" t="s">
        <v>2909</v>
      </c>
      <c r="B2886" t="s">
        <v>14</v>
      </c>
      <c r="C2886" t="s">
        <v>34</v>
      </c>
      <c r="D2886" t="s">
        <v>37</v>
      </c>
      <c r="E2886" t="s">
        <v>11</v>
      </c>
      <c r="F2886" t="s">
        <v>12</v>
      </c>
      <c r="G2886">
        <v>66411</v>
      </c>
      <c r="H2886" s="19">
        <f>INDEX(fact_spends__2!B2886:B6885,MATCH(dim_customers[[#This Row],[customer_id]],dim_customers[customer_id],0))</f>
        <v>0</v>
      </c>
      <c r="I2886" s="16">
        <f>dim_customers[[#This Row],[avg_spend]]/(dim_customers[[#This Row],[avg_income]]*6)</f>
        <v>0</v>
      </c>
    </row>
    <row r="2887" spans="1:9" x14ac:dyDescent="0.3">
      <c r="A2887" t="s">
        <v>2910</v>
      </c>
      <c r="B2887" t="s">
        <v>14</v>
      </c>
      <c r="C2887" t="s">
        <v>18</v>
      </c>
      <c r="D2887" t="s">
        <v>21</v>
      </c>
      <c r="E2887" t="s">
        <v>30</v>
      </c>
      <c r="F2887" t="s">
        <v>12</v>
      </c>
      <c r="G2887">
        <v>49965</v>
      </c>
      <c r="H2887" s="19">
        <f>INDEX(fact_spends__2!B2887:B6886,MATCH(dim_customers[[#This Row],[customer_id]],dim_customers[customer_id],0))</f>
        <v>0</v>
      </c>
      <c r="I2887" s="16">
        <f>dim_customers[[#This Row],[avg_spend]]/(dim_customers[[#This Row],[avg_income]]*6)</f>
        <v>0</v>
      </c>
    </row>
    <row r="2888" spans="1:9" x14ac:dyDescent="0.3">
      <c r="A2888" t="s">
        <v>2911</v>
      </c>
      <c r="B2888" t="s">
        <v>8</v>
      </c>
      <c r="C2888" t="s">
        <v>18</v>
      </c>
      <c r="D2888" t="s">
        <v>16</v>
      </c>
      <c r="E2888" t="s">
        <v>11</v>
      </c>
      <c r="F2888" t="s">
        <v>12</v>
      </c>
      <c r="G2888">
        <v>47415</v>
      </c>
      <c r="H2888" s="19">
        <f>INDEX(fact_spends__2!B2888:B6887,MATCH(dim_customers[[#This Row],[customer_id]],dim_customers[customer_id],0))</f>
        <v>0</v>
      </c>
      <c r="I2888" s="16">
        <f>dim_customers[[#This Row],[avg_spend]]/(dim_customers[[#This Row],[avg_income]]*6)</f>
        <v>0</v>
      </c>
    </row>
    <row r="2889" spans="1:9" x14ac:dyDescent="0.3">
      <c r="A2889" t="s">
        <v>2912</v>
      </c>
      <c r="B2889" t="s">
        <v>14</v>
      </c>
      <c r="C2889" t="s">
        <v>18</v>
      </c>
      <c r="D2889" t="s">
        <v>21</v>
      </c>
      <c r="E2889" t="s">
        <v>11</v>
      </c>
      <c r="F2889" t="s">
        <v>12</v>
      </c>
      <c r="G2889">
        <v>52146</v>
      </c>
      <c r="H2889" s="19">
        <f>INDEX(fact_spends__2!B2889:B6888,MATCH(dim_customers[[#This Row],[customer_id]],dim_customers[customer_id],0))</f>
        <v>0</v>
      </c>
      <c r="I2889" s="16">
        <f>dim_customers[[#This Row],[avg_spend]]/(dim_customers[[#This Row],[avg_income]]*6)</f>
        <v>0</v>
      </c>
    </row>
    <row r="2890" spans="1:9" x14ac:dyDescent="0.3">
      <c r="A2890" t="s">
        <v>2913</v>
      </c>
      <c r="B2890" t="s">
        <v>23</v>
      </c>
      <c r="C2890" t="s">
        <v>15</v>
      </c>
      <c r="D2890" t="s">
        <v>16</v>
      </c>
      <c r="E2890" t="s">
        <v>11</v>
      </c>
      <c r="F2890" t="s">
        <v>25</v>
      </c>
      <c r="G2890">
        <v>30187</v>
      </c>
      <c r="H2890" s="19">
        <f>INDEX(fact_spends__2!B2890:B6889,MATCH(dim_customers[[#This Row],[customer_id]],dim_customers[customer_id],0))</f>
        <v>0</v>
      </c>
      <c r="I2890" s="16">
        <f>dim_customers[[#This Row],[avg_spend]]/(dim_customers[[#This Row],[avg_income]]*6)</f>
        <v>0</v>
      </c>
    </row>
    <row r="2891" spans="1:9" x14ac:dyDescent="0.3">
      <c r="A2891" t="s">
        <v>2914</v>
      </c>
      <c r="B2891" t="s">
        <v>14</v>
      </c>
      <c r="C2891" t="s">
        <v>15</v>
      </c>
      <c r="D2891" t="s">
        <v>10</v>
      </c>
      <c r="E2891" t="s">
        <v>11</v>
      </c>
      <c r="F2891" t="s">
        <v>12</v>
      </c>
      <c r="G2891">
        <v>64025</v>
      </c>
      <c r="H2891" s="19">
        <f>INDEX(fact_spends__2!B2891:B6890,MATCH(dim_customers[[#This Row],[customer_id]],dim_customers[customer_id],0))</f>
        <v>0</v>
      </c>
      <c r="I2891" s="16">
        <f>dim_customers[[#This Row],[avg_spend]]/(dim_customers[[#This Row],[avg_income]]*6)</f>
        <v>0</v>
      </c>
    </row>
    <row r="2892" spans="1:9" x14ac:dyDescent="0.3">
      <c r="A2892" t="s">
        <v>2915</v>
      </c>
      <c r="B2892" t="s">
        <v>32</v>
      </c>
      <c r="C2892" t="s">
        <v>34</v>
      </c>
      <c r="D2892" t="s">
        <v>10</v>
      </c>
      <c r="E2892" t="s">
        <v>30</v>
      </c>
      <c r="F2892" t="s">
        <v>12</v>
      </c>
      <c r="G2892">
        <v>67918</v>
      </c>
      <c r="H2892" s="19">
        <f>INDEX(fact_spends__2!B2892:B6891,MATCH(dim_customers[[#This Row],[customer_id]],dim_customers[customer_id],0))</f>
        <v>0</v>
      </c>
      <c r="I2892" s="16">
        <f>dim_customers[[#This Row],[avg_spend]]/(dim_customers[[#This Row],[avg_income]]*6)</f>
        <v>0</v>
      </c>
    </row>
    <row r="2893" spans="1:9" x14ac:dyDescent="0.3">
      <c r="A2893" t="s">
        <v>2916</v>
      </c>
      <c r="B2893" t="s">
        <v>14</v>
      </c>
      <c r="C2893" t="s">
        <v>34</v>
      </c>
      <c r="D2893" t="s">
        <v>16</v>
      </c>
      <c r="E2893" t="s">
        <v>11</v>
      </c>
      <c r="F2893" t="s">
        <v>12</v>
      </c>
      <c r="G2893">
        <v>40389</v>
      </c>
      <c r="H2893" s="19">
        <f>INDEX(fact_spends__2!B2893:B6892,MATCH(dim_customers[[#This Row],[customer_id]],dim_customers[customer_id],0))</f>
        <v>0</v>
      </c>
      <c r="I2893" s="16">
        <f>dim_customers[[#This Row],[avg_spend]]/(dim_customers[[#This Row],[avg_income]]*6)</f>
        <v>0</v>
      </c>
    </row>
    <row r="2894" spans="1:9" x14ac:dyDescent="0.3">
      <c r="A2894" t="s">
        <v>2917</v>
      </c>
      <c r="B2894" t="s">
        <v>14</v>
      </c>
      <c r="C2894" t="s">
        <v>18</v>
      </c>
      <c r="D2894" t="s">
        <v>10</v>
      </c>
      <c r="E2894" t="s">
        <v>11</v>
      </c>
      <c r="F2894" t="s">
        <v>12</v>
      </c>
      <c r="G2894">
        <v>60985</v>
      </c>
      <c r="H2894" s="19">
        <f>INDEX(fact_spends__2!B2894:B6893,MATCH(dim_customers[[#This Row],[customer_id]],dim_customers[customer_id],0))</f>
        <v>0</v>
      </c>
      <c r="I2894" s="16">
        <f>dim_customers[[#This Row],[avg_spend]]/(dim_customers[[#This Row],[avg_income]]*6)</f>
        <v>0</v>
      </c>
    </row>
    <row r="2895" spans="1:9" x14ac:dyDescent="0.3">
      <c r="A2895" t="s">
        <v>2918</v>
      </c>
      <c r="B2895" t="s">
        <v>14</v>
      </c>
      <c r="C2895" t="s">
        <v>20</v>
      </c>
      <c r="D2895" t="s">
        <v>10</v>
      </c>
      <c r="E2895" t="s">
        <v>30</v>
      </c>
      <c r="F2895" t="s">
        <v>12</v>
      </c>
      <c r="G2895">
        <v>63058</v>
      </c>
      <c r="H2895" s="19">
        <f>INDEX(fact_spends__2!B2895:B6894,MATCH(dim_customers[[#This Row],[customer_id]],dim_customers[customer_id],0))</f>
        <v>0</v>
      </c>
      <c r="I2895" s="16">
        <f>dim_customers[[#This Row],[avg_spend]]/(dim_customers[[#This Row],[avg_income]]*6)</f>
        <v>0</v>
      </c>
    </row>
    <row r="2896" spans="1:9" x14ac:dyDescent="0.3">
      <c r="A2896" t="s">
        <v>2919</v>
      </c>
      <c r="B2896" t="s">
        <v>32</v>
      </c>
      <c r="C2896" t="s">
        <v>34</v>
      </c>
      <c r="D2896" t="s">
        <v>24</v>
      </c>
      <c r="E2896" t="s">
        <v>11</v>
      </c>
      <c r="F2896" t="s">
        <v>12</v>
      </c>
      <c r="G2896">
        <v>38858</v>
      </c>
      <c r="H2896" s="19">
        <f>INDEX(fact_spends__2!B2896:B6895,MATCH(dim_customers[[#This Row],[customer_id]],dim_customers[customer_id],0))</f>
        <v>0</v>
      </c>
      <c r="I2896" s="16">
        <f>dim_customers[[#This Row],[avg_spend]]/(dim_customers[[#This Row],[avg_income]]*6)</f>
        <v>0</v>
      </c>
    </row>
    <row r="2897" spans="1:9" x14ac:dyDescent="0.3">
      <c r="A2897" t="s">
        <v>2920</v>
      </c>
      <c r="B2897" t="s">
        <v>32</v>
      </c>
      <c r="C2897" t="s">
        <v>34</v>
      </c>
      <c r="D2897" t="s">
        <v>37</v>
      </c>
      <c r="E2897" t="s">
        <v>11</v>
      </c>
      <c r="F2897" t="s">
        <v>12</v>
      </c>
      <c r="G2897">
        <v>75715</v>
      </c>
      <c r="H2897" s="19">
        <f>INDEX(fact_spends__2!B2897:B6896,MATCH(dim_customers[[#This Row],[customer_id]],dim_customers[customer_id],0))</f>
        <v>0</v>
      </c>
      <c r="I2897" s="16">
        <f>dim_customers[[#This Row],[avg_spend]]/(dim_customers[[#This Row],[avg_income]]*6)</f>
        <v>0</v>
      </c>
    </row>
    <row r="2898" spans="1:9" x14ac:dyDescent="0.3">
      <c r="A2898" t="s">
        <v>2921</v>
      </c>
      <c r="B2898" t="s">
        <v>14</v>
      </c>
      <c r="C2898" t="s">
        <v>9</v>
      </c>
      <c r="D2898" t="s">
        <v>21</v>
      </c>
      <c r="E2898" t="s">
        <v>11</v>
      </c>
      <c r="F2898" t="s">
        <v>12</v>
      </c>
      <c r="G2898">
        <v>54154</v>
      </c>
      <c r="H2898" s="19">
        <f>INDEX(fact_spends__2!B2898:B6897,MATCH(dim_customers[[#This Row],[customer_id]],dim_customers[customer_id],0))</f>
        <v>0</v>
      </c>
      <c r="I2898" s="16">
        <f>dim_customers[[#This Row],[avg_spend]]/(dim_customers[[#This Row],[avg_income]]*6)</f>
        <v>0</v>
      </c>
    </row>
    <row r="2899" spans="1:9" x14ac:dyDescent="0.3">
      <c r="A2899" t="s">
        <v>2922</v>
      </c>
      <c r="B2899" t="s">
        <v>23</v>
      </c>
      <c r="C2899" t="s">
        <v>18</v>
      </c>
      <c r="D2899" t="s">
        <v>16</v>
      </c>
      <c r="E2899" t="s">
        <v>11</v>
      </c>
      <c r="F2899" t="s">
        <v>25</v>
      </c>
      <c r="G2899">
        <v>29736</v>
      </c>
      <c r="H2899" s="19">
        <f>INDEX(fact_spends__2!B2899:B6898,MATCH(dim_customers[[#This Row],[customer_id]],dim_customers[customer_id],0))</f>
        <v>0</v>
      </c>
      <c r="I2899" s="16">
        <f>dim_customers[[#This Row],[avg_spend]]/(dim_customers[[#This Row],[avg_income]]*6)</f>
        <v>0</v>
      </c>
    </row>
    <row r="2900" spans="1:9" x14ac:dyDescent="0.3">
      <c r="A2900" t="s">
        <v>2923</v>
      </c>
      <c r="B2900" t="s">
        <v>14</v>
      </c>
      <c r="C2900" t="s">
        <v>34</v>
      </c>
      <c r="D2900" t="s">
        <v>10</v>
      </c>
      <c r="E2900" t="s">
        <v>11</v>
      </c>
      <c r="F2900" t="s">
        <v>12</v>
      </c>
      <c r="G2900">
        <v>62124</v>
      </c>
      <c r="H2900" s="19">
        <f>INDEX(fact_spends__2!B2900:B6899,MATCH(dim_customers[[#This Row],[customer_id]],dim_customers[customer_id],0))</f>
        <v>0</v>
      </c>
      <c r="I2900" s="16">
        <f>dim_customers[[#This Row],[avg_spend]]/(dim_customers[[#This Row],[avg_income]]*6)</f>
        <v>0</v>
      </c>
    </row>
    <row r="2901" spans="1:9" x14ac:dyDescent="0.3">
      <c r="A2901" t="s">
        <v>2924</v>
      </c>
      <c r="B2901" t="s">
        <v>14</v>
      </c>
      <c r="C2901" t="s">
        <v>20</v>
      </c>
      <c r="D2901" t="s">
        <v>10</v>
      </c>
      <c r="E2901" t="s">
        <v>11</v>
      </c>
      <c r="F2901" t="s">
        <v>12</v>
      </c>
      <c r="G2901">
        <v>64722</v>
      </c>
      <c r="H2901" s="19">
        <f>INDEX(fact_spends__2!B2901:B6900,MATCH(dim_customers[[#This Row],[customer_id]],dim_customers[customer_id],0))</f>
        <v>0</v>
      </c>
      <c r="I2901" s="16">
        <f>dim_customers[[#This Row],[avg_spend]]/(dim_customers[[#This Row],[avg_income]]*6)</f>
        <v>0</v>
      </c>
    </row>
    <row r="2902" spans="1:9" x14ac:dyDescent="0.3">
      <c r="A2902" t="s">
        <v>2925</v>
      </c>
      <c r="B2902" t="s">
        <v>8</v>
      </c>
      <c r="C2902" t="s">
        <v>15</v>
      </c>
      <c r="D2902" t="s">
        <v>37</v>
      </c>
      <c r="E2902" t="s">
        <v>11</v>
      </c>
      <c r="F2902" t="s">
        <v>12</v>
      </c>
      <c r="G2902">
        <v>74507</v>
      </c>
      <c r="H2902" s="19">
        <f>INDEX(fact_spends__2!B2902:B6901,MATCH(dim_customers[[#This Row],[customer_id]],dim_customers[customer_id],0))</f>
        <v>0</v>
      </c>
      <c r="I2902" s="16">
        <f>dim_customers[[#This Row],[avg_spend]]/(dim_customers[[#This Row],[avg_income]]*6)</f>
        <v>0</v>
      </c>
    </row>
    <row r="2903" spans="1:9" x14ac:dyDescent="0.3">
      <c r="A2903" t="s">
        <v>2926</v>
      </c>
      <c r="B2903" t="s">
        <v>23</v>
      </c>
      <c r="C2903" t="s">
        <v>34</v>
      </c>
      <c r="D2903" t="s">
        <v>10</v>
      </c>
      <c r="E2903" t="s">
        <v>11</v>
      </c>
      <c r="F2903" t="s">
        <v>12</v>
      </c>
      <c r="G2903">
        <v>47879</v>
      </c>
      <c r="H2903" s="19">
        <f>INDEX(fact_spends__2!B2903:B6902,MATCH(dim_customers[[#This Row],[customer_id]],dim_customers[customer_id],0))</f>
        <v>0</v>
      </c>
      <c r="I2903" s="16">
        <f>dim_customers[[#This Row],[avg_spend]]/(dim_customers[[#This Row],[avg_income]]*6)</f>
        <v>0</v>
      </c>
    </row>
    <row r="2904" spans="1:9" x14ac:dyDescent="0.3">
      <c r="A2904" t="s">
        <v>2927</v>
      </c>
      <c r="B2904" t="s">
        <v>14</v>
      </c>
      <c r="C2904" t="s">
        <v>15</v>
      </c>
      <c r="D2904" t="s">
        <v>37</v>
      </c>
      <c r="E2904" t="s">
        <v>11</v>
      </c>
      <c r="F2904" t="s">
        <v>12</v>
      </c>
      <c r="G2904">
        <v>70425</v>
      </c>
      <c r="H2904" s="19">
        <f>INDEX(fact_spends__2!B2904:B6903,MATCH(dim_customers[[#This Row],[customer_id]],dim_customers[customer_id],0))</f>
        <v>0</v>
      </c>
      <c r="I2904" s="16">
        <f>dim_customers[[#This Row],[avg_spend]]/(dim_customers[[#This Row],[avg_income]]*6)</f>
        <v>0</v>
      </c>
    </row>
    <row r="2905" spans="1:9" x14ac:dyDescent="0.3">
      <c r="A2905" t="s">
        <v>2928</v>
      </c>
      <c r="B2905" t="s">
        <v>8</v>
      </c>
      <c r="C2905" t="s">
        <v>9</v>
      </c>
      <c r="D2905" t="s">
        <v>16</v>
      </c>
      <c r="E2905" t="s">
        <v>11</v>
      </c>
      <c r="F2905" t="s">
        <v>12</v>
      </c>
      <c r="G2905">
        <v>46009</v>
      </c>
      <c r="H2905" s="19">
        <f>INDEX(fact_spends__2!B2905:B6904,MATCH(dim_customers[[#This Row],[customer_id]],dim_customers[customer_id],0))</f>
        <v>0</v>
      </c>
      <c r="I2905" s="16">
        <f>dim_customers[[#This Row],[avg_spend]]/(dim_customers[[#This Row],[avg_income]]*6)</f>
        <v>0</v>
      </c>
    </row>
    <row r="2906" spans="1:9" x14ac:dyDescent="0.3">
      <c r="A2906" t="s">
        <v>2929</v>
      </c>
      <c r="B2906" t="s">
        <v>23</v>
      </c>
      <c r="C2906" t="s">
        <v>15</v>
      </c>
      <c r="D2906" t="s">
        <v>10</v>
      </c>
      <c r="E2906" t="s">
        <v>30</v>
      </c>
      <c r="F2906" t="s">
        <v>12</v>
      </c>
      <c r="G2906">
        <v>49375</v>
      </c>
      <c r="H2906" s="19">
        <f>INDEX(fact_spends__2!B2906:B6905,MATCH(dim_customers[[#This Row],[customer_id]],dim_customers[customer_id],0))</f>
        <v>0</v>
      </c>
      <c r="I2906" s="16">
        <f>dim_customers[[#This Row],[avg_spend]]/(dim_customers[[#This Row],[avg_income]]*6)</f>
        <v>0</v>
      </c>
    </row>
    <row r="2907" spans="1:9" x14ac:dyDescent="0.3">
      <c r="A2907" t="s">
        <v>2930</v>
      </c>
      <c r="B2907" t="s">
        <v>23</v>
      </c>
      <c r="C2907" t="s">
        <v>34</v>
      </c>
      <c r="D2907" t="s">
        <v>16</v>
      </c>
      <c r="E2907" t="s">
        <v>30</v>
      </c>
      <c r="F2907" t="s">
        <v>25</v>
      </c>
      <c r="G2907">
        <v>29715</v>
      </c>
      <c r="H2907" s="19">
        <f>INDEX(fact_spends__2!B2907:B6906,MATCH(dim_customers[[#This Row],[customer_id]],dim_customers[customer_id],0))</f>
        <v>0</v>
      </c>
      <c r="I2907" s="16">
        <f>dim_customers[[#This Row],[avg_spend]]/(dim_customers[[#This Row],[avg_income]]*6)</f>
        <v>0</v>
      </c>
    </row>
    <row r="2908" spans="1:9" x14ac:dyDescent="0.3">
      <c r="A2908" t="s">
        <v>2931</v>
      </c>
      <c r="B2908" t="s">
        <v>8</v>
      </c>
      <c r="C2908" t="s">
        <v>34</v>
      </c>
      <c r="D2908" t="s">
        <v>10</v>
      </c>
      <c r="E2908" t="s">
        <v>11</v>
      </c>
      <c r="F2908" t="s">
        <v>12</v>
      </c>
      <c r="G2908">
        <v>70591</v>
      </c>
      <c r="H2908" s="19">
        <f>INDEX(fact_spends__2!B2908:B6907,MATCH(dim_customers[[#This Row],[customer_id]],dim_customers[customer_id],0))</f>
        <v>0</v>
      </c>
      <c r="I2908" s="16">
        <f>dim_customers[[#This Row],[avg_spend]]/(dim_customers[[#This Row],[avg_income]]*6)</f>
        <v>0</v>
      </c>
    </row>
    <row r="2909" spans="1:9" x14ac:dyDescent="0.3">
      <c r="A2909" t="s">
        <v>2932</v>
      </c>
      <c r="B2909" t="s">
        <v>14</v>
      </c>
      <c r="C2909" t="s">
        <v>18</v>
      </c>
      <c r="D2909" t="s">
        <v>10</v>
      </c>
      <c r="E2909" t="s">
        <v>11</v>
      </c>
      <c r="F2909" t="s">
        <v>12</v>
      </c>
      <c r="G2909">
        <v>63778</v>
      </c>
      <c r="H2909" s="19">
        <f>INDEX(fact_spends__2!B2909:B6908,MATCH(dim_customers[[#This Row],[customer_id]],dim_customers[customer_id],0))</f>
        <v>0</v>
      </c>
      <c r="I2909" s="16">
        <f>dim_customers[[#This Row],[avg_spend]]/(dim_customers[[#This Row],[avg_income]]*6)</f>
        <v>0</v>
      </c>
    </row>
    <row r="2910" spans="1:9" x14ac:dyDescent="0.3">
      <c r="A2910" t="s">
        <v>2933</v>
      </c>
      <c r="B2910" t="s">
        <v>8</v>
      </c>
      <c r="C2910" t="s">
        <v>15</v>
      </c>
      <c r="D2910" t="s">
        <v>37</v>
      </c>
      <c r="E2910" t="s">
        <v>11</v>
      </c>
      <c r="F2910" t="s">
        <v>12</v>
      </c>
      <c r="G2910">
        <v>81550</v>
      </c>
      <c r="H2910" s="19">
        <f>INDEX(fact_spends__2!B2910:B6909,MATCH(dim_customers[[#This Row],[customer_id]],dim_customers[customer_id],0))</f>
        <v>0</v>
      </c>
      <c r="I2910" s="16">
        <f>dim_customers[[#This Row],[avg_spend]]/(dim_customers[[#This Row],[avg_income]]*6)</f>
        <v>0</v>
      </c>
    </row>
    <row r="2911" spans="1:9" x14ac:dyDescent="0.3">
      <c r="A2911" t="s">
        <v>2934</v>
      </c>
      <c r="B2911" t="s">
        <v>14</v>
      </c>
      <c r="C2911" t="s">
        <v>15</v>
      </c>
      <c r="D2911" t="s">
        <v>24</v>
      </c>
      <c r="E2911" t="s">
        <v>30</v>
      </c>
      <c r="F2911" t="s">
        <v>12</v>
      </c>
      <c r="G2911">
        <v>35444</v>
      </c>
      <c r="H2911" s="19">
        <f>INDEX(fact_spends__2!B2911:B6910,MATCH(dim_customers[[#This Row],[customer_id]],dim_customers[customer_id],0))</f>
        <v>0</v>
      </c>
      <c r="I2911" s="16">
        <f>dim_customers[[#This Row],[avg_spend]]/(dim_customers[[#This Row],[avg_income]]*6)</f>
        <v>0</v>
      </c>
    </row>
    <row r="2912" spans="1:9" x14ac:dyDescent="0.3">
      <c r="A2912" t="s">
        <v>2935</v>
      </c>
      <c r="B2912" t="s">
        <v>8</v>
      </c>
      <c r="C2912" t="s">
        <v>18</v>
      </c>
      <c r="D2912" t="s">
        <v>10</v>
      </c>
      <c r="E2912" t="s">
        <v>30</v>
      </c>
      <c r="F2912" t="s">
        <v>12</v>
      </c>
      <c r="G2912">
        <v>64805</v>
      </c>
      <c r="H2912" s="19">
        <f>INDEX(fact_spends__2!B2912:B6911,MATCH(dim_customers[[#This Row],[customer_id]],dim_customers[customer_id],0))</f>
        <v>0</v>
      </c>
      <c r="I2912" s="16">
        <f>dim_customers[[#This Row],[avg_spend]]/(dim_customers[[#This Row],[avg_income]]*6)</f>
        <v>0</v>
      </c>
    </row>
    <row r="2913" spans="1:9" x14ac:dyDescent="0.3">
      <c r="A2913" t="s">
        <v>2936</v>
      </c>
      <c r="B2913" t="s">
        <v>32</v>
      </c>
      <c r="C2913" t="s">
        <v>20</v>
      </c>
      <c r="D2913" t="s">
        <v>37</v>
      </c>
      <c r="E2913" t="s">
        <v>11</v>
      </c>
      <c r="F2913" t="s">
        <v>12</v>
      </c>
      <c r="G2913">
        <v>71966</v>
      </c>
      <c r="H2913" s="19">
        <f>INDEX(fact_spends__2!B2913:B6912,MATCH(dim_customers[[#This Row],[customer_id]],dim_customers[customer_id],0))</f>
        <v>0</v>
      </c>
      <c r="I2913" s="16">
        <f>dim_customers[[#This Row],[avg_spend]]/(dim_customers[[#This Row],[avg_income]]*6)</f>
        <v>0</v>
      </c>
    </row>
    <row r="2914" spans="1:9" x14ac:dyDescent="0.3">
      <c r="A2914" t="s">
        <v>2937</v>
      </c>
      <c r="B2914" t="s">
        <v>23</v>
      </c>
      <c r="C2914" t="s">
        <v>9</v>
      </c>
      <c r="D2914" t="s">
        <v>10</v>
      </c>
      <c r="E2914" t="s">
        <v>11</v>
      </c>
      <c r="F2914" t="s">
        <v>12</v>
      </c>
      <c r="G2914">
        <v>47988</v>
      </c>
      <c r="H2914" s="19">
        <f>INDEX(fact_spends__2!B2914:B6913,MATCH(dim_customers[[#This Row],[customer_id]],dim_customers[customer_id],0))</f>
        <v>0</v>
      </c>
      <c r="I2914" s="16">
        <f>dim_customers[[#This Row],[avg_spend]]/(dim_customers[[#This Row],[avg_income]]*6)</f>
        <v>0</v>
      </c>
    </row>
    <row r="2915" spans="1:9" x14ac:dyDescent="0.3">
      <c r="A2915" t="s">
        <v>2938</v>
      </c>
      <c r="B2915" t="s">
        <v>14</v>
      </c>
      <c r="C2915" t="s">
        <v>20</v>
      </c>
      <c r="D2915" t="s">
        <v>10</v>
      </c>
      <c r="E2915" t="s">
        <v>11</v>
      </c>
      <c r="F2915" t="s">
        <v>12</v>
      </c>
      <c r="G2915">
        <v>62920</v>
      </c>
      <c r="H2915" s="19">
        <f>INDEX(fact_spends__2!B2915:B6914,MATCH(dim_customers[[#This Row],[customer_id]],dim_customers[customer_id],0))</f>
        <v>0</v>
      </c>
      <c r="I2915" s="16">
        <f>dim_customers[[#This Row],[avg_spend]]/(dim_customers[[#This Row],[avg_income]]*6)</f>
        <v>0</v>
      </c>
    </row>
    <row r="2916" spans="1:9" x14ac:dyDescent="0.3">
      <c r="A2916" t="s">
        <v>2939</v>
      </c>
      <c r="B2916" t="s">
        <v>14</v>
      </c>
      <c r="C2916" t="s">
        <v>20</v>
      </c>
      <c r="D2916" t="s">
        <v>24</v>
      </c>
      <c r="E2916" t="s">
        <v>11</v>
      </c>
      <c r="F2916" t="s">
        <v>12</v>
      </c>
      <c r="G2916">
        <v>34276</v>
      </c>
      <c r="H2916" s="19">
        <f>INDEX(fact_spends__2!B2916:B6915,MATCH(dim_customers[[#This Row],[customer_id]],dim_customers[customer_id],0))</f>
        <v>0</v>
      </c>
      <c r="I2916" s="16">
        <f>dim_customers[[#This Row],[avg_spend]]/(dim_customers[[#This Row],[avg_income]]*6)</f>
        <v>0</v>
      </c>
    </row>
    <row r="2917" spans="1:9" x14ac:dyDescent="0.3">
      <c r="A2917" t="s">
        <v>2940</v>
      </c>
      <c r="B2917" t="s">
        <v>14</v>
      </c>
      <c r="C2917" t="s">
        <v>9</v>
      </c>
      <c r="D2917" t="s">
        <v>16</v>
      </c>
      <c r="E2917" t="s">
        <v>11</v>
      </c>
      <c r="F2917" t="s">
        <v>12</v>
      </c>
      <c r="G2917">
        <v>37204</v>
      </c>
      <c r="H2917" s="19">
        <f>INDEX(fact_spends__2!B2917:B6916,MATCH(dim_customers[[#This Row],[customer_id]],dim_customers[customer_id],0))</f>
        <v>0</v>
      </c>
      <c r="I2917" s="16">
        <f>dim_customers[[#This Row],[avg_spend]]/(dim_customers[[#This Row],[avg_income]]*6)</f>
        <v>0</v>
      </c>
    </row>
    <row r="2918" spans="1:9" x14ac:dyDescent="0.3">
      <c r="A2918" t="s">
        <v>2941</v>
      </c>
      <c r="B2918" t="s">
        <v>14</v>
      </c>
      <c r="C2918" t="s">
        <v>18</v>
      </c>
      <c r="D2918" t="s">
        <v>10</v>
      </c>
      <c r="E2918" t="s">
        <v>11</v>
      </c>
      <c r="F2918" t="s">
        <v>12</v>
      </c>
      <c r="G2918">
        <v>62274</v>
      </c>
      <c r="H2918" s="19">
        <f>INDEX(fact_spends__2!B2918:B6917,MATCH(dim_customers[[#This Row],[customer_id]],dim_customers[customer_id],0))</f>
        <v>0</v>
      </c>
      <c r="I2918" s="16">
        <f>dim_customers[[#This Row],[avg_spend]]/(dim_customers[[#This Row],[avg_income]]*6)</f>
        <v>0</v>
      </c>
    </row>
    <row r="2919" spans="1:9" x14ac:dyDescent="0.3">
      <c r="A2919" t="s">
        <v>2942</v>
      </c>
      <c r="B2919" t="s">
        <v>14</v>
      </c>
      <c r="C2919" t="s">
        <v>9</v>
      </c>
      <c r="D2919" t="s">
        <v>21</v>
      </c>
      <c r="E2919" t="s">
        <v>11</v>
      </c>
      <c r="F2919" t="s">
        <v>12</v>
      </c>
      <c r="G2919">
        <v>53275</v>
      </c>
      <c r="H2919" s="19">
        <f>INDEX(fact_spends__2!B2919:B6918,MATCH(dim_customers[[#This Row],[customer_id]],dim_customers[customer_id],0))</f>
        <v>0</v>
      </c>
      <c r="I2919" s="16">
        <f>dim_customers[[#This Row],[avg_spend]]/(dim_customers[[#This Row],[avg_income]]*6)</f>
        <v>0</v>
      </c>
    </row>
    <row r="2920" spans="1:9" x14ac:dyDescent="0.3">
      <c r="A2920" t="s">
        <v>2943</v>
      </c>
      <c r="B2920" t="s">
        <v>32</v>
      </c>
      <c r="C2920" t="s">
        <v>34</v>
      </c>
      <c r="D2920" t="s">
        <v>24</v>
      </c>
      <c r="E2920" t="s">
        <v>11</v>
      </c>
      <c r="F2920" t="s">
        <v>12</v>
      </c>
      <c r="G2920">
        <v>35430</v>
      </c>
      <c r="H2920" s="19">
        <f>INDEX(fact_spends__2!B2920:B6919,MATCH(dim_customers[[#This Row],[customer_id]],dim_customers[customer_id],0))</f>
        <v>0</v>
      </c>
      <c r="I2920" s="16">
        <f>dim_customers[[#This Row],[avg_spend]]/(dim_customers[[#This Row],[avg_income]]*6)</f>
        <v>0</v>
      </c>
    </row>
    <row r="2921" spans="1:9" x14ac:dyDescent="0.3">
      <c r="A2921" t="s">
        <v>2944</v>
      </c>
      <c r="B2921" t="s">
        <v>32</v>
      </c>
      <c r="C2921" t="s">
        <v>20</v>
      </c>
      <c r="D2921" t="s">
        <v>10</v>
      </c>
      <c r="E2921" t="s">
        <v>11</v>
      </c>
      <c r="F2921" t="s">
        <v>12</v>
      </c>
      <c r="G2921">
        <v>66513</v>
      </c>
      <c r="H2921" s="19">
        <f>INDEX(fact_spends__2!B2921:B6920,MATCH(dim_customers[[#This Row],[customer_id]],dim_customers[customer_id],0))</f>
        <v>0</v>
      </c>
      <c r="I2921" s="16">
        <f>dim_customers[[#This Row],[avg_spend]]/(dim_customers[[#This Row],[avg_income]]*6)</f>
        <v>0</v>
      </c>
    </row>
    <row r="2922" spans="1:9" x14ac:dyDescent="0.3">
      <c r="A2922" t="s">
        <v>2945</v>
      </c>
      <c r="B2922" t="s">
        <v>32</v>
      </c>
      <c r="C2922" t="s">
        <v>18</v>
      </c>
      <c r="D2922" t="s">
        <v>16</v>
      </c>
      <c r="E2922" t="s">
        <v>30</v>
      </c>
      <c r="F2922" t="s">
        <v>12</v>
      </c>
      <c r="G2922">
        <v>39853</v>
      </c>
      <c r="H2922" s="19">
        <f>INDEX(fact_spends__2!B2922:B6921,MATCH(dim_customers[[#This Row],[customer_id]],dim_customers[customer_id],0))</f>
        <v>0</v>
      </c>
      <c r="I2922" s="16">
        <f>dim_customers[[#This Row],[avg_spend]]/(dim_customers[[#This Row],[avg_income]]*6)</f>
        <v>0</v>
      </c>
    </row>
    <row r="2923" spans="1:9" x14ac:dyDescent="0.3">
      <c r="A2923" t="s">
        <v>2946</v>
      </c>
      <c r="B2923" t="s">
        <v>14</v>
      </c>
      <c r="C2923" t="s">
        <v>9</v>
      </c>
      <c r="D2923" t="s">
        <v>16</v>
      </c>
      <c r="E2923" t="s">
        <v>11</v>
      </c>
      <c r="F2923" t="s">
        <v>25</v>
      </c>
      <c r="G2923">
        <v>39112</v>
      </c>
      <c r="H2923" s="19">
        <f>INDEX(fact_spends__2!B2923:B6922,MATCH(dim_customers[[#This Row],[customer_id]],dim_customers[customer_id],0))</f>
        <v>0</v>
      </c>
      <c r="I2923" s="16">
        <f>dim_customers[[#This Row],[avg_spend]]/(dim_customers[[#This Row],[avg_income]]*6)</f>
        <v>0</v>
      </c>
    </row>
    <row r="2924" spans="1:9" x14ac:dyDescent="0.3">
      <c r="A2924" t="s">
        <v>2947</v>
      </c>
      <c r="B2924" t="s">
        <v>23</v>
      </c>
      <c r="C2924" t="s">
        <v>34</v>
      </c>
      <c r="D2924" t="s">
        <v>10</v>
      </c>
      <c r="E2924" t="s">
        <v>11</v>
      </c>
      <c r="F2924" t="s">
        <v>25</v>
      </c>
      <c r="G2924">
        <v>48205</v>
      </c>
      <c r="H2924" s="19">
        <f>INDEX(fact_spends__2!B2924:B6923,MATCH(dim_customers[[#This Row],[customer_id]],dim_customers[customer_id],0))</f>
        <v>0</v>
      </c>
      <c r="I2924" s="16">
        <f>dim_customers[[#This Row],[avg_spend]]/(dim_customers[[#This Row],[avg_income]]*6)</f>
        <v>0</v>
      </c>
    </row>
    <row r="2925" spans="1:9" x14ac:dyDescent="0.3">
      <c r="A2925" t="s">
        <v>2948</v>
      </c>
      <c r="B2925" t="s">
        <v>23</v>
      </c>
      <c r="C2925" t="s">
        <v>18</v>
      </c>
      <c r="D2925" t="s">
        <v>16</v>
      </c>
      <c r="E2925" t="s">
        <v>30</v>
      </c>
      <c r="F2925" t="s">
        <v>12</v>
      </c>
      <c r="G2925">
        <v>29102</v>
      </c>
      <c r="H2925" s="19">
        <f>INDEX(fact_spends__2!B2925:B6924,MATCH(dim_customers[[#This Row],[customer_id]],dim_customers[customer_id],0))</f>
        <v>0</v>
      </c>
      <c r="I2925" s="16">
        <f>dim_customers[[#This Row],[avg_spend]]/(dim_customers[[#This Row],[avg_income]]*6)</f>
        <v>0</v>
      </c>
    </row>
    <row r="2926" spans="1:9" x14ac:dyDescent="0.3">
      <c r="A2926" t="s">
        <v>2949</v>
      </c>
      <c r="B2926" t="s">
        <v>14</v>
      </c>
      <c r="C2926" t="s">
        <v>18</v>
      </c>
      <c r="D2926" t="s">
        <v>10</v>
      </c>
      <c r="E2926" t="s">
        <v>11</v>
      </c>
      <c r="F2926" t="s">
        <v>12</v>
      </c>
      <c r="G2926">
        <v>61508</v>
      </c>
      <c r="H2926" s="19">
        <f>INDEX(fact_spends__2!B2926:B6925,MATCH(dim_customers[[#This Row],[customer_id]],dim_customers[customer_id],0))</f>
        <v>0</v>
      </c>
      <c r="I2926" s="16">
        <f>dim_customers[[#This Row],[avg_spend]]/(dim_customers[[#This Row],[avg_income]]*6)</f>
        <v>0</v>
      </c>
    </row>
    <row r="2927" spans="1:9" x14ac:dyDescent="0.3">
      <c r="A2927" t="s">
        <v>2950</v>
      </c>
      <c r="B2927" t="s">
        <v>32</v>
      </c>
      <c r="C2927" t="s">
        <v>9</v>
      </c>
      <c r="D2927" t="s">
        <v>24</v>
      </c>
      <c r="E2927" t="s">
        <v>11</v>
      </c>
      <c r="F2927" t="s">
        <v>12</v>
      </c>
      <c r="G2927">
        <v>38564</v>
      </c>
      <c r="H2927" s="19">
        <f>INDEX(fact_spends__2!B2927:B6926,MATCH(dim_customers[[#This Row],[customer_id]],dim_customers[customer_id],0))</f>
        <v>0</v>
      </c>
      <c r="I2927" s="16">
        <f>dim_customers[[#This Row],[avg_spend]]/(dim_customers[[#This Row],[avg_income]]*6)</f>
        <v>0</v>
      </c>
    </row>
    <row r="2928" spans="1:9" x14ac:dyDescent="0.3">
      <c r="A2928" t="s">
        <v>2951</v>
      </c>
      <c r="B2928" t="s">
        <v>14</v>
      </c>
      <c r="C2928" t="s">
        <v>34</v>
      </c>
      <c r="D2928" t="s">
        <v>21</v>
      </c>
      <c r="E2928" t="s">
        <v>11</v>
      </c>
      <c r="F2928" t="s">
        <v>12</v>
      </c>
      <c r="G2928">
        <v>52951</v>
      </c>
      <c r="H2928" s="19">
        <f>INDEX(fact_spends__2!B2928:B6927,MATCH(dim_customers[[#This Row],[customer_id]],dim_customers[customer_id],0))</f>
        <v>0</v>
      </c>
      <c r="I2928" s="16">
        <f>dim_customers[[#This Row],[avg_spend]]/(dim_customers[[#This Row],[avg_income]]*6)</f>
        <v>0</v>
      </c>
    </row>
    <row r="2929" spans="1:9" x14ac:dyDescent="0.3">
      <c r="A2929" t="s">
        <v>2952</v>
      </c>
      <c r="B2929" t="s">
        <v>23</v>
      </c>
      <c r="C2929" t="s">
        <v>18</v>
      </c>
      <c r="D2929" t="s">
        <v>10</v>
      </c>
      <c r="E2929" t="s">
        <v>11</v>
      </c>
      <c r="F2929" t="s">
        <v>25</v>
      </c>
      <c r="G2929">
        <v>46648</v>
      </c>
      <c r="H2929" s="19">
        <f>INDEX(fact_spends__2!B2929:B6928,MATCH(dim_customers[[#This Row],[customer_id]],dim_customers[customer_id],0))</f>
        <v>0</v>
      </c>
      <c r="I2929" s="16">
        <f>dim_customers[[#This Row],[avg_spend]]/(dim_customers[[#This Row],[avg_income]]*6)</f>
        <v>0</v>
      </c>
    </row>
    <row r="2930" spans="1:9" x14ac:dyDescent="0.3">
      <c r="A2930" t="s">
        <v>2953</v>
      </c>
      <c r="B2930" t="s">
        <v>14</v>
      </c>
      <c r="C2930" t="s">
        <v>18</v>
      </c>
      <c r="D2930" t="s">
        <v>21</v>
      </c>
      <c r="E2930" t="s">
        <v>30</v>
      </c>
      <c r="F2930" t="s">
        <v>12</v>
      </c>
      <c r="G2930">
        <v>51842</v>
      </c>
      <c r="H2930" s="19">
        <f>INDEX(fact_spends__2!B2930:B6929,MATCH(dim_customers[[#This Row],[customer_id]],dim_customers[customer_id],0))</f>
        <v>0</v>
      </c>
      <c r="I2930" s="16">
        <f>dim_customers[[#This Row],[avg_spend]]/(dim_customers[[#This Row],[avg_income]]*6)</f>
        <v>0</v>
      </c>
    </row>
    <row r="2931" spans="1:9" x14ac:dyDescent="0.3">
      <c r="A2931" t="s">
        <v>2954</v>
      </c>
      <c r="B2931" t="s">
        <v>14</v>
      </c>
      <c r="C2931" t="s">
        <v>20</v>
      </c>
      <c r="D2931" t="s">
        <v>24</v>
      </c>
      <c r="E2931" t="s">
        <v>11</v>
      </c>
      <c r="F2931" t="s">
        <v>12</v>
      </c>
      <c r="G2931">
        <v>34647</v>
      </c>
      <c r="H2931" s="19">
        <f>INDEX(fact_spends__2!B2931:B6930,MATCH(dim_customers[[#This Row],[customer_id]],dim_customers[customer_id],0))</f>
        <v>0</v>
      </c>
      <c r="I2931" s="16">
        <f>dim_customers[[#This Row],[avg_spend]]/(dim_customers[[#This Row],[avg_income]]*6)</f>
        <v>0</v>
      </c>
    </row>
    <row r="2932" spans="1:9" x14ac:dyDescent="0.3">
      <c r="A2932" t="s">
        <v>2955</v>
      </c>
      <c r="B2932" t="s">
        <v>23</v>
      </c>
      <c r="C2932" t="s">
        <v>18</v>
      </c>
      <c r="D2932" t="s">
        <v>37</v>
      </c>
      <c r="E2932" t="s">
        <v>11</v>
      </c>
      <c r="F2932" t="s">
        <v>25</v>
      </c>
      <c r="G2932">
        <v>55284</v>
      </c>
      <c r="H2932" s="19">
        <f>INDEX(fact_spends__2!B2932:B6931,MATCH(dim_customers[[#This Row],[customer_id]],dim_customers[customer_id],0))</f>
        <v>0</v>
      </c>
      <c r="I2932" s="16">
        <f>dim_customers[[#This Row],[avg_spend]]/(dim_customers[[#This Row],[avg_income]]*6)</f>
        <v>0</v>
      </c>
    </row>
    <row r="2933" spans="1:9" x14ac:dyDescent="0.3">
      <c r="A2933" t="s">
        <v>2956</v>
      </c>
      <c r="B2933" t="s">
        <v>14</v>
      </c>
      <c r="C2933" t="s">
        <v>9</v>
      </c>
      <c r="D2933" t="s">
        <v>10</v>
      </c>
      <c r="E2933" t="s">
        <v>11</v>
      </c>
      <c r="F2933" t="s">
        <v>12</v>
      </c>
      <c r="G2933">
        <v>63737</v>
      </c>
      <c r="H2933" s="19">
        <f>INDEX(fact_spends__2!B2933:B6932,MATCH(dim_customers[[#This Row],[customer_id]],dim_customers[customer_id],0))</f>
        <v>0</v>
      </c>
      <c r="I2933" s="16">
        <f>dim_customers[[#This Row],[avg_spend]]/(dim_customers[[#This Row],[avg_income]]*6)</f>
        <v>0</v>
      </c>
    </row>
    <row r="2934" spans="1:9" x14ac:dyDescent="0.3">
      <c r="A2934" t="s">
        <v>2957</v>
      </c>
      <c r="B2934" t="s">
        <v>14</v>
      </c>
      <c r="C2934" t="s">
        <v>9</v>
      </c>
      <c r="D2934" t="s">
        <v>24</v>
      </c>
      <c r="E2934" t="s">
        <v>30</v>
      </c>
      <c r="F2934" t="s">
        <v>12</v>
      </c>
      <c r="G2934">
        <v>33950</v>
      </c>
      <c r="H2934" s="19">
        <f>INDEX(fact_spends__2!B2934:B6933,MATCH(dim_customers[[#This Row],[customer_id]],dim_customers[customer_id],0))</f>
        <v>0</v>
      </c>
      <c r="I2934" s="16">
        <f>dim_customers[[#This Row],[avg_spend]]/(dim_customers[[#This Row],[avg_income]]*6)</f>
        <v>0</v>
      </c>
    </row>
    <row r="2935" spans="1:9" x14ac:dyDescent="0.3">
      <c r="A2935" t="s">
        <v>2958</v>
      </c>
      <c r="B2935" t="s">
        <v>14</v>
      </c>
      <c r="C2935" t="s">
        <v>9</v>
      </c>
      <c r="D2935" t="s">
        <v>24</v>
      </c>
      <c r="E2935" t="s">
        <v>11</v>
      </c>
      <c r="F2935" t="s">
        <v>25</v>
      </c>
      <c r="G2935">
        <v>35189</v>
      </c>
      <c r="H2935" s="19">
        <f>INDEX(fact_spends__2!B2935:B6934,MATCH(dim_customers[[#This Row],[customer_id]],dim_customers[customer_id],0))</f>
        <v>0</v>
      </c>
      <c r="I2935" s="16">
        <f>dim_customers[[#This Row],[avg_spend]]/(dim_customers[[#This Row],[avg_income]]*6)</f>
        <v>0</v>
      </c>
    </row>
    <row r="2936" spans="1:9" x14ac:dyDescent="0.3">
      <c r="A2936" t="s">
        <v>2959</v>
      </c>
      <c r="B2936" t="s">
        <v>14</v>
      </c>
      <c r="C2936" t="s">
        <v>18</v>
      </c>
      <c r="D2936" t="s">
        <v>16</v>
      </c>
      <c r="E2936" t="s">
        <v>11</v>
      </c>
      <c r="F2936" t="s">
        <v>12</v>
      </c>
      <c r="G2936">
        <v>41539</v>
      </c>
      <c r="H2936" s="19">
        <f>INDEX(fact_spends__2!B2936:B6935,MATCH(dim_customers[[#This Row],[customer_id]],dim_customers[customer_id],0))</f>
        <v>0</v>
      </c>
      <c r="I2936" s="16">
        <f>dim_customers[[#This Row],[avg_spend]]/(dim_customers[[#This Row],[avg_income]]*6)</f>
        <v>0</v>
      </c>
    </row>
    <row r="2937" spans="1:9" x14ac:dyDescent="0.3">
      <c r="A2937" t="s">
        <v>2960</v>
      </c>
      <c r="B2937" t="s">
        <v>14</v>
      </c>
      <c r="C2937" t="s">
        <v>18</v>
      </c>
      <c r="D2937" t="s">
        <v>21</v>
      </c>
      <c r="E2937" t="s">
        <v>30</v>
      </c>
      <c r="F2937" t="s">
        <v>12</v>
      </c>
      <c r="G2937">
        <v>51221</v>
      </c>
      <c r="H2937" s="19">
        <f>INDEX(fact_spends__2!B2937:B6936,MATCH(dim_customers[[#This Row],[customer_id]],dim_customers[customer_id],0))</f>
        <v>0</v>
      </c>
      <c r="I2937" s="16">
        <f>dim_customers[[#This Row],[avg_spend]]/(dim_customers[[#This Row],[avg_income]]*6)</f>
        <v>0</v>
      </c>
    </row>
    <row r="2938" spans="1:9" x14ac:dyDescent="0.3">
      <c r="A2938" t="s">
        <v>2961</v>
      </c>
      <c r="B2938" t="s">
        <v>14</v>
      </c>
      <c r="C2938" t="s">
        <v>20</v>
      </c>
      <c r="D2938" t="s">
        <v>10</v>
      </c>
      <c r="E2938" t="s">
        <v>30</v>
      </c>
      <c r="F2938" t="s">
        <v>12</v>
      </c>
      <c r="G2938">
        <v>60980</v>
      </c>
      <c r="H2938" s="19">
        <f>INDEX(fact_spends__2!B2938:B6937,MATCH(dim_customers[[#This Row],[customer_id]],dim_customers[customer_id],0))</f>
        <v>0</v>
      </c>
      <c r="I2938" s="16">
        <f>dim_customers[[#This Row],[avg_spend]]/(dim_customers[[#This Row],[avg_income]]*6)</f>
        <v>0</v>
      </c>
    </row>
    <row r="2939" spans="1:9" x14ac:dyDescent="0.3">
      <c r="A2939" t="s">
        <v>2962</v>
      </c>
      <c r="B2939" t="s">
        <v>23</v>
      </c>
      <c r="C2939" t="s">
        <v>9</v>
      </c>
      <c r="D2939" t="s">
        <v>10</v>
      </c>
      <c r="E2939" t="s">
        <v>11</v>
      </c>
      <c r="F2939" t="s">
        <v>12</v>
      </c>
      <c r="G2939">
        <v>49228</v>
      </c>
      <c r="H2939" s="19">
        <f>INDEX(fact_spends__2!B2939:B6938,MATCH(dim_customers[[#This Row],[customer_id]],dim_customers[customer_id],0))</f>
        <v>0</v>
      </c>
      <c r="I2939" s="16">
        <f>dim_customers[[#This Row],[avg_spend]]/(dim_customers[[#This Row],[avg_income]]*6)</f>
        <v>0</v>
      </c>
    </row>
    <row r="2940" spans="1:9" x14ac:dyDescent="0.3">
      <c r="A2940" t="s">
        <v>2963</v>
      </c>
      <c r="B2940" t="s">
        <v>14</v>
      </c>
      <c r="C2940" t="s">
        <v>20</v>
      </c>
      <c r="D2940" t="s">
        <v>21</v>
      </c>
      <c r="E2940" t="s">
        <v>11</v>
      </c>
      <c r="F2940" t="s">
        <v>12</v>
      </c>
      <c r="G2940">
        <v>52896</v>
      </c>
      <c r="H2940" s="19">
        <f>INDEX(fact_spends__2!B2940:B6939,MATCH(dim_customers[[#This Row],[customer_id]],dim_customers[customer_id],0))</f>
        <v>0</v>
      </c>
      <c r="I2940" s="16">
        <f>dim_customers[[#This Row],[avg_spend]]/(dim_customers[[#This Row],[avg_income]]*6)</f>
        <v>0</v>
      </c>
    </row>
    <row r="2941" spans="1:9" x14ac:dyDescent="0.3">
      <c r="A2941" t="s">
        <v>2964</v>
      </c>
      <c r="B2941" t="s">
        <v>14</v>
      </c>
      <c r="C2941" t="s">
        <v>20</v>
      </c>
      <c r="D2941" t="s">
        <v>37</v>
      </c>
      <c r="E2941" t="s">
        <v>11</v>
      </c>
      <c r="F2941" t="s">
        <v>25</v>
      </c>
      <c r="G2941">
        <v>64022</v>
      </c>
      <c r="H2941" s="19">
        <f>INDEX(fact_spends__2!B2941:B6940,MATCH(dim_customers[[#This Row],[customer_id]],dim_customers[customer_id],0))</f>
        <v>0</v>
      </c>
      <c r="I2941" s="16">
        <f>dim_customers[[#This Row],[avg_spend]]/(dim_customers[[#This Row],[avg_income]]*6)</f>
        <v>0</v>
      </c>
    </row>
    <row r="2942" spans="1:9" x14ac:dyDescent="0.3">
      <c r="A2942" t="s">
        <v>2965</v>
      </c>
      <c r="B2942" t="s">
        <v>32</v>
      </c>
      <c r="C2942" t="s">
        <v>9</v>
      </c>
      <c r="D2942" t="s">
        <v>21</v>
      </c>
      <c r="E2942" t="s">
        <v>30</v>
      </c>
      <c r="F2942" t="s">
        <v>12</v>
      </c>
      <c r="G2942">
        <v>56754</v>
      </c>
      <c r="H2942" s="19">
        <f>INDEX(fact_spends__2!B2942:B6941,MATCH(dim_customers[[#This Row],[customer_id]],dim_customers[customer_id],0))</f>
        <v>0</v>
      </c>
      <c r="I2942" s="16">
        <f>dim_customers[[#This Row],[avg_spend]]/(dim_customers[[#This Row],[avg_income]]*6)</f>
        <v>0</v>
      </c>
    </row>
    <row r="2943" spans="1:9" x14ac:dyDescent="0.3">
      <c r="A2943" t="s">
        <v>2966</v>
      </c>
      <c r="B2943" t="s">
        <v>14</v>
      </c>
      <c r="C2943" t="s">
        <v>9</v>
      </c>
      <c r="D2943" t="s">
        <v>10</v>
      </c>
      <c r="E2943" t="s">
        <v>30</v>
      </c>
      <c r="F2943" t="s">
        <v>12</v>
      </c>
      <c r="G2943">
        <v>61542</v>
      </c>
      <c r="H2943" s="19">
        <f>INDEX(fact_spends__2!B2943:B6942,MATCH(dim_customers[[#This Row],[customer_id]],dim_customers[customer_id],0))</f>
        <v>0</v>
      </c>
      <c r="I2943" s="16">
        <f>dim_customers[[#This Row],[avg_spend]]/(dim_customers[[#This Row],[avg_income]]*6)</f>
        <v>0</v>
      </c>
    </row>
    <row r="2944" spans="1:9" x14ac:dyDescent="0.3">
      <c r="A2944" t="s">
        <v>2967</v>
      </c>
      <c r="B2944" t="s">
        <v>14</v>
      </c>
      <c r="C2944" t="s">
        <v>34</v>
      </c>
      <c r="D2944" t="s">
        <v>16</v>
      </c>
      <c r="E2944" t="s">
        <v>30</v>
      </c>
      <c r="F2944" t="s">
        <v>12</v>
      </c>
      <c r="G2944">
        <v>41973</v>
      </c>
      <c r="H2944" s="19">
        <f>INDEX(fact_spends__2!B2944:B6943,MATCH(dim_customers[[#This Row],[customer_id]],dim_customers[customer_id],0))</f>
        <v>0</v>
      </c>
      <c r="I2944" s="16">
        <f>dim_customers[[#This Row],[avg_spend]]/(dim_customers[[#This Row],[avg_income]]*6)</f>
        <v>0</v>
      </c>
    </row>
    <row r="2945" spans="1:9" x14ac:dyDescent="0.3">
      <c r="A2945" t="s">
        <v>2968</v>
      </c>
      <c r="B2945" t="s">
        <v>32</v>
      </c>
      <c r="C2945" t="s">
        <v>18</v>
      </c>
      <c r="D2945" t="s">
        <v>37</v>
      </c>
      <c r="E2945" t="s">
        <v>11</v>
      </c>
      <c r="F2945" t="s">
        <v>12</v>
      </c>
      <c r="G2945">
        <v>71634</v>
      </c>
      <c r="H2945" s="19">
        <f>INDEX(fact_spends__2!B2945:B6944,MATCH(dim_customers[[#This Row],[customer_id]],dim_customers[customer_id],0))</f>
        <v>0</v>
      </c>
      <c r="I2945" s="16">
        <f>dim_customers[[#This Row],[avg_spend]]/(dim_customers[[#This Row],[avg_income]]*6)</f>
        <v>0</v>
      </c>
    </row>
    <row r="2946" spans="1:9" x14ac:dyDescent="0.3">
      <c r="A2946" t="s">
        <v>2969</v>
      </c>
      <c r="B2946" t="s">
        <v>8</v>
      </c>
      <c r="C2946" t="s">
        <v>34</v>
      </c>
      <c r="D2946" t="s">
        <v>24</v>
      </c>
      <c r="E2946" t="s">
        <v>11</v>
      </c>
      <c r="F2946" t="s">
        <v>12</v>
      </c>
      <c r="G2946">
        <v>40705</v>
      </c>
      <c r="H2946" s="19">
        <f>INDEX(fact_spends__2!B2946:B6945,MATCH(dim_customers[[#This Row],[customer_id]],dim_customers[customer_id],0))</f>
        <v>0</v>
      </c>
      <c r="I2946" s="16">
        <f>dim_customers[[#This Row],[avg_spend]]/(dim_customers[[#This Row],[avg_income]]*6)</f>
        <v>0</v>
      </c>
    </row>
    <row r="2947" spans="1:9" x14ac:dyDescent="0.3">
      <c r="A2947" t="s">
        <v>2970</v>
      </c>
      <c r="B2947" t="s">
        <v>23</v>
      </c>
      <c r="C2947" t="s">
        <v>18</v>
      </c>
      <c r="D2947" t="s">
        <v>10</v>
      </c>
      <c r="E2947" t="s">
        <v>11</v>
      </c>
      <c r="F2947" t="s">
        <v>25</v>
      </c>
      <c r="G2947">
        <v>51083</v>
      </c>
      <c r="H2947" s="19">
        <f>INDEX(fact_spends__2!B2947:B6946,MATCH(dim_customers[[#This Row],[customer_id]],dim_customers[customer_id],0))</f>
        <v>0</v>
      </c>
      <c r="I2947" s="16">
        <f>dim_customers[[#This Row],[avg_spend]]/(dim_customers[[#This Row],[avg_income]]*6)</f>
        <v>0</v>
      </c>
    </row>
    <row r="2948" spans="1:9" x14ac:dyDescent="0.3">
      <c r="A2948" t="s">
        <v>2971</v>
      </c>
      <c r="B2948" t="s">
        <v>23</v>
      </c>
      <c r="C2948" t="s">
        <v>15</v>
      </c>
      <c r="D2948" t="s">
        <v>24</v>
      </c>
      <c r="E2948" t="s">
        <v>11</v>
      </c>
      <c r="F2948" t="s">
        <v>25</v>
      </c>
      <c r="G2948">
        <v>25473</v>
      </c>
      <c r="H2948" s="19">
        <f>INDEX(fact_spends__2!B2948:B6947,MATCH(dim_customers[[#This Row],[customer_id]],dim_customers[customer_id],0))</f>
        <v>0</v>
      </c>
      <c r="I2948" s="16">
        <f>dim_customers[[#This Row],[avg_spend]]/(dim_customers[[#This Row],[avg_income]]*6)</f>
        <v>0</v>
      </c>
    </row>
    <row r="2949" spans="1:9" x14ac:dyDescent="0.3">
      <c r="A2949" t="s">
        <v>2972</v>
      </c>
      <c r="B2949" t="s">
        <v>23</v>
      </c>
      <c r="C2949" t="s">
        <v>15</v>
      </c>
      <c r="D2949" t="s">
        <v>24</v>
      </c>
      <c r="E2949" t="s">
        <v>11</v>
      </c>
      <c r="F2949" t="s">
        <v>12</v>
      </c>
      <c r="G2949">
        <v>26642</v>
      </c>
      <c r="H2949" s="19">
        <f>INDEX(fact_spends__2!B2949:B6948,MATCH(dim_customers[[#This Row],[customer_id]],dim_customers[customer_id],0))</f>
        <v>0</v>
      </c>
      <c r="I2949" s="16">
        <f>dim_customers[[#This Row],[avg_spend]]/(dim_customers[[#This Row],[avg_income]]*6)</f>
        <v>0</v>
      </c>
    </row>
    <row r="2950" spans="1:9" x14ac:dyDescent="0.3">
      <c r="A2950" t="s">
        <v>2973</v>
      </c>
      <c r="B2950" t="s">
        <v>14</v>
      </c>
      <c r="C2950" t="s">
        <v>15</v>
      </c>
      <c r="D2950" t="s">
        <v>10</v>
      </c>
      <c r="E2950" t="s">
        <v>11</v>
      </c>
      <c r="F2950" t="s">
        <v>25</v>
      </c>
      <c r="G2950">
        <v>61357</v>
      </c>
      <c r="H2950" s="19">
        <f>INDEX(fact_spends__2!B2950:B6949,MATCH(dim_customers[[#This Row],[customer_id]],dim_customers[customer_id],0))</f>
        <v>0</v>
      </c>
      <c r="I2950" s="16">
        <f>dim_customers[[#This Row],[avg_spend]]/(dim_customers[[#This Row],[avg_income]]*6)</f>
        <v>0</v>
      </c>
    </row>
    <row r="2951" spans="1:9" x14ac:dyDescent="0.3">
      <c r="A2951" t="s">
        <v>2974</v>
      </c>
      <c r="B2951" t="s">
        <v>14</v>
      </c>
      <c r="C2951" t="s">
        <v>18</v>
      </c>
      <c r="D2951" t="s">
        <v>10</v>
      </c>
      <c r="E2951" t="s">
        <v>11</v>
      </c>
      <c r="F2951" t="s">
        <v>12</v>
      </c>
      <c r="G2951">
        <v>65723</v>
      </c>
      <c r="H2951" s="19">
        <f>INDEX(fact_spends__2!B2951:B6950,MATCH(dim_customers[[#This Row],[customer_id]],dim_customers[customer_id],0))</f>
        <v>0</v>
      </c>
      <c r="I2951" s="16">
        <f>dim_customers[[#This Row],[avg_spend]]/(dim_customers[[#This Row],[avg_income]]*6)</f>
        <v>0</v>
      </c>
    </row>
    <row r="2952" spans="1:9" x14ac:dyDescent="0.3">
      <c r="A2952" t="s">
        <v>2975</v>
      </c>
      <c r="B2952" t="s">
        <v>23</v>
      </c>
      <c r="C2952" t="s">
        <v>34</v>
      </c>
      <c r="D2952" t="s">
        <v>16</v>
      </c>
      <c r="E2952" t="s">
        <v>30</v>
      </c>
      <c r="F2952" t="s">
        <v>25</v>
      </c>
      <c r="G2952">
        <v>29290</v>
      </c>
      <c r="H2952" s="19">
        <f>INDEX(fact_spends__2!B2952:B6951,MATCH(dim_customers[[#This Row],[customer_id]],dim_customers[customer_id],0))</f>
        <v>0</v>
      </c>
      <c r="I2952" s="16">
        <f>dim_customers[[#This Row],[avg_spend]]/(dim_customers[[#This Row],[avg_income]]*6)</f>
        <v>0</v>
      </c>
    </row>
    <row r="2953" spans="1:9" x14ac:dyDescent="0.3">
      <c r="A2953" t="s">
        <v>2976</v>
      </c>
      <c r="B2953" t="s">
        <v>14</v>
      </c>
      <c r="C2953" t="s">
        <v>34</v>
      </c>
      <c r="D2953" t="s">
        <v>16</v>
      </c>
      <c r="E2953" t="s">
        <v>11</v>
      </c>
      <c r="F2953" t="s">
        <v>25</v>
      </c>
      <c r="G2953">
        <v>38407</v>
      </c>
      <c r="H2953" s="19">
        <f>INDEX(fact_spends__2!B2953:B6952,MATCH(dim_customers[[#This Row],[customer_id]],dim_customers[customer_id],0))</f>
        <v>0</v>
      </c>
      <c r="I2953" s="16">
        <f>dim_customers[[#This Row],[avg_spend]]/(dim_customers[[#This Row],[avg_income]]*6)</f>
        <v>0</v>
      </c>
    </row>
    <row r="2954" spans="1:9" x14ac:dyDescent="0.3">
      <c r="A2954" t="s">
        <v>2977</v>
      </c>
      <c r="B2954" t="s">
        <v>14</v>
      </c>
      <c r="C2954" t="s">
        <v>9</v>
      </c>
      <c r="D2954" t="s">
        <v>24</v>
      </c>
      <c r="E2954" t="s">
        <v>30</v>
      </c>
      <c r="F2954" t="s">
        <v>12</v>
      </c>
      <c r="G2954">
        <v>34958</v>
      </c>
      <c r="H2954" s="19">
        <f>INDEX(fact_spends__2!B2954:B6953,MATCH(dim_customers[[#This Row],[customer_id]],dim_customers[customer_id],0))</f>
        <v>0</v>
      </c>
      <c r="I2954" s="16">
        <f>dim_customers[[#This Row],[avg_spend]]/(dim_customers[[#This Row],[avg_income]]*6)</f>
        <v>0</v>
      </c>
    </row>
    <row r="2955" spans="1:9" x14ac:dyDescent="0.3">
      <c r="A2955" t="s">
        <v>2978</v>
      </c>
      <c r="B2955" t="s">
        <v>8</v>
      </c>
      <c r="C2955" t="s">
        <v>9</v>
      </c>
      <c r="D2955" t="s">
        <v>21</v>
      </c>
      <c r="E2955" t="s">
        <v>11</v>
      </c>
      <c r="F2955" t="s">
        <v>12</v>
      </c>
      <c r="G2955">
        <v>57880</v>
      </c>
      <c r="H2955" s="19">
        <f>INDEX(fact_spends__2!B2955:B6954,MATCH(dim_customers[[#This Row],[customer_id]],dim_customers[customer_id],0))</f>
        <v>0</v>
      </c>
      <c r="I2955" s="16">
        <f>dim_customers[[#This Row],[avg_spend]]/(dim_customers[[#This Row],[avg_income]]*6)</f>
        <v>0</v>
      </c>
    </row>
    <row r="2956" spans="1:9" x14ac:dyDescent="0.3">
      <c r="A2956" t="s">
        <v>2979</v>
      </c>
      <c r="B2956" t="s">
        <v>14</v>
      </c>
      <c r="C2956" t="s">
        <v>20</v>
      </c>
      <c r="D2956" t="s">
        <v>24</v>
      </c>
      <c r="E2956" t="s">
        <v>30</v>
      </c>
      <c r="F2956" t="s">
        <v>12</v>
      </c>
      <c r="G2956">
        <v>33296</v>
      </c>
      <c r="H2956" s="19">
        <f>INDEX(fact_spends__2!B2956:B6955,MATCH(dim_customers[[#This Row],[customer_id]],dim_customers[customer_id],0))</f>
        <v>0</v>
      </c>
      <c r="I2956" s="16">
        <f>dim_customers[[#This Row],[avg_spend]]/(dim_customers[[#This Row],[avg_income]]*6)</f>
        <v>0</v>
      </c>
    </row>
    <row r="2957" spans="1:9" x14ac:dyDescent="0.3">
      <c r="A2957" t="s">
        <v>2980</v>
      </c>
      <c r="B2957" t="s">
        <v>8</v>
      </c>
      <c r="C2957" t="s">
        <v>34</v>
      </c>
      <c r="D2957" t="s">
        <v>10</v>
      </c>
      <c r="E2957" t="s">
        <v>30</v>
      </c>
      <c r="F2957" t="s">
        <v>12</v>
      </c>
      <c r="G2957">
        <v>70591</v>
      </c>
      <c r="H2957" s="19">
        <f>INDEX(fact_spends__2!B2957:B6956,MATCH(dim_customers[[#This Row],[customer_id]],dim_customers[customer_id],0))</f>
        <v>0</v>
      </c>
      <c r="I2957" s="16">
        <f>dim_customers[[#This Row],[avg_spend]]/(dim_customers[[#This Row],[avg_income]]*6)</f>
        <v>0</v>
      </c>
    </row>
    <row r="2958" spans="1:9" x14ac:dyDescent="0.3">
      <c r="A2958" t="s">
        <v>2981</v>
      </c>
      <c r="B2958" t="s">
        <v>32</v>
      </c>
      <c r="C2958" t="s">
        <v>15</v>
      </c>
      <c r="D2958" t="s">
        <v>24</v>
      </c>
      <c r="E2958" t="s">
        <v>11</v>
      </c>
      <c r="F2958" t="s">
        <v>12</v>
      </c>
      <c r="G2958">
        <v>39855</v>
      </c>
      <c r="H2958" s="19">
        <f>INDEX(fact_spends__2!B2958:B6957,MATCH(dim_customers[[#This Row],[customer_id]],dim_customers[customer_id],0))</f>
        <v>0</v>
      </c>
      <c r="I2958" s="16">
        <f>dim_customers[[#This Row],[avg_spend]]/(dim_customers[[#This Row],[avg_income]]*6)</f>
        <v>0</v>
      </c>
    </row>
    <row r="2959" spans="1:9" x14ac:dyDescent="0.3">
      <c r="A2959" t="s">
        <v>2982</v>
      </c>
      <c r="B2959" t="s">
        <v>14</v>
      </c>
      <c r="C2959" t="s">
        <v>18</v>
      </c>
      <c r="D2959" t="s">
        <v>21</v>
      </c>
      <c r="E2959" t="s">
        <v>30</v>
      </c>
      <c r="F2959" t="s">
        <v>25</v>
      </c>
      <c r="G2959">
        <v>50901</v>
      </c>
      <c r="H2959" s="19">
        <f>INDEX(fact_spends__2!B2959:B6958,MATCH(dim_customers[[#This Row],[customer_id]],dim_customers[customer_id],0))</f>
        <v>0</v>
      </c>
      <c r="I2959" s="16">
        <f>dim_customers[[#This Row],[avg_spend]]/(dim_customers[[#This Row],[avg_income]]*6)</f>
        <v>0</v>
      </c>
    </row>
    <row r="2960" spans="1:9" x14ac:dyDescent="0.3">
      <c r="A2960" t="s">
        <v>2983</v>
      </c>
      <c r="B2960" t="s">
        <v>14</v>
      </c>
      <c r="C2960" t="s">
        <v>34</v>
      </c>
      <c r="D2960" t="s">
        <v>10</v>
      </c>
      <c r="E2960" t="s">
        <v>11</v>
      </c>
      <c r="F2960" t="s">
        <v>12</v>
      </c>
      <c r="G2960">
        <v>62076</v>
      </c>
      <c r="H2960" s="19">
        <f>INDEX(fact_spends__2!B2960:B6959,MATCH(dim_customers[[#This Row],[customer_id]],dim_customers[customer_id],0))</f>
        <v>0</v>
      </c>
      <c r="I2960" s="16">
        <f>dim_customers[[#This Row],[avg_spend]]/(dim_customers[[#This Row],[avg_income]]*6)</f>
        <v>0</v>
      </c>
    </row>
    <row r="2961" spans="1:9" x14ac:dyDescent="0.3">
      <c r="A2961" t="s">
        <v>2984</v>
      </c>
      <c r="B2961" t="s">
        <v>32</v>
      </c>
      <c r="C2961" t="s">
        <v>9</v>
      </c>
      <c r="D2961" t="s">
        <v>37</v>
      </c>
      <c r="E2961" t="s">
        <v>11</v>
      </c>
      <c r="F2961" t="s">
        <v>12</v>
      </c>
      <c r="G2961">
        <v>71887</v>
      </c>
      <c r="H2961" s="19">
        <f>INDEX(fact_spends__2!B2961:B6960,MATCH(dim_customers[[#This Row],[customer_id]],dim_customers[customer_id],0))</f>
        <v>0</v>
      </c>
      <c r="I2961" s="16">
        <f>dim_customers[[#This Row],[avg_spend]]/(dim_customers[[#This Row],[avg_income]]*6)</f>
        <v>0</v>
      </c>
    </row>
    <row r="2962" spans="1:9" x14ac:dyDescent="0.3">
      <c r="A2962" t="s">
        <v>2985</v>
      </c>
      <c r="B2962" t="s">
        <v>14</v>
      </c>
      <c r="C2962" t="s">
        <v>15</v>
      </c>
      <c r="D2962" t="s">
        <v>10</v>
      </c>
      <c r="E2962" t="s">
        <v>11</v>
      </c>
      <c r="F2962" t="s">
        <v>12</v>
      </c>
      <c r="G2962">
        <v>60740</v>
      </c>
      <c r="H2962" s="19">
        <f>INDEX(fact_spends__2!B2962:B6961,MATCH(dim_customers[[#This Row],[customer_id]],dim_customers[customer_id],0))</f>
        <v>0</v>
      </c>
      <c r="I2962" s="16">
        <f>dim_customers[[#This Row],[avg_spend]]/(dim_customers[[#This Row],[avg_income]]*6)</f>
        <v>0</v>
      </c>
    </row>
    <row r="2963" spans="1:9" x14ac:dyDescent="0.3">
      <c r="A2963" t="s">
        <v>2986</v>
      </c>
      <c r="B2963" t="s">
        <v>32</v>
      </c>
      <c r="C2963" t="s">
        <v>18</v>
      </c>
      <c r="D2963" t="s">
        <v>21</v>
      </c>
      <c r="E2963" t="s">
        <v>11</v>
      </c>
      <c r="F2963" t="s">
        <v>12</v>
      </c>
      <c r="G2963">
        <v>56497</v>
      </c>
      <c r="H2963" s="19">
        <f>INDEX(fact_spends__2!B2963:B6962,MATCH(dim_customers[[#This Row],[customer_id]],dim_customers[customer_id],0))</f>
        <v>0</v>
      </c>
      <c r="I2963" s="16">
        <f>dim_customers[[#This Row],[avg_spend]]/(dim_customers[[#This Row],[avg_income]]*6)</f>
        <v>0</v>
      </c>
    </row>
    <row r="2964" spans="1:9" x14ac:dyDescent="0.3">
      <c r="A2964" t="s">
        <v>2987</v>
      </c>
      <c r="B2964" t="s">
        <v>8</v>
      </c>
      <c r="C2964" t="s">
        <v>9</v>
      </c>
      <c r="D2964" t="s">
        <v>16</v>
      </c>
      <c r="E2964" t="s">
        <v>11</v>
      </c>
      <c r="F2964" t="s">
        <v>12</v>
      </c>
      <c r="G2964">
        <v>47192</v>
      </c>
      <c r="H2964" s="19">
        <f>INDEX(fact_spends__2!B2964:B6963,MATCH(dim_customers[[#This Row],[customer_id]],dim_customers[customer_id],0))</f>
        <v>0</v>
      </c>
      <c r="I2964" s="16">
        <f>dim_customers[[#This Row],[avg_spend]]/(dim_customers[[#This Row],[avg_income]]*6)</f>
        <v>0</v>
      </c>
    </row>
    <row r="2965" spans="1:9" x14ac:dyDescent="0.3">
      <c r="A2965" t="s">
        <v>2988</v>
      </c>
      <c r="B2965" t="s">
        <v>23</v>
      </c>
      <c r="C2965" t="s">
        <v>9</v>
      </c>
      <c r="D2965" t="s">
        <v>24</v>
      </c>
      <c r="E2965" t="s">
        <v>30</v>
      </c>
      <c r="F2965" t="s">
        <v>12</v>
      </c>
      <c r="G2965">
        <v>28457</v>
      </c>
      <c r="H2965" s="19">
        <f>INDEX(fact_spends__2!B2965:B6964,MATCH(dim_customers[[#This Row],[customer_id]],dim_customers[customer_id],0))</f>
        <v>0</v>
      </c>
      <c r="I2965" s="16">
        <f>dim_customers[[#This Row],[avg_spend]]/(dim_customers[[#This Row],[avg_income]]*6)</f>
        <v>0</v>
      </c>
    </row>
    <row r="2966" spans="1:9" x14ac:dyDescent="0.3">
      <c r="A2966" t="s">
        <v>2989</v>
      </c>
      <c r="B2966" t="s">
        <v>32</v>
      </c>
      <c r="C2966" t="s">
        <v>20</v>
      </c>
      <c r="D2966" t="s">
        <v>10</v>
      </c>
      <c r="E2966" t="s">
        <v>30</v>
      </c>
      <c r="F2966" t="s">
        <v>12</v>
      </c>
      <c r="G2966">
        <v>69711</v>
      </c>
      <c r="H2966" s="19">
        <f>INDEX(fact_spends__2!B2966:B6965,MATCH(dim_customers[[#This Row],[customer_id]],dim_customers[customer_id],0))</f>
        <v>0</v>
      </c>
      <c r="I2966" s="16">
        <f>dim_customers[[#This Row],[avg_spend]]/(dim_customers[[#This Row],[avg_income]]*6)</f>
        <v>0</v>
      </c>
    </row>
    <row r="2967" spans="1:9" x14ac:dyDescent="0.3">
      <c r="A2967" t="s">
        <v>2990</v>
      </c>
      <c r="B2967" t="s">
        <v>23</v>
      </c>
      <c r="C2967" t="s">
        <v>15</v>
      </c>
      <c r="D2967" t="s">
        <v>10</v>
      </c>
      <c r="E2967" t="s">
        <v>30</v>
      </c>
      <c r="F2967" t="s">
        <v>25</v>
      </c>
      <c r="G2967">
        <v>47160</v>
      </c>
      <c r="H2967" s="19">
        <f>INDEX(fact_spends__2!B2967:B6966,MATCH(dim_customers[[#This Row],[customer_id]],dim_customers[customer_id],0))</f>
        <v>0</v>
      </c>
      <c r="I2967" s="16">
        <f>dim_customers[[#This Row],[avg_spend]]/(dim_customers[[#This Row],[avg_income]]*6)</f>
        <v>0</v>
      </c>
    </row>
    <row r="2968" spans="1:9" x14ac:dyDescent="0.3">
      <c r="A2968" t="s">
        <v>2991</v>
      </c>
      <c r="B2968" t="s">
        <v>32</v>
      </c>
      <c r="C2968" t="s">
        <v>20</v>
      </c>
      <c r="D2968" t="s">
        <v>10</v>
      </c>
      <c r="E2968" t="s">
        <v>30</v>
      </c>
      <c r="F2968" t="s">
        <v>12</v>
      </c>
      <c r="G2968">
        <v>66668</v>
      </c>
      <c r="H2968" s="19">
        <f>INDEX(fact_spends__2!B2968:B6967,MATCH(dim_customers[[#This Row],[customer_id]],dim_customers[customer_id],0))</f>
        <v>0</v>
      </c>
      <c r="I2968" s="16">
        <f>dim_customers[[#This Row],[avg_spend]]/(dim_customers[[#This Row],[avg_income]]*6)</f>
        <v>0</v>
      </c>
    </row>
    <row r="2969" spans="1:9" x14ac:dyDescent="0.3">
      <c r="A2969" t="s">
        <v>2992</v>
      </c>
      <c r="B2969" t="s">
        <v>32</v>
      </c>
      <c r="C2969" t="s">
        <v>18</v>
      </c>
      <c r="D2969" t="s">
        <v>10</v>
      </c>
      <c r="E2969" t="s">
        <v>11</v>
      </c>
      <c r="F2969" t="s">
        <v>12</v>
      </c>
      <c r="G2969">
        <v>65302</v>
      </c>
      <c r="H2969" s="19">
        <f>INDEX(fact_spends__2!B2969:B6968,MATCH(dim_customers[[#This Row],[customer_id]],dim_customers[customer_id],0))</f>
        <v>0</v>
      </c>
      <c r="I2969" s="16">
        <f>dim_customers[[#This Row],[avg_spend]]/(dim_customers[[#This Row],[avg_income]]*6)</f>
        <v>0</v>
      </c>
    </row>
    <row r="2970" spans="1:9" x14ac:dyDescent="0.3">
      <c r="A2970" t="s">
        <v>2993</v>
      </c>
      <c r="B2970" t="s">
        <v>8</v>
      </c>
      <c r="C2970" t="s">
        <v>34</v>
      </c>
      <c r="D2970" t="s">
        <v>24</v>
      </c>
      <c r="E2970" t="s">
        <v>11</v>
      </c>
      <c r="F2970" t="s">
        <v>12</v>
      </c>
      <c r="G2970">
        <v>38954</v>
      </c>
      <c r="H2970" s="19">
        <f>INDEX(fact_spends__2!B2970:B6969,MATCH(dim_customers[[#This Row],[customer_id]],dim_customers[customer_id],0))</f>
        <v>0</v>
      </c>
      <c r="I2970" s="16">
        <f>dim_customers[[#This Row],[avg_spend]]/(dim_customers[[#This Row],[avg_income]]*6)</f>
        <v>0</v>
      </c>
    </row>
    <row r="2971" spans="1:9" x14ac:dyDescent="0.3">
      <c r="A2971" t="s">
        <v>2994</v>
      </c>
      <c r="B2971" t="s">
        <v>14</v>
      </c>
      <c r="C2971" t="s">
        <v>34</v>
      </c>
      <c r="D2971" t="s">
        <v>10</v>
      </c>
      <c r="E2971" t="s">
        <v>11</v>
      </c>
      <c r="F2971" t="s">
        <v>12</v>
      </c>
      <c r="G2971">
        <v>59185</v>
      </c>
      <c r="H2971" s="19">
        <f>INDEX(fact_spends__2!B2971:B6970,MATCH(dim_customers[[#This Row],[customer_id]],dim_customers[customer_id],0))</f>
        <v>0</v>
      </c>
      <c r="I2971" s="16">
        <f>dim_customers[[#This Row],[avg_spend]]/(dim_customers[[#This Row],[avg_income]]*6)</f>
        <v>0</v>
      </c>
    </row>
    <row r="2972" spans="1:9" x14ac:dyDescent="0.3">
      <c r="A2972" t="s">
        <v>2995</v>
      </c>
      <c r="B2972" t="s">
        <v>14</v>
      </c>
      <c r="C2972" t="s">
        <v>34</v>
      </c>
      <c r="D2972" t="s">
        <v>37</v>
      </c>
      <c r="E2972" t="s">
        <v>11</v>
      </c>
      <c r="F2972" t="s">
        <v>12</v>
      </c>
      <c r="G2972">
        <v>72909</v>
      </c>
      <c r="H2972" s="19">
        <f>INDEX(fact_spends__2!B2972:B6971,MATCH(dim_customers[[#This Row],[customer_id]],dim_customers[customer_id],0))</f>
        <v>0</v>
      </c>
      <c r="I2972" s="16">
        <f>dim_customers[[#This Row],[avg_spend]]/(dim_customers[[#This Row],[avg_income]]*6)</f>
        <v>0</v>
      </c>
    </row>
    <row r="2973" spans="1:9" x14ac:dyDescent="0.3">
      <c r="A2973" t="s">
        <v>2996</v>
      </c>
      <c r="B2973" t="s">
        <v>23</v>
      </c>
      <c r="C2973" t="s">
        <v>34</v>
      </c>
      <c r="D2973" t="s">
        <v>10</v>
      </c>
      <c r="E2973" t="s">
        <v>30</v>
      </c>
      <c r="F2973" t="s">
        <v>25</v>
      </c>
      <c r="G2973">
        <v>46271</v>
      </c>
      <c r="H2973" s="19">
        <f>INDEX(fact_spends__2!B2973:B6972,MATCH(dim_customers[[#This Row],[customer_id]],dim_customers[customer_id],0))</f>
        <v>0</v>
      </c>
      <c r="I2973" s="16">
        <f>dim_customers[[#This Row],[avg_spend]]/(dim_customers[[#This Row],[avg_income]]*6)</f>
        <v>0</v>
      </c>
    </row>
    <row r="2974" spans="1:9" x14ac:dyDescent="0.3">
      <c r="A2974" t="s">
        <v>2997</v>
      </c>
      <c r="B2974" t="s">
        <v>14</v>
      </c>
      <c r="C2974" t="s">
        <v>18</v>
      </c>
      <c r="D2974" t="s">
        <v>21</v>
      </c>
      <c r="E2974" t="s">
        <v>11</v>
      </c>
      <c r="F2974" t="s">
        <v>12</v>
      </c>
      <c r="G2974">
        <v>53977</v>
      </c>
      <c r="H2974" s="19">
        <f>INDEX(fact_spends__2!B2974:B6973,MATCH(dim_customers[[#This Row],[customer_id]],dim_customers[customer_id],0))</f>
        <v>0</v>
      </c>
      <c r="I2974" s="16">
        <f>dim_customers[[#This Row],[avg_spend]]/(dim_customers[[#This Row],[avg_income]]*6)</f>
        <v>0</v>
      </c>
    </row>
    <row r="2975" spans="1:9" x14ac:dyDescent="0.3">
      <c r="A2975" t="s">
        <v>2998</v>
      </c>
      <c r="B2975" t="s">
        <v>14</v>
      </c>
      <c r="C2975" t="s">
        <v>18</v>
      </c>
      <c r="D2975" t="s">
        <v>24</v>
      </c>
      <c r="E2975" t="s">
        <v>30</v>
      </c>
      <c r="F2975" t="s">
        <v>12</v>
      </c>
      <c r="G2975">
        <v>36810</v>
      </c>
      <c r="H2975" s="19">
        <f>INDEX(fact_spends__2!B2975:B6974,MATCH(dim_customers[[#This Row],[customer_id]],dim_customers[customer_id],0))</f>
        <v>0</v>
      </c>
      <c r="I2975" s="16">
        <f>dim_customers[[#This Row],[avg_spend]]/(dim_customers[[#This Row],[avg_income]]*6)</f>
        <v>0</v>
      </c>
    </row>
    <row r="2976" spans="1:9" x14ac:dyDescent="0.3">
      <c r="A2976" t="s">
        <v>2999</v>
      </c>
      <c r="B2976" t="s">
        <v>32</v>
      </c>
      <c r="C2976" t="s">
        <v>34</v>
      </c>
      <c r="D2976" t="s">
        <v>10</v>
      </c>
      <c r="E2976" t="s">
        <v>30</v>
      </c>
      <c r="F2976" t="s">
        <v>12</v>
      </c>
      <c r="G2976">
        <v>70527</v>
      </c>
      <c r="H2976" s="19">
        <f>INDEX(fact_spends__2!B2976:B6975,MATCH(dim_customers[[#This Row],[customer_id]],dim_customers[customer_id],0))</f>
        <v>0</v>
      </c>
      <c r="I2976" s="16">
        <f>dim_customers[[#This Row],[avg_spend]]/(dim_customers[[#This Row],[avg_income]]*6)</f>
        <v>0</v>
      </c>
    </row>
    <row r="2977" spans="1:9" x14ac:dyDescent="0.3">
      <c r="A2977" t="s">
        <v>3000</v>
      </c>
      <c r="B2977" t="s">
        <v>8</v>
      </c>
      <c r="C2977" t="s">
        <v>34</v>
      </c>
      <c r="D2977" t="s">
        <v>21</v>
      </c>
      <c r="E2977" t="s">
        <v>11</v>
      </c>
      <c r="F2977" t="s">
        <v>12</v>
      </c>
      <c r="G2977">
        <v>56962</v>
      </c>
      <c r="H2977" s="19">
        <f>INDEX(fact_spends__2!B2977:B6976,MATCH(dim_customers[[#This Row],[customer_id]],dim_customers[customer_id],0))</f>
        <v>0</v>
      </c>
      <c r="I2977" s="16">
        <f>dim_customers[[#This Row],[avg_spend]]/(dim_customers[[#This Row],[avg_income]]*6)</f>
        <v>0</v>
      </c>
    </row>
    <row r="2978" spans="1:9" x14ac:dyDescent="0.3">
      <c r="A2978" t="s">
        <v>3001</v>
      </c>
      <c r="B2978" t="s">
        <v>14</v>
      </c>
      <c r="C2978" t="s">
        <v>15</v>
      </c>
      <c r="D2978" t="s">
        <v>10</v>
      </c>
      <c r="E2978" t="s">
        <v>30</v>
      </c>
      <c r="F2978" t="s">
        <v>12</v>
      </c>
      <c r="G2978">
        <v>61137</v>
      </c>
      <c r="H2978" s="19">
        <f>INDEX(fact_spends__2!B2978:B6977,MATCH(dim_customers[[#This Row],[customer_id]],dim_customers[customer_id],0))</f>
        <v>0</v>
      </c>
      <c r="I2978" s="16">
        <f>dim_customers[[#This Row],[avg_spend]]/(dim_customers[[#This Row],[avg_income]]*6)</f>
        <v>0</v>
      </c>
    </row>
    <row r="2979" spans="1:9" x14ac:dyDescent="0.3">
      <c r="A2979" t="s">
        <v>3002</v>
      </c>
      <c r="B2979" t="s">
        <v>32</v>
      </c>
      <c r="C2979" t="s">
        <v>9</v>
      </c>
      <c r="D2979" t="s">
        <v>10</v>
      </c>
      <c r="E2979" t="s">
        <v>30</v>
      </c>
      <c r="F2979" t="s">
        <v>12</v>
      </c>
      <c r="G2979">
        <v>69764</v>
      </c>
      <c r="H2979" s="19">
        <f>INDEX(fact_spends__2!B2979:B6978,MATCH(dim_customers[[#This Row],[customer_id]],dim_customers[customer_id],0))</f>
        <v>0</v>
      </c>
      <c r="I2979" s="16">
        <f>dim_customers[[#This Row],[avg_spend]]/(dim_customers[[#This Row],[avg_income]]*6)</f>
        <v>0</v>
      </c>
    </row>
    <row r="2980" spans="1:9" x14ac:dyDescent="0.3">
      <c r="A2980" t="s">
        <v>3003</v>
      </c>
      <c r="B2980" t="s">
        <v>32</v>
      </c>
      <c r="C2980" t="s">
        <v>9</v>
      </c>
      <c r="D2980" t="s">
        <v>37</v>
      </c>
      <c r="E2980" t="s">
        <v>11</v>
      </c>
      <c r="F2980" t="s">
        <v>25</v>
      </c>
      <c r="G2980">
        <v>74577</v>
      </c>
      <c r="H2980" s="19">
        <f>INDEX(fact_spends__2!B2980:B6979,MATCH(dim_customers[[#This Row],[customer_id]],dim_customers[customer_id],0))</f>
        <v>0</v>
      </c>
      <c r="I2980" s="16">
        <f>dim_customers[[#This Row],[avg_spend]]/(dim_customers[[#This Row],[avg_income]]*6)</f>
        <v>0</v>
      </c>
    </row>
    <row r="2981" spans="1:9" x14ac:dyDescent="0.3">
      <c r="A2981" t="s">
        <v>3004</v>
      </c>
      <c r="B2981" t="s">
        <v>23</v>
      </c>
      <c r="C2981" t="s">
        <v>15</v>
      </c>
      <c r="D2981" t="s">
        <v>21</v>
      </c>
      <c r="E2981" t="s">
        <v>11</v>
      </c>
      <c r="F2981" t="s">
        <v>25</v>
      </c>
      <c r="G2981">
        <v>39451</v>
      </c>
      <c r="H2981" s="19">
        <f>INDEX(fact_spends__2!B2981:B6980,MATCH(dim_customers[[#This Row],[customer_id]],dim_customers[customer_id],0))</f>
        <v>0</v>
      </c>
      <c r="I2981" s="16">
        <f>dim_customers[[#This Row],[avg_spend]]/(dim_customers[[#This Row],[avg_income]]*6)</f>
        <v>0</v>
      </c>
    </row>
    <row r="2982" spans="1:9" x14ac:dyDescent="0.3">
      <c r="A2982" t="s">
        <v>3005</v>
      </c>
      <c r="B2982" t="s">
        <v>14</v>
      </c>
      <c r="C2982" t="s">
        <v>15</v>
      </c>
      <c r="D2982" t="s">
        <v>37</v>
      </c>
      <c r="E2982" t="s">
        <v>30</v>
      </c>
      <c r="F2982" t="s">
        <v>12</v>
      </c>
      <c r="G2982">
        <v>66946</v>
      </c>
      <c r="H2982" s="19">
        <f>INDEX(fact_spends__2!B2982:B6981,MATCH(dim_customers[[#This Row],[customer_id]],dim_customers[customer_id],0))</f>
        <v>0</v>
      </c>
      <c r="I2982" s="16">
        <f>dim_customers[[#This Row],[avg_spend]]/(dim_customers[[#This Row],[avg_income]]*6)</f>
        <v>0</v>
      </c>
    </row>
    <row r="2983" spans="1:9" x14ac:dyDescent="0.3">
      <c r="A2983" t="s">
        <v>3006</v>
      </c>
      <c r="B2983" t="s">
        <v>32</v>
      </c>
      <c r="C2983" t="s">
        <v>20</v>
      </c>
      <c r="D2983" t="s">
        <v>24</v>
      </c>
      <c r="E2983" t="s">
        <v>11</v>
      </c>
      <c r="F2983" t="s">
        <v>12</v>
      </c>
      <c r="G2983">
        <v>35625</v>
      </c>
      <c r="H2983" s="19">
        <f>INDEX(fact_spends__2!B2983:B6982,MATCH(dim_customers[[#This Row],[customer_id]],dim_customers[customer_id],0))</f>
        <v>0</v>
      </c>
      <c r="I2983" s="16">
        <f>dim_customers[[#This Row],[avg_spend]]/(dim_customers[[#This Row],[avg_income]]*6)</f>
        <v>0</v>
      </c>
    </row>
    <row r="2984" spans="1:9" x14ac:dyDescent="0.3">
      <c r="A2984" t="s">
        <v>3007</v>
      </c>
      <c r="B2984" t="s">
        <v>23</v>
      </c>
      <c r="C2984" t="s">
        <v>20</v>
      </c>
      <c r="D2984" t="s">
        <v>24</v>
      </c>
      <c r="E2984" t="s">
        <v>11</v>
      </c>
      <c r="F2984" t="s">
        <v>25</v>
      </c>
      <c r="G2984">
        <v>26140</v>
      </c>
      <c r="H2984" s="19">
        <f>INDEX(fact_spends__2!B2984:B6983,MATCH(dim_customers[[#This Row],[customer_id]],dim_customers[customer_id],0))</f>
        <v>0</v>
      </c>
      <c r="I2984" s="16">
        <f>dim_customers[[#This Row],[avg_spend]]/(dim_customers[[#This Row],[avg_income]]*6)</f>
        <v>0</v>
      </c>
    </row>
    <row r="2985" spans="1:9" x14ac:dyDescent="0.3">
      <c r="A2985" t="s">
        <v>3008</v>
      </c>
      <c r="B2985" t="s">
        <v>32</v>
      </c>
      <c r="C2985" t="s">
        <v>15</v>
      </c>
      <c r="D2985" t="s">
        <v>16</v>
      </c>
      <c r="E2985" t="s">
        <v>11</v>
      </c>
      <c r="F2985" t="s">
        <v>12</v>
      </c>
      <c r="G2985">
        <v>41069</v>
      </c>
      <c r="H2985" s="19">
        <f>INDEX(fact_spends__2!B2985:B6984,MATCH(dim_customers[[#This Row],[customer_id]],dim_customers[customer_id],0))</f>
        <v>0</v>
      </c>
      <c r="I2985" s="16">
        <f>dim_customers[[#This Row],[avg_spend]]/(dim_customers[[#This Row],[avg_income]]*6)</f>
        <v>0</v>
      </c>
    </row>
    <row r="2986" spans="1:9" x14ac:dyDescent="0.3">
      <c r="A2986" t="s">
        <v>3009</v>
      </c>
      <c r="B2986" t="s">
        <v>32</v>
      </c>
      <c r="C2986" t="s">
        <v>9</v>
      </c>
      <c r="D2986" t="s">
        <v>10</v>
      </c>
      <c r="E2986" t="s">
        <v>30</v>
      </c>
      <c r="F2986" t="s">
        <v>12</v>
      </c>
      <c r="G2986">
        <v>67302</v>
      </c>
      <c r="H2986" s="19">
        <f>INDEX(fact_spends__2!B2986:B6985,MATCH(dim_customers[[#This Row],[customer_id]],dim_customers[customer_id],0))</f>
        <v>0</v>
      </c>
      <c r="I2986" s="16">
        <f>dim_customers[[#This Row],[avg_spend]]/(dim_customers[[#This Row],[avg_income]]*6)</f>
        <v>0</v>
      </c>
    </row>
    <row r="2987" spans="1:9" x14ac:dyDescent="0.3">
      <c r="A2987" t="s">
        <v>3010</v>
      </c>
      <c r="B2987" t="s">
        <v>23</v>
      </c>
      <c r="C2987" t="s">
        <v>15</v>
      </c>
      <c r="D2987" t="s">
        <v>37</v>
      </c>
      <c r="E2987" t="s">
        <v>11</v>
      </c>
      <c r="F2987" t="s">
        <v>12</v>
      </c>
      <c r="G2987">
        <v>51906</v>
      </c>
      <c r="H2987" s="19">
        <f>INDEX(fact_spends__2!B2987:B6986,MATCH(dim_customers[[#This Row],[customer_id]],dim_customers[customer_id],0))</f>
        <v>0</v>
      </c>
      <c r="I2987" s="16">
        <f>dim_customers[[#This Row],[avg_spend]]/(dim_customers[[#This Row],[avg_income]]*6)</f>
        <v>0</v>
      </c>
    </row>
    <row r="2988" spans="1:9" x14ac:dyDescent="0.3">
      <c r="A2988" t="s">
        <v>3011</v>
      </c>
      <c r="B2988" t="s">
        <v>32</v>
      </c>
      <c r="C2988" t="s">
        <v>15</v>
      </c>
      <c r="D2988" t="s">
        <v>24</v>
      </c>
      <c r="E2988" t="s">
        <v>11</v>
      </c>
      <c r="F2988" t="s">
        <v>12</v>
      </c>
      <c r="G2988">
        <v>39218</v>
      </c>
      <c r="H2988" s="19">
        <f>INDEX(fact_spends__2!B2988:B6987,MATCH(dim_customers[[#This Row],[customer_id]],dim_customers[customer_id],0))</f>
        <v>0</v>
      </c>
      <c r="I2988" s="16">
        <f>dim_customers[[#This Row],[avg_spend]]/(dim_customers[[#This Row],[avg_income]]*6)</f>
        <v>0</v>
      </c>
    </row>
    <row r="2989" spans="1:9" x14ac:dyDescent="0.3">
      <c r="A2989" t="s">
        <v>3012</v>
      </c>
      <c r="B2989" t="s">
        <v>14</v>
      </c>
      <c r="C2989" t="s">
        <v>20</v>
      </c>
      <c r="D2989" t="s">
        <v>16</v>
      </c>
      <c r="E2989" t="s">
        <v>30</v>
      </c>
      <c r="F2989" t="s">
        <v>12</v>
      </c>
      <c r="G2989">
        <v>39110</v>
      </c>
      <c r="H2989" s="19">
        <f>INDEX(fact_spends__2!B2989:B6988,MATCH(dim_customers[[#This Row],[customer_id]],dim_customers[customer_id],0))</f>
        <v>0</v>
      </c>
      <c r="I2989" s="16">
        <f>dim_customers[[#This Row],[avg_spend]]/(dim_customers[[#This Row],[avg_income]]*6)</f>
        <v>0</v>
      </c>
    </row>
    <row r="2990" spans="1:9" x14ac:dyDescent="0.3">
      <c r="A2990" t="s">
        <v>3013</v>
      </c>
      <c r="B2990" t="s">
        <v>32</v>
      </c>
      <c r="C2990" t="s">
        <v>20</v>
      </c>
      <c r="D2990" t="s">
        <v>24</v>
      </c>
      <c r="E2990" t="s">
        <v>30</v>
      </c>
      <c r="F2990" t="s">
        <v>12</v>
      </c>
      <c r="G2990">
        <v>39462</v>
      </c>
      <c r="H2990" s="19">
        <f>INDEX(fact_spends__2!B2990:B6989,MATCH(dim_customers[[#This Row],[customer_id]],dim_customers[customer_id],0))</f>
        <v>0</v>
      </c>
      <c r="I2990" s="16">
        <f>dim_customers[[#This Row],[avg_spend]]/(dim_customers[[#This Row],[avg_income]]*6)</f>
        <v>0</v>
      </c>
    </row>
    <row r="2991" spans="1:9" x14ac:dyDescent="0.3">
      <c r="A2991" t="s">
        <v>3014</v>
      </c>
      <c r="B2991" t="s">
        <v>32</v>
      </c>
      <c r="C2991" t="s">
        <v>20</v>
      </c>
      <c r="D2991" t="s">
        <v>10</v>
      </c>
      <c r="E2991" t="s">
        <v>30</v>
      </c>
      <c r="F2991" t="s">
        <v>12</v>
      </c>
      <c r="G2991">
        <v>67815</v>
      </c>
      <c r="H2991" s="19">
        <f>INDEX(fact_spends__2!B2991:B6990,MATCH(dim_customers[[#This Row],[customer_id]],dim_customers[customer_id],0))</f>
        <v>0</v>
      </c>
      <c r="I2991" s="16">
        <f>dim_customers[[#This Row],[avg_spend]]/(dim_customers[[#This Row],[avg_income]]*6)</f>
        <v>0</v>
      </c>
    </row>
    <row r="2992" spans="1:9" x14ac:dyDescent="0.3">
      <c r="A2992" t="s">
        <v>3015</v>
      </c>
      <c r="B2992" t="s">
        <v>14</v>
      </c>
      <c r="C2992" t="s">
        <v>9</v>
      </c>
      <c r="D2992" t="s">
        <v>10</v>
      </c>
      <c r="E2992" t="s">
        <v>30</v>
      </c>
      <c r="F2992" t="s">
        <v>12</v>
      </c>
      <c r="G2992">
        <v>63840</v>
      </c>
      <c r="H2992" s="19">
        <f>INDEX(fact_spends__2!B2992:B6991,MATCH(dim_customers[[#This Row],[customer_id]],dim_customers[customer_id],0))</f>
        <v>0</v>
      </c>
      <c r="I2992" s="16">
        <f>dim_customers[[#This Row],[avg_spend]]/(dim_customers[[#This Row],[avg_income]]*6)</f>
        <v>0</v>
      </c>
    </row>
    <row r="2993" spans="1:9" x14ac:dyDescent="0.3">
      <c r="A2993" t="s">
        <v>3016</v>
      </c>
      <c r="B2993" t="s">
        <v>32</v>
      </c>
      <c r="C2993" t="s">
        <v>34</v>
      </c>
      <c r="D2993" t="s">
        <v>10</v>
      </c>
      <c r="E2993" t="s">
        <v>30</v>
      </c>
      <c r="F2993" t="s">
        <v>12</v>
      </c>
      <c r="G2993">
        <v>62579</v>
      </c>
      <c r="H2993" s="19">
        <f>INDEX(fact_spends__2!B2993:B6992,MATCH(dim_customers[[#This Row],[customer_id]],dim_customers[customer_id],0))</f>
        <v>0</v>
      </c>
      <c r="I2993" s="16">
        <f>dim_customers[[#This Row],[avg_spend]]/(dim_customers[[#This Row],[avg_income]]*6)</f>
        <v>0</v>
      </c>
    </row>
    <row r="2994" spans="1:9" x14ac:dyDescent="0.3">
      <c r="A2994" t="s">
        <v>3017</v>
      </c>
      <c r="B2994" t="s">
        <v>14</v>
      </c>
      <c r="C2994" t="s">
        <v>20</v>
      </c>
      <c r="D2994" t="s">
        <v>16</v>
      </c>
      <c r="E2994" t="s">
        <v>30</v>
      </c>
      <c r="F2994" t="s">
        <v>12</v>
      </c>
      <c r="G2994">
        <v>36536</v>
      </c>
      <c r="H2994" s="19">
        <f>INDEX(fact_spends__2!B2994:B6993,MATCH(dim_customers[[#This Row],[customer_id]],dim_customers[customer_id],0))</f>
        <v>0</v>
      </c>
      <c r="I2994" s="16">
        <f>dim_customers[[#This Row],[avg_spend]]/(dim_customers[[#This Row],[avg_income]]*6)</f>
        <v>0</v>
      </c>
    </row>
    <row r="2995" spans="1:9" x14ac:dyDescent="0.3">
      <c r="A2995" t="s">
        <v>3018</v>
      </c>
      <c r="B2995" t="s">
        <v>23</v>
      </c>
      <c r="C2995" t="s">
        <v>34</v>
      </c>
      <c r="D2995" t="s">
        <v>37</v>
      </c>
      <c r="E2995" t="s">
        <v>11</v>
      </c>
      <c r="F2995" t="s">
        <v>25</v>
      </c>
      <c r="G2995">
        <v>50647</v>
      </c>
      <c r="H2995" s="19">
        <f>INDEX(fact_spends__2!B2995:B6994,MATCH(dim_customers[[#This Row],[customer_id]],dim_customers[customer_id],0))</f>
        <v>0</v>
      </c>
      <c r="I2995" s="16">
        <f>dim_customers[[#This Row],[avg_spend]]/(dim_customers[[#This Row],[avg_income]]*6)</f>
        <v>0</v>
      </c>
    </row>
    <row r="2996" spans="1:9" x14ac:dyDescent="0.3">
      <c r="A2996" t="s">
        <v>3019</v>
      </c>
      <c r="B2996" t="s">
        <v>23</v>
      </c>
      <c r="C2996" t="s">
        <v>9</v>
      </c>
      <c r="D2996" t="s">
        <v>24</v>
      </c>
      <c r="E2996" t="s">
        <v>11</v>
      </c>
      <c r="F2996" t="s">
        <v>12</v>
      </c>
      <c r="G2996">
        <v>28776</v>
      </c>
      <c r="H2996" s="19">
        <f>INDEX(fact_spends__2!B2996:B6995,MATCH(dim_customers[[#This Row],[customer_id]],dim_customers[customer_id],0))</f>
        <v>0</v>
      </c>
      <c r="I2996" s="16">
        <f>dim_customers[[#This Row],[avg_spend]]/(dim_customers[[#This Row],[avg_income]]*6)</f>
        <v>0</v>
      </c>
    </row>
    <row r="2997" spans="1:9" x14ac:dyDescent="0.3">
      <c r="A2997" t="s">
        <v>3020</v>
      </c>
      <c r="B2997" t="s">
        <v>32</v>
      </c>
      <c r="C2997" t="s">
        <v>18</v>
      </c>
      <c r="D2997" t="s">
        <v>10</v>
      </c>
      <c r="E2997" t="s">
        <v>30</v>
      </c>
      <c r="F2997" t="s">
        <v>12</v>
      </c>
      <c r="G2997">
        <v>62613</v>
      </c>
      <c r="H2997" s="19">
        <f>INDEX(fact_spends__2!B2997:B6996,MATCH(dim_customers[[#This Row],[customer_id]],dim_customers[customer_id],0))</f>
        <v>0</v>
      </c>
      <c r="I2997" s="16">
        <f>dim_customers[[#This Row],[avg_spend]]/(dim_customers[[#This Row],[avg_income]]*6)</f>
        <v>0</v>
      </c>
    </row>
    <row r="2998" spans="1:9" x14ac:dyDescent="0.3">
      <c r="A2998" t="s">
        <v>3021</v>
      </c>
      <c r="B2998" t="s">
        <v>23</v>
      </c>
      <c r="C2998" t="s">
        <v>9</v>
      </c>
      <c r="D2998" t="s">
        <v>16</v>
      </c>
      <c r="E2998" t="s">
        <v>11</v>
      </c>
      <c r="F2998" t="s">
        <v>25</v>
      </c>
      <c r="G2998">
        <v>30398</v>
      </c>
      <c r="H2998" s="19">
        <f>INDEX(fact_spends__2!B2998:B6997,MATCH(dim_customers[[#This Row],[customer_id]],dim_customers[customer_id],0))</f>
        <v>0</v>
      </c>
      <c r="I2998" s="16">
        <f>dim_customers[[#This Row],[avg_spend]]/(dim_customers[[#This Row],[avg_income]]*6)</f>
        <v>0</v>
      </c>
    </row>
    <row r="2999" spans="1:9" x14ac:dyDescent="0.3">
      <c r="A2999" t="s">
        <v>3022</v>
      </c>
      <c r="B2999" t="s">
        <v>32</v>
      </c>
      <c r="C2999" t="s">
        <v>9</v>
      </c>
      <c r="D2999" t="s">
        <v>10</v>
      </c>
      <c r="E2999" t="s">
        <v>11</v>
      </c>
      <c r="F2999" t="s">
        <v>12</v>
      </c>
      <c r="G2999">
        <v>65469</v>
      </c>
      <c r="H2999" s="19">
        <f>INDEX(fact_spends__2!B2999:B6998,MATCH(dim_customers[[#This Row],[customer_id]],dim_customers[customer_id],0))</f>
        <v>0</v>
      </c>
      <c r="I2999" s="16">
        <f>dim_customers[[#This Row],[avg_spend]]/(dim_customers[[#This Row],[avg_income]]*6)</f>
        <v>0</v>
      </c>
    </row>
    <row r="3000" spans="1:9" x14ac:dyDescent="0.3">
      <c r="A3000" t="s">
        <v>3023</v>
      </c>
      <c r="B3000" t="s">
        <v>14</v>
      </c>
      <c r="C3000" t="s">
        <v>34</v>
      </c>
      <c r="D3000" t="s">
        <v>37</v>
      </c>
      <c r="E3000" t="s">
        <v>11</v>
      </c>
      <c r="F3000" t="s">
        <v>12</v>
      </c>
      <c r="G3000">
        <v>68539</v>
      </c>
      <c r="H3000" s="19">
        <f>INDEX(fact_spends__2!B3000:B6999,MATCH(dim_customers[[#This Row],[customer_id]],dim_customers[customer_id],0))</f>
        <v>0</v>
      </c>
      <c r="I3000" s="16">
        <f>dim_customers[[#This Row],[avg_spend]]/(dim_customers[[#This Row],[avg_income]]*6)</f>
        <v>0</v>
      </c>
    </row>
    <row r="3001" spans="1:9" x14ac:dyDescent="0.3">
      <c r="A3001" t="s">
        <v>3024</v>
      </c>
      <c r="B3001" t="s">
        <v>8</v>
      </c>
      <c r="C3001" t="s">
        <v>9</v>
      </c>
      <c r="D3001" t="s">
        <v>37</v>
      </c>
      <c r="E3001" t="s">
        <v>30</v>
      </c>
      <c r="F3001" t="s">
        <v>12</v>
      </c>
      <c r="G3001">
        <v>82181</v>
      </c>
      <c r="H3001" s="19">
        <f>INDEX(fact_spends__2!B3001:B7000,MATCH(dim_customers[[#This Row],[customer_id]],dim_customers[customer_id],0))</f>
        <v>0</v>
      </c>
      <c r="I3001" s="16">
        <f>dim_customers[[#This Row],[avg_spend]]/(dim_customers[[#This Row],[avg_income]]*6)</f>
        <v>0</v>
      </c>
    </row>
    <row r="3002" spans="1:9" x14ac:dyDescent="0.3">
      <c r="A3002" t="s">
        <v>3025</v>
      </c>
      <c r="B3002" t="s">
        <v>32</v>
      </c>
      <c r="C3002" t="s">
        <v>20</v>
      </c>
      <c r="D3002" t="s">
        <v>21</v>
      </c>
      <c r="E3002" t="s">
        <v>30</v>
      </c>
      <c r="F3002" t="s">
        <v>12</v>
      </c>
      <c r="G3002">
        <v>55412</v>
      </c>
      <c r="H3002" s="19">
        <f>INDEX(fact_spends__2!B3002:B7001,MATCH(dim_customers[[#This Row],[customer_id]],dim_customers[customer_id],0))</f>
        <v>0</v>
      </c>
      <c r="I3002" s="16">
        <f>dim_customers[[#This Row],[avg_spend]]/(dim_customers[[#This Row],[avg_income]]*6)</f>
        <v>0</v>
      </c>
    </row>
    <row r="3003" spans="1:9" x14ac:dyDescent="0.3">
      <c r="A3003" t="s">
        <v>3026</v>
      </c>
      <c r="B3003" t="s">
        <v>14</v>
      </c>
      <c r="C3003" t="s">
        <v>9</v>
      </c>
      <c r="D3003" t="s">
        <v>37</v>
      </c>
      <c r="E3003" t="s">
        <v>11</v>
      </c>
      <c r="F3003" t="s">
        <v>12</v>
      </c>
      <c r="G3003">
        <v>73992</v>
      </c>
      <c r="H3003" s="19">
        <f>INDEX(fact_spends__2!B3003:B7002,MATCH(dim_customers[[#This Row],[customer_id]],dim_customers[customer_id],0))</f>
        <v>0</v>
      </c>
      <c r="I3003" s="16">
        <f>dim_customers[[#This Row],[avg_spend]]/(dim_customers[[#This Row],[avg_income]]*6)</f>
        <v>0</v>
      </c>
    </row>
    <row r="3004" spans="1:9" x14ac:dyDescent="0.3">
      <c r="A3004" t="s">
        <v>3027</v>
      </c>
      <c r="B3004" t="s">
        <v>14</v>
      </c>
      <c r="C3004" t="s">
        <v>18</v>
      </c>
      <c r="D3004" t="s">
        <v>16</v>
      </c>
      <c r="E3004" t="s">
        <v>11</v>
      </c>
      <c r="F3004" t="s">
        <v>12</v>
      </c>
      <c r="G3004">
        <v>39918</v>
      </c>
      <c r="H3004" s="19">
        <f>INDEX(fact_spends__2!B3004:B7003,MATCH(dim_customers[[#This Row],[customer_id]],dim_customers[customer_id],0))</f>
        <v>0</v>
      </c>
      <c r="I3004" s="16">
        <f>dim_customers[[#This Row],[avg_spend]]/(dim_customers[[#This Row],[avg_income]]*6)</f>
        <v>0</v>
      </c>
    </row>
    <row r="3005" spans="1:9" x14ac:dyDescent="0.3">
      <c r="A3005" t="s">
        <v>3028</v>
      </c>
      <c r="B3005" t="s">
        <v>32</v>
      </c>
      <c r="C3005" t="s">
        <v>18</v>
      </c>
      <c r="D3005" t="s">
        <v>37</v>
      </c>
      <c r="E3005" t="s">
        <v>30</v>
      </c>
      <c r="F3005" t="s">
        <v>12</v>
      </c>
      <c r="G3005">
        <v>70721</v>
      </c>
      <c r="H3005" s="19">
        <f>INDEX(fact_spends__2!B3005:B7004,MATCH(dim_customers[[#This Row],[customer_id]],dim_customers[customer_id],0))</f>
        <v>0</v>
      </c>
      <c r="I3005" s="16">
        <f>dim_customers[[#This Row],[avg_spend]]/(dim_customers[[#This Row],[avg_income]]*6)</f>
        <v>0</v>
      </c>
    </row>
    <row r="3006" spans="1:9" x14ac:dyDescent="0.3">
      <c r="A3006" t="s">
        <v>3029</v>
      </c>
      <c r="B3006" t="s">
        <v>8</v>
      </c>
      <c r="C3006" t="s">
        <v>15</v>
      </c>
      <c r="D3006" t="s">
        <v>24</v>
      </c>
      <c r="E3006" t="s">
        <v>11</v>
      </c>
      <c r="F3006" t="s">
        <v>12</v>
      </c>
      <c r="G3006">
        <v>39754</v>
      </c>
      <c r="H3006" s="19">
        <f>INDEX(fact_spends__2!B3006:B7005,MATCH(dim_customers[[#This Row],[customer_id]],dim_customers[customer_id],0))</f>
        <v>0</v>
      </c>
      <c r="I3006" s="16">
        <f>dim_customers[[#This Row],[avg_spend]]/(dim_customers[[#This Row],[avg_income]]*6)</f>
        <v>0</v>
      </c>
    </row>
    <row r="3007" spans="1:9" x14ac:dyDescent="0.3">
      <c r="A3007" t="s">
        <v>3030</v>
      </c>
      <c r="B3007" t="s">
        <v>8</v>
      </c>
      <c r="C3007" t="s">
        <v>9</v>
      </c>
      <c r="D3007" t="s">
        <v>37</v>
      </c>
      <c r="E3007" t="s">
        <v>11</v>
      </c>
      <c r="F3007" t="s">
        <v>12</v>
      </c>
      <c r="G3007">
        <v>83090</v>
      </c>
      <c r="H3007" s="19">
        <f>INDEX(fact_spends__2!B3007:B7006,MATCH(dim_customers[[#This Row],[customer_id]],dim_customers[customer_id],0))</f>
        <v>0</v>
      </c>
      <c r="I3007" s="16">
        <f>dim_customers[[#This Row],[avg_spend]]/(dim_customers[[#This Row],[avg_income]]*6)</f>
        <v>0</v>
      </c>
    </row>
    <row r="3008" spans="1:9" x14ac:dyDescent="0.3">
      <c r="A3008" t="s">
        <v>3031</v>
      </c>
      <c r="B3008" t="s">
        <v>23</v>
      </c>
      <c r="C3008" t="s">
        <v>20</v>
      </c>
      <c r="D3008" t="s">
        <v>16</v>
      </c>
      <c r="E3008" t="s">
        <v>30</v>
      </c>
      <c r="F3008" t="s">
        <v>25</v>
      </c>
      <c r="G3008">
        <v>31085</v>
      </c>
      <c r="H3008" s="19">
        <f>INDEX(fact_spends__2!B3008:B7007,MATCH(dim_customers[[#This Row],[customer_id]],dim_customers[customer_id],0))</f>
        <v>0</v>
      </c>
      <c r="I3008" s="16">
        <f>dim_customers[[#This Row],[avg_spend]]/(dim_customers[[#This Row],[avg_income]]*6)</f>
        <v>0</v>
      </c>
    </row>
    <row r="3009" spans="1:9" x14ac:dyDescent="0.3">
      <c r="A3009" t="s">
        <v>3032</v>
      </c>
      <c r="B3009" t="s">
        <v>23</v>
      </c>
      <c r="C3009" t="s">
        <v>9</v>
      </c>
      <c r="D3009" t="s">
        <v>10</v>
      </c>
      <c r="E3009" t="s">
        <v>30</v>
      </c>
      <c r="F3009" t="s">
        <v>25</v>
      </c>
      <c r="G3009">
        <v>50004</v>
      </c>
      <c r="H3009" s="19">
        <f>INDEX(fact_spends__2!B3009:B7008,MATCH(dim_customers[[#This Row],[customer_id]],dim_customers[customer_id],0))</f>
        <v>0</v>
      </c>
      <c r="I3009" s="16">
        <f>dim_customers[[#This Row],[avg_spend]]/(dim_customers[[#This Row],[avg_income]]*6)</f>
        <v>0</v>
      </c>
    </row>
    <row r="3010" spans="1:9" x14ac:dyDescent="0.3">
      <c r="A3010" t="s">
        <v>3033</v>
      </c>
      <c r="B3010" t="s">
        <v>14</v>
      </c>
      <c r="C3010" t="s">
        <v>18</v>
      </c>
      <c r="D3010" t="s">
        <v>10</v>
      </c>
      <c r="E3010" t="s">
        <v>11</v>
      </c>
      <c r="F3010" t="s">
        <v>12</v>
      </c>
      <c r="G3010">
        <v>61501</v>
      </c>
      <c r="H3010" s="19">
        <f>INDEX(fact_spends__2!B3010:B7009,MATCH(dim_customers[[#This Row],[customer_id]],dim_customers[customer_id],0))</f>
        <v>0</v>
      </c>
      <c r="I3010" s="16">
        <f>dim_customers[[#This Row],[avg_spend]]/(dim_customers[[#This Row],[avg_income]]*6)</f>
        <v>0</v>
      </c>
    </row>
    <row r="3011" spans="1:9" x14ac:dyDescent="0.3">
      <c r="A3011" t="s">
        <v>3034</v>
      </c>
      <c r="B3011" t="s">
        <v>14</v>
      </c>
      <c r="C3011" t="s">
        <v>18</v>
      </c>
      <c r="D3011" t="s">
        <v>16</v>
      </c>
      <c r="E3011" t="s">
        <v>11</v>
      </c>
      <c r="F3011" t="s">
        <v>25</v>
      </c>
      <c r="G3011">
        <v>39369</v>
      </c>
      <c r="H3011" s="19">
        <f>INDEX(fact_spends__2!B3011:B7010,MATCH(dim_customers[[#This Row],[customer_id]],dim_customers[customer_id],0))</f>
        <v>0</v>
      </c>
      <c r="I3011" s="16">
        <f>dim_customers[[#This Row],[avg_spend]]/(dim_customers[[#This Row],[avg_income]]*6)</f>
        <v>0</v>
      </c>
    </row>
    <row r="3012" spans="1:9" x14ac:dyDescent="0.3">
      <c r="A3012" t="s">
        <v>3035</v>
      </c>
      <c r="B3012" t="s">
        <v>8</v>
      </c>
      <c r="C3012" t="s">
        <v>9</v>
      </c>
      <c r="D3012" t="s">
        <v>16</v>
      </c>
      <c r="E3012" t="s">
        <v>30</v>
      </c>
      <c r="F3012" t="s">
        <v>12</v>
      </c>
      <c r="G3012">
        <v>41773</v>
      </c>
      <c r="H3012" s="19">
        <f>INDEX(fact_spends__2!B3012:B7011,MATCH(dim_customers[[#This Row],[customer_id]],dim_customers[customer_id],0))</f>
        <v>0</v>
      </c>
      <c r="I3012" s="16">
        <f>dim_customers[[#This Row],[avg_spend]]/(dim_customers[[#This Row],[avg_income]]*6)</f>
        <v>0</v>
      </c>
    </row>
    <row r="3013" spans="1:9" x14ac:dyDescent="0.3">
      <c r="A3013" t="s">
        <v>3036</v>
      </c>
      <c r="B3013" t="s">
        <v>32</v>
      </c>
      <c r="C3013" t="s">
        <v>15</v>
      </c>
      <c r="D3013" t="s">
        <v>37</v>
      </c>
      <c r="E3013" t="s">
        <v>30</v>
      </c>
      <c r="F3013" t="s">
        <v>12</v>
      </c>
      <c r="G3013">
        <v>72762</v>
      </c>
      <c r="H3013" s="19">
        <f>INDEX(fact_spends__2!B3013:B7012,MATCH(dim_customers[[#This Row],[customer_id]],dim_customers[customer_id],0))</f>
        <v>0</v>
      </c>
      <c r="I3013" s="16">
        <f>dim_customers[[#This Row],[avg_spend]]/(dim_customers[[#This Row],[avg_income]]*6)</f>
        <v>0</v>
      </c>
    </row>
    <row r="3014" spans="1:9" x14ac:dyDescent="0.3">
      <c r="A3014" t="s">
        <v>3037</v>
      </c>
      <c r="B3014" t="s">
        <v>8</v>
      </c>
      <c r="C3014" t="s">
        <v>15</v>
      </c>
      <c r="D3014" t="s">
        <v>16</v>
      </c>
      <c r="E3014" t="s">
        <v>11</v>
      </c>
      <c r="F3014" t="s">
        <v>12</v>
      </c>
      <c r="G3014">
        <v>48647</v>
      </c>
      <c r="H3014" s="19">
        <f>INDEX(fact_spends__2!B3014:B7013,MATCH(dim_customers[[#This Row],[customer_id]],dim_customers[customer_id],0))</f>
        <v>0</v>
      </c>
      <c r="I3014" s="16">
        <f>dim_customers[[#This Row],[avg_spend]]/(dim_customers[[#This Row],[avg_income]]*6)</f>
        <v>0</v>
      </c>
    </row>
    <row r="3015" spans="1:9" x14ac:dyDescent="0.3">
      <c r="A3015" t="s">
        <v>3038</v>
      </c>
      <c r="B3015" t="s">
        <v>14</v>
      </c>
      <c r="C3015" t="s">
        <v>34</v>
      </c>
      <c r="D3015" t="s">
        <v>16</v>
      </c>
      <c r="E3015" t="s">
        <v>30</v>
      </c>
      <c r="F3015" t="s">
        <v>12</v>
      </c>
      <c r="G3015">
        <v>39626</v>
      </c>
      <c r="H3015" s="19">
        <f>INDEX(fact_spends__2!B3015:B7014,MATCH(dim_customers[[#This Row],[customer_id]],dim_customers[customer_id],0))</f>
        <v>0</v>
      </c>
      <c r="I3015" s="16">
        <f>dim_customers[[#This Row],[avg_spend]]/(dim_customers[[#This Row],[avg_income]]*6)</f>
        <v>0</v>
      </c>
    </row>
    <row r="3016" spans="1:9" x14ac:dyDescent="0.3">
      <c r="A3016" t="s">
        <v>3039</v>
      </c>
      <c r="B3016" t="s">
        <v>23</v>
      </c>
      <c r="C3016" t="s">
        <v>15</v>
      </c>
      <c r="D3016" t="s">
        <v>16</v>
      </c>
      <c r="E3016" t="s">
        <v>11</v>
      </c>
      <c r="F3016" t="s">
        <v>25</v>
      </c>
      <c r="G3016">
        <v>30867</v>
      </c>
      <c r="H3016" s="19">
        <f>INDEX(fact_spends__2!B3016:B7015,MATCH(dim_customers[[#This Row],[customer_id]],dim_customers[customer_id],0))</f>
        <v>0</v>
      </c>
      <c r="I3016" s="16">
        <f>dim_customers[[#This Row],[avg_spend]]/(dim_customers[[#This Row],[avg_income]]*6)</f>
        <v>0</v>
      </c>
    </row>
    <row r="3017" spans="1:9" x14ac:dyDescent="0.3">
      <c r="A3017" t="s">
        <v>3040</v>
      </c>
      <c r="B3017" t="s">
        <v>32</v>
      </c>
      <c r="C3017" t="s">
        <v>18</v>
      </c>
      <c r="D3017" t="s">
        <v>24</v>
      </c>
      <c r="E3017" t="s">
        <v>11</v>
      </c>
      <c r="F3017" t="s">
        <v>12</v>
      </c>
      <c r="G3017">
        <v>37609</v>
      </c>
      <c r="H3017" s="19">
        <f>INDEX(fact_spends__2!B3017:B7016,MATCH(dim_customers[[#This Row],[customer_id]],dim_customers[customer_id],0))</f>
        <v>0</v>
      </c>
      <c r="I3017" s="16">
        <f>dim_customers[[#This Row],[avg_spend]]/(dim_customers[[#This Row],[avg_income]]*6)</f>
        <v>0</v>
      </c>
    </row>
    <row r="3018" spans="1:9" x14ac:dyDescent="0.3">
      <c r="A3018" t="s">
        <v>3041</v>
      </c>
      <c r="B3018" t="s">
        <v>14</v>
      </c>
      <c r="C3018" t="s">
        <v>34</v>
      </c>
      <c r="D3018" t="s">
        <v>24</v>
      </c>
      <c r="E3018" t="s">
        <v>30</v>
      </c>
      <c r="F3018" t="s">
        <v>12</v>
      </c>
      <c r="G3018">
        <v>35519</v>
      </c>
      <c r="H3018" s="19">
        <f>INDEX(fact_spends__2!B3018:B7017,MATCH(dim_customers[[#This Row],[customer_id]],dim_customers[customer_id],0))</f>
        <v>0</v>
      </c>
      <c r="I3018" s="16">
        <f>dim_customers[[#This Row],[avg_spend]]/(dim_customers[[#This Row],[avg_income]]*6)</f>
        <v>0</v>
      </c>
    </row>
    <row r="3019" spans="1:9" x14ac:dyDescent="0.3">
      <c r="A3019" t="s">
        <v>3042</v>
      </c>
      <c r="B3019" t="s">
        <v>14</v>
      </c>
      <c r="C3019" t="s">
        <v>20</v>
      </c>
      <c r="D3019" t="s">
        <v>16</v>
      </c>
      <c r="E3019" t="s">
        <v>11</v>
      </c>
      <c r="F3019" t="s">
        <v>12</v>
      </c>
      <c r="G3019">
        <v>38648</v>
      </c>
      <c r="H3019" s="19">
        <f>INDEX(fact_spends__2!B3019:B7018,MATCH(dim_customers[[#This Row],[customer_id]],dim_customers[customer_id],0))</f>
        <v>0</v>
      </c>
      <c r="I3019" s="16">
        <f>dim_customers[[#This Row],[avg_spend]]/(dim_customers[[#This Row],[avg_income]]*6)</f>
        <v>0</v>
      </c>
    </row>
    <row r="3020" spans="1:9" x14ac:dyDescent="0.3">
      <c r="A3020" t="s">
        <v>3043</v>
      </c>
      <c r="B3020" t="s">
        <v>32</v>
      </c>
      <c r="C3020" t="s">
        <v>34</v>
      </c>
      <c r="D3020" t="s">
        <v>10</v>
      </c>
      <c r="E3020" t="s">
        <v>11</v>
      </c>
      <c r="F3020" t="s">
        <v>12</v>
      </c>
      <c r="G3020">
        <v>63625</v>
      </c>
      <c r="H3020" s="19">
        <f>INDEX(fact_spends__2!B3020:B7019,MATCH(dim_customers[[#This Row],[customer_id]],dim_customers[customer_id],0))</f>
        <v>0</v>
      </c>
      <c r="I3020" s="16">
        <f>dim_customers[[#This Row],[avg_spend]]/(dim_customers[[#This Row],[avg_income]]*6)</f>
        <v>0</v>
      </c>
    </row>
    <row r="3021" spans="1:9" x14ac:dyDescent="0.3">
      <c r="A3021" t="s">
        <v>3044</v>
      </c>
      <c r="B3021" t="s">
        <v>8</v>
      </c>
      <c r="C3021" t="s">
        <v>20</v>
      </c>
      <c r="D3021" t="s">
        <v>10</v>
      </c>
      <c r="E3021" t="s">
        <v>11</v>
      </c>
      <c r="F3021" t="s">
        <v>12</v>
      </c>
      <c r="G3021">
        <v>67704</v>
      </c>
      <c r="H3021" s="19">
        <f>INDEX(fact_spends__2!B3021:B7020,MATCH(dim_customers[[#This Row],[customer_id]],dim_customers[customer_id],0))</f>
        <v>0</v>
      </c>
      <c r="I3021" s="16">
        <f>dim_customers[[#This Row],[avg_spend]]/(dim_customers[[#This Row],[avg_income]]*6)</f>
        <v>0</v>
      </c>
    </row>
    <row r="3022" spans="1:9" x14ac:dyDescent="0.3">
      <c r="A3022" t="s">
        <v>3045</v>
      </c>
      <c r="B3022" t="s">
        <v>14</v>
      </c>
      <c r="C3022" t="s">
        <v>18</v>
      </c>
      <c r="D3022" t="s">
        <v>10</v>
      </c>
      <c r="E3022" t="s">
        <v>30</v>
      </c>
      <c r="F3022" t="s">
        <v>12</v>
      </c>
      <c r="G3022">
        <v>61872</v>
      </c>
      <c r="H3022" s="19">
        <f>INDEX(fact_spends__2!B3022:B7021,MATCH(dim_customers[[#This Row],[customer_id]],dim_customers[customer_id],0))</f>
        <v>0</v>
      </c>
      <c r="I3022" s="16">
        <f>dim_customers[[#This Row],[avg_spend]]/(dim_customers[[#This Row],[avg_income]]*6)</f>
        <v>0</v>
      </c>
    </row>
    <row r="3023" spans="1:9" x14ac:dyDescent="0.3">
      <c r="A3023" t="s">
        <v>3046</v>
      </c>
      <c r="B3023" t="s">
        <v>14</v>
      </c>
      <c r="C3023" t="s">
        <v>20</v>
      </c>
      <c r="D3023" t="s">
        <v>10</v>
      </c>
      <c r="E3023" t="s">
        <v>30</v>
      </c>
      <c r="F3023" t="s">
        <v>12</v>
      </c>
      <c r="G3023">
        <v>61865</v>
      </c>
      <c r="H3023" s="19">
        <f>INDEX(fact_spends__2!B3023:B7022,MATCH(dim_customers[[#This Row],[customer_id]],dim_customers[customer_id],0))</f>
        <v>0</v>
      </c>
      <c r="I3023" s="16">
        <f>dim_customers[[#This Row],[avg_spend]]/(dim_customers[[#This Row],[avg_income]]*6)</f>
        <v>0</v>
      </c>
    </row>
    <row r="3024" spans="1:9" x14ac:dyDescent="0.3">
      <c r="A3024" t="s">
        <v>3047</v>
      </c>
      <c r="B3024" t="s">
        <v>14</v>
      </c>
      <c r="C3024" t="s">
        <v>18</v>
      </c>
      <c r="D3024" t="s">
        <v>21</v>
      </c>
      <c r="E3024" t="s">
        <v>11</v>
      </c>
      <c r="F3024" t="s">
        <v>12</v>
      </c>
      <c r="G3024">
        <v>51238</v>
      </c>
      <c r="H3024" s="19">
        <f>INDEX(fact_spends__2!B3024:B7023,MATCH(dim_customers[[#This Row],[customer_id]],dim_customers[customer_id],0))</f>
        <v>0</v>
      </c>
      <c r="I3024" s="16">
        <f>dim_customers[[#This Row],[avg_spend]]/(dim_customers[[#This Row],[avg_income]]*6)</f>
        <v>0</v>
      </c>
    </row>
    <row r="3025" spans="1:9" x14ac:dyDescent="0.3">
      <c r="A3025" t="s">
        <v>3048</v>
      </c>
      <c r="B3025" t="s">
        <v>32</v>
      </c>
      <c r="C3025" t="s">
        <v>18</v>
      </c>
      <c r="D3025" t="s">
        <v>21</v>
      </c>
      <c r="E3025" t="s">
        <v>30</v>
      </c>
      <c r="F3025" t="s">
        <v>12</v>
      </c>
      <c r="G3025">
        <v>55649</v>
      </c>
      <c r="H3025" s="19">
        <f>INDEX(fact_spends__2!B3025:B7024,MATCH(dim_customers[[#This Row],[customer_id]],dim_customers[customer_id],0))</f>
        <v>0</v>
      </c>
      <c r="I3025" s="16">
        <f>dim_customers[[#This Row],[avg_spend]]/(dim_customers[[#This Row],[avg_income]]*6)</f>
        <v>0</v>
      </c>
    </row>
    <row r="3026" spans="1:9" x14ac:dyDescent="0.3">
      <c r="A3026" t="s">
        <v>3049</v>
      </c>
      <c r="B3026" t="s">
        <v>14</v>
      </c>
      <c r="C3026" t="s">
        <v>20</v>
      </c>
      <c r="D3026" t="s">
        <v>37</v>
      </c>
      <c r="E3026" t="s">
        <v>30</v>
      </c>
      <c r="F3026" t="s">
        <v>12</v>
      </c>
      <c r="G3026">
        <v>67694</v>
      </c>
      <c r="H3026" s="19">
        <f>INDEX(fact_spends__2!B3026:B7025,MATCH(dim_customers[[#This Row],[customer_id]],dim_customers[customer_id],0))</f>
        <v>0</v>
      </c>
      <c r="I3026" s="16">
        <f>dim_customers[[#This Row],[avg_spend]]/(dim_customers[[#This Row],[avg_income]]*6)</f>
        <v>0</v>
      </c>
    </row>
    <row r="3027" spans="1:9" x14ac:dyDescent="0.3">
      <c r="A3027" t="s">
        <v>3050</v>
      </c>
      <c r="B3027" t="s">
        <v>23</v>
      </c>
      <c r="C3027" t="s">
        <v>20</v>
      </c>
      <c r="D3027" t="s">
        <v>10</v>
      </c>
      <c r="E3027" t="s">
        <v>11</v>
      </c>
      <c r="F3027" t="s">
        <v>25</v>
      </c>
      <c r="G3027">
        <v>48534</v>
      </c>
      <c r="H3027" s="19">
        <f>INDEX(fact_spends__2!B3027:B7026,MATCH(dim_customers[[#This Row],[customer_id]],dim_customers[customer_id],0))</f>
        <v>0</v>
      </c>
      <c r="I3027" s="16">
        <f>dim_customers[[#This Row],[avg_spend]]/(dim_customers[[#This Row],[avg_income]]*6)</f>
        <v>0</v>
      </c>
    </row>
    <row r="3028" spans="1:9" x14ac:dyDescent="0.3">
      <c r="A3028" t="s">
        <v>3051</v>
      </c>
      <c r="B3028" t="s">
        <v>32</v>
      </c>
      <c r="C3028" t="s">
        <v>20</v>
      </c>
      <c r="D3028" t="s">
        <v>10</v>
      </c>
      <c r="E3028" t="s">
        <v>11</v>
      </c>
      <c r="F3028" t="s">
        <v>12</v>
      </c>
      <c r="G3028">
        <v>69126</v>
      </c>
      <c r="H3028" s="19">
        <f>INDEX(fact_spends__2!B3028:B7027,MATCH(dim_customers[[#This Row],[customer_id]],dim_customers[customer_id],0))</f>
        <v>0</v>
      </c>
      <c r="I3028" s="16">
        <f>dim_customers[[#This Row],[avg_spend]]/(dim_customers[[#This Row],[avg_income]]*6)</f>
        <v>0</v>
      </c>
    </row>
    <row r="3029" spans="1:9" x14ac:dyDescent="0.3">
      <c r="A3029" t="s">
        <v>3052</v>
      </c>
      <c r="B3029" t="s">
        <v>32</v>
      </c>
      <c r="C3029" t="s">
        <v>34</v>
      </c>
      <c r="D3029" t="s">
        <v>24</v>
      </c>
      <c r="E3029" t="s">
        <v>11</v>
      </c>
      <c r="F3029" t="s">
        <v>12</v>
      </c>
      <c r="G3029">
        <v>36816</v>
      </c>
      <c r="H3029" s="19">
        <f>INDEX(fact_spends__2!B3029:B7028,MATCH(dim_customers[[#This Row],[customer_id]],dim_customers[customer_id],0))</f>
        <v>0</v>
      </c>
      <c r="I3029" s="16">
        <f>dim_customers[[#This Row],[avg_spend]]/(dim_customers[[#This Row],[avg_income]]*6)</f>
        <v>0</v>
      </c>
    </row>
    <row r="3030" spans="1:9" x14ac:dyDescent="0.3">
      <c r="A3030" t="s">
        <v>3053</v>
      </c>
      <c r="B3030" t="s">
        <v>14</v>
      </c>
      <c r="C3030" t="s">
        <v>20</v>
      </c>
      <c r="D3030" t="s">
        <v>37</v>
      </c>
      <c r="E3030" t="s">
        <v>11</v>
      </c>
      <c r="F3030" t="s">
        <v>12</v>
      </c>
      <c r="G3030">
        <v>71356</v>
      </c>
      <c r="H3030" s="19">
        <f>INDEX(fact_spends__2!B3030:B7029,MATCH(dim_customers[[#This Row],[customer_id]],dim_customers[customer_id],0))</f>
        <v>0</v>
      </c>
      <c r="I3030" s="16">
        <f>dim_customers[[#This Row],[avg_spend]]/(dim_customers[[#This Row],[avg_income]]*6)</f>
        <v>0</v>
      </c>
    </row>
    <row r="3031" spans="1:9" x14ac:dyDescent="0.3">
      <c r="A3031" t="s">
        <v>3054</v>
      </c>
      <c r="B3031" t="s">
        <v>8</v>
      </c>
      <c r="C3031" t="s">
        <v>15</v>
      </c>
      <c r="D3031" t="s">
        <v>16</v>
      </c>
      <c r="E3031" t="s">
        <v>11</v>
      </c>
      <c r="F3031" t="s">
        <v>12</v>
      </c>
      <c r="G3031">
        <v>41972</v>
      </c>
      <c r="H3031" s="19">
        <f>INDEX(fact_spends__2!B3031:B7030,MATCH(dim_customers[[#This Row],[customer_id]],dim_customers[customer_id],0))</f>
        <v>0</v>
      </c>
      <c r="I3031" s="16">
        <f>dim_customers[[#This Row],[avg_spend]]/(dim_customers[[#This Row],[avg_income]]*6)</f>
        <v>0</v>
      </c>
    </row>
    <row r="3032" spans="1:9" x14ac:dyDescent="0.3">
      <c r="A3032" t="s">
        <v>3055</v>
      </c>
      <c r="B3032" t="s">
        <v>23</v>
      </c>
      <c r="C3032" t="s">
        <v>20</v>
      </c>
      <c r="D3032" t="s">
        <v>10</v>
      </c>
      <c r="E3032" t="s">
        <v>11</v>
      </c>
      <c r="F3032" t="s">
        <v>25</v>
      </c>
      <c r="G3032">
        <v>50373</v>
      </c>
      <c r="H3032" s="19">
        <f>INDEX(fact_spends__2!B3032:B7031,MATCH(dim_customers[[#This Row],[customer_id]],dim_customers[customer_id],0))</f>
        <v>0</v>
      </c>
      <c r="I3032" s="16">
        <f>dim_customers[[#This Row],[avg_spend]]/(dim_customers[[#This Row],[avg_income]]*6)</f>
        <v>0</v>
      </c>
    </row>
    <row r="3033" spans="1:9" x14ac:dyDescent="0.3">
      <c r="A3033" t="s">
        <v>3056</v>
      </c>
      <c r="B3033" t="s">
        <v>14</v>
      </c>
      <c r="C3033" t="s">
        <v>9</v>
      </c>
      <c r="D3033" t="s">
        <v>24</v>
      </c>
      <c r="E3033" t="s">
        <v>11</v>
      </c>
      <c r="F3033" t="s">
        <v>12</v>
      </c>
      <c r="G3033">
        <v>35604</v>
      </c>
      <c r="H3033" s="19">
        <f>INDEX(fact_spends__2!B3033:B7032,MATCH(dim_customers[[#This Row],[customer_id]],dim_customers[customer_id],0))</f>
        <v>0</v>
      </c>
      <c r="I3033" s="16">
        <f>dim_customers[[#This Row],[avg_spend]]/(dim_customers[[#This Row],[avg_income]]*6)</f>
        <v>0</v>
      </c>
    </row>
    <row r="3034" spans="1:9" x14ac:dyDescent="0.3">
      <c r="A3034" t="s">
        <v>3057</v>
      </c>
      <c r="B3034" t="s">
        <v>14</v>
      </c>
      <c r="C3034" t="s">
        <v>18</v>
      </c>
      <c r="D3034" t="s">
        <v>24</v>
      </c>
      <c r="E3034" t="s">
        <v>11</v>
      </c>
      <c r="F3034" t="s">
        <v>12</v>
      </c>
      <c r="G3034">
        <v>33853</v>
      </c>
      <c r="H3034" s="19">
        <f>INDEX(fact_spends__2!B3034:B7033,MATCH(dim_customers[[#This Row],[customer_id]],dim_customers[customer_id],0))</f>
        <v>0</v>
      </c>
      <c r="I3034" s="16">
        <f>dim_customers[[#This Row],[avg_spend]]/(dim_customers[[#This Row],[avg_income]]*6)</f>
        <v>0</v>
      </c>
    </row>
    <row r="3035" spans="1:9" x14ac:dyDescent="0.3">
      <c r="A3035" t="s">
        <v>3058</v>
      </c>
      <c r="B3035" t="s">
        <v>23</v>
      </c>
      <c r="C3035" t="s">
        <v>15</v>
      </c>
      <c r="D3035" t="s">
        <v>10</v>
      </c>
      <c r="E3035" t="s">
        <v>30</v>
      </c>
      <c r="F3035" t="s">
        <v>25</v>
      </c>
      <c r="G3035">
        <v>50871</v>
      </c>
      <c r="H3035" s="19">
        <f>INDEX(fact_spends__2!B3035:B7034,MATCH(dim_customers[[#This Row],[customer_id]],dim_customers[customer_id],0))</f>
        <v>0</v>
      </c>
      <c r="I3035" s="16">
        <f>dim_customers[[#This Row],[avg_spend]]/(dim_customers[[#This Row],[avg_income]]*6)</f>
        <v>0</v>
      </c>
    </row>
    <row r="3036" spans="1:9" x14ac:dyDescent="0.3">
      <c r="A3036" t="s">
        <v>3059</v>
      </c>
      <c r="B3036" t="s">
        <v>8</v>
      </c>
      <c r="C3036" t="s">
        <v>20</v>
      </c>
      <c r="D3036" t="s">
        <v>10</v>
      </c>
      <c r="E3036" t="s">
        <v>11</v>
      </c>
      <c r="F3036" t="s">
        <v>12</v>
      </c>
      <c r="G3036">
        <v>68870</v>
      </c>
      <c r="H3036" s="19">
        <f>INDEX(fact_spends__2!B3036:B7035,MATCH(dim_customers[[#This Row],[customer_id]],dim_customers[customer_id],0))</f>
        <v>0</v>
      </c>
      <c r="I3036" s="16">
        <f>dim_customers[[#This Row],[avg_spend]]/(dim_customers[[#This Row],[avg_income]]*6)</f>
        <v>0</v>
      </c>
    </row>
    <row r="3037" spans="1:9" x14ac:dyDescent="0.3">
      <c r="A3037" t="s">
        <v>3060</v>
      </c>
      <c r="B3037" t="s">
        <v>8</v>
      </c>
      <c r="C3037" t="s">
        <v>34</v>
      </c>
      <c r="D3037" t="s">
        <v>37</v>
      </c>
      <c r="E3037" t="s">
        <v>11</v>
      </c>
      <c r="F3037" t="s">
        <v>12</v>
      </c>
      <c r="G3037">
        <v>72986</v>
      </c>
      <c r="H3037" s="19">
        <f>INDEX(fact_spends__2!B3037:B7036,MATCH(dim_customers[[#This Row],[customer_id]],dim_customers[customer_id],0))</f>
        <v>0</v>
      </c>
      <c r="I3037" s="16">
        <f>dim_customers[[#This Row],[avg_spend]]/(dim_customers[[#This Row],[avg_income]]*6)</f>
        <v>0</v>
      </c>
    </row>
    <row r="3038" spans="1:9" x14ac:dyDescent="0.3">
      <c r="A3038" t="s">
        <v>3061</v>
      </c>
      <c r="B3038" t="s">
        <v>14</v>
      </c>
      <c r="C3038" t="s">
        <v>9</v>
      </c>
      <c r="D3038" t="s">
        <v>21</v>
      </c>
      <c r="E3038" t="s">
        <v>11</v>
      </c>
      <c r="F3038" t="s">
        <v>12</v>
      </c>
      <c r="G3038">
        <v>50804</v>
      </c>
      <c r="H3038" s="19">
        <f>INDEX(fact_spends__2!B3038:B7037,MATCH(dim_customers[[#This Row],[customer_id]],dim_customers[customer_id],0))</f>
        <v>0</v>
      </c>
      <c r="I3038" s="16">
        <f>dim_customers[[#This Row],[avg_spend]]/(dim_customers[[#This Row],[avg_income]]*6)</f>
        <v>0</v>
      </c>
    </row>
    <row r="3039" spans="1:9" x14ac:dyDescent="0.3">
      <c r="A3039" t="s">
        <v>3062</v>
      </c>
      <c r="B3039" t="s">
        <v>32</v>
      </c>
      <c r="C3039" t="s">
        <v>15</v>
      </c>
      <c r="D3039" t="s">
        <v>21</v>
      </c>
      <c r="E3039" t="s">
        <v>30</v>
      </c>
      <c r="F3039" t="s">
        <v>12</v>
      </c>
      <c r="G3039">
        <v>53351</v>
      </c>
      <c r="H3039" s="19">
        <f>INDEX(fact_spends__2!B3039:B7038,MATCH(dim_customers[[#This Row],[customer_id]],dim_customers[customer_id],0))</f>
        <v>0</v>
      </c>
      <c r="I3039" s="16">
        <f>dim_customers[[#This Row],[avg_spend]]/(dim_customers[[#This Row],[avg_income]]*6)</f>
        <v>0</v>
      </c>
    </row>
    <row r="3040" spans="1:9" x14ac:dyDescent="0.3">
      <c r="A3040" t="s">
        <v>3063</v>
      </c>
      <c r="B3040" t="s">
        <v>14</v>
      </c>
      <c r="C3040" t="s">
        <v>18</v>
      </c>
      <c r="D3040" t="s">
        <v>10</v>
      </c>
      <c r="E3040" t="s">
        <v>30</v>
      </c>
      <c r="F3040" t="s">
        <v>12</v>
      </c>
      <c r="G3040">
        <v>61976</v>
      </c>
      <c r="H3040" s="19">
        <f>INDEX(fact_spends__2!B3040:B7039,MATCH(dim_customers[[#This Row],[customer_id]],dim_customers[customer_id],0))</f>
        <v>0</v>
      </c>
      <c r="I3040" s="16">
        <f>dim_customers[[#This Row],[avg_spend]]/(dim_customers[[#This Row],[avg_income]]*6)</f>
        <v>0</v>
      </c>
    </row>
    <row r="3041" spans="1:9" x14ac:dyDescent="0.3">
      <c r="A3041" t="s">
        <v>3064</v>
      </c>
      <c r="B3041" t="s">
        <v>14</v>
      </c>
      <c r="C3041" t="s">
        <v>9</v>
      </c>
      <c r="D3041" t="s">
        <v>10</v>
      </c>
      <c r="E3041" t="s">
        <v>30</v>
      </c>
      <c r="F3041" t="s">
        <v>12</v>
      </c>
      <c r="G3041">
        <v>62648</v>
      </c>
      <c r="H3041" s="19">
        <f>INDEX(fact_spends__2!B3041:B7040,MATCH(dim_customers[[#This Row],[customer_id]],dim_customers[customer_id],0))</f>
        <v>0</v>
      </c>
      <c r="I3041" s="16">
        <f>dim_customers[[#This Row],[avg_spend]]/(dim_customers[[#This Row],[avg_income]]*6)</f>
        <v>0</v>
      </c>
    </row>
    <row r="3042" spans="1:9" x14ac:dyDescent="0.3">
      <c r="A3042" t="s">
        <v>3065</v>
      </c>
      <c r="B3042" t="s">
        <v>14</v>
      </c>
      <c r="C3042" t="s">
        <v>34</v>
      </c>
      <c r="D3042" t="s">
        <v>16</v>
      </c>
      <c r="E3042" t="s">
        <v>30</v>
      </c>
      <c r="F3042" t="s">
        <v>12</v>
      </c>
      <c r="G3042">
        <v>35980</v>
      </c>
      <c r="H3042" s="19">
        <f>INDEX(fact_spends__2!B3042:B7041,MATCH(dim_customers[[#This Row],[customer_id]],dim_customers[customer_id],0))</f>
        <v>0</v>
      </c>
      <c r="I3042" s="16">
        <f>dim_customers[[#This Row],[avg_spend]]/(dim_customers[[#This Row],[avg_income]]*6)</f>
        <v>0</v>
      </c>
    </row>
    <row r="3043" spans="1:9" x14ac:dyDescent="0.3">
      <c r="A3043" t="s">
        <v>3066</v>
      </c>
      <c r="B3043" t="s">
        <v>8</v>
      </c>
      <c r="C3043" t="s">
        <v>9</v>
      </c>
      <c r="D3043" t="s">
        <v>10</v>
      </c>
      <c r="E3043" t="s">
        <v>11</v>
      </c>
      <c r="F3043" t="s">
        <v>12</v>
      </c>
      <c r="G3043">
        <v>73545</v>
      </c>
      <c r="H3043" s="19">
        <f>INDEX(fact_spends__2!B3043:B7042,MATCH(dim_customers[[#This Row],[customer_id]],dim_customers[customer_id],0))</f>
        <v>0</v>
      </c>
      <c r="I3043" s="16">
        <f>dim_customers[[#This Row],[avg_spend]]/(dim_customers[[#This Row],[avg_income]]*6)</f>
        <v>0</v>
      </c>
    </row>
    <row r="3044" spans="1:9" x14ac:dyDescent="0.3">
      <c r="A3044" t="s">
        <v>3067</v>
      </c>
      <c r="B3044" t="s">
        <v>14</v>
      </c>
      <c r="C3044" t="s">
        <v>20</v>
      </c>
      <c r="D3044" t="s">
        <v>10</v>
      </c>
      <c r="E3044" t="s">
        <v>30</v>
      </c>
      <c r="F3044" t="s">
        <v>12</v>
      </c>
      <c r="G3044">
        <v>63104</v>
      </c>
      <c r="H3044" s="19">
        <f>INDEX(fact_spends__2!B3044:B7043,MATCH(dim_customers[[#This Row],[customer_id]],dim_customers[customer_id],0))</f>
        <v>0</v>
      </c>
      <c r="I3044" s="16">
        <f>dim_customers[[#This Row],[avg_spend]]/(dim_customers[[#This Row],[avg_income]]*6)</f>
        <v>0</v>
      </c>
    </row>
    <row r="3045" spans="1:9" x14ac:dyDescent="0.3">
      <c r="A3045" t="s">
        <v>3068</v>
      </c>
      <c r="B3045" t="s">
        <v>32</v>
      </c>
      <c r="C3045" t="s">
        <v>15</v>
      </c>
      <c r="D3045" t="s">
        <v>16</v>
      </c>
      <c r="E3045" t="s">
        <v>30</v>
      </c>
      <c r="F3045" t="s">
        <v>12</v>
      </c>
      <c r="G3045">
        <v>42710</v>
      </c>
      <c r="H3045" s="19">
        <f>INDEX(fact_spends__2!B3045:B7044,MATCH(dim_customers[[#This Row],[customer_id]],dim_customers[customer_id],0))</f>
        <v>0</v>
      </c>
      <c r="I3045" s="16">
        <f>dim_customers[[#This Row],[avg_spend]]/(dim_customers[[#This Row],[avg_income]]*6)</f>
        <v>0</v>
      </c>
    </row>
    <row r="3046" spans="1:9" x14ac:dyDescent="0.3">
      <c r="A3046" t="s">
        <v>3069</v>
      </c>
      <c r="B3046" t="s">
        <v>14</v>
      </c>
      <c r="C3046" t="s">
        <v>15</v>
      </c>
      <c r="D3046" t="s">
        <v>10</v>
      </c>
      <c r="E3046" t="s">
        <v>30</v>
      </c>
      <c r="F3046" t="s">
        <v>12</v>
      </c>
      <c r="G3046">
        <v>62188</v>
      </c>
      <c r="H3046" s="19">
        <f>INDEX(fact_spends__2!B3046:B7045,MATCH(dim_customers[[#This Row],[customer_id]],dim_customers[customer_id],0))</f>
        <v>0</v>
      </c>
      <c r="I3046" s="16">
        <f>dim_customers[[#This Row],[avg_spend]]/(dim_customers[[#This Row],[avg_income]]*6)</f>
        <v>0</v>
      </c>
    </row>
    <row r="3047" spans="1:9" x14ac:dyDescent="0.3">
      <c r="A3047" t="s">
        <v>3070</v>
      </c>
      <c r="B3047" t="s">
        <v>14</v>
      </c>
      <c r="C3047" t="s">
        <v>18</v>
      </c>
      <c r="D3047" t="s">
        <v>10</v>
      </c>
      <c r="E3047" t="s">
        <v>30</v>
      </c>
      <c r="F3047" t="s">
        <v>25</v>
      </c>
      <c r="G3047">
        <v>61560</v>
      </c>
      <c r="H3047" s="19">
        <f>INDEX(fact_spends__2!B3047:B7046,MATCH(dim_customers[[#This Row],[customer_id]],dim_customers[customer_id],0))</f>
        <v>0</v>
      </c>
      <c r="I3047" s="16">
        <f>dim_customers[[#This Row],[avg_spend]]/(dim_customers[[#This Row],[avg_income]]*6)</f>
        <v>0</v>
      </c>
    </row>
    <row r="3048" spans="1:9" x14ac:dyDescent="0.3">
      <c r="A3048" t="s">
        <v>3071</v>
      </c>
      <c r="B3048" t="s">
        <v>32</v>
      </c>
      <c r="C3048" t="s">
        <v>34</v>
      </c>
      <c r="D3048" t="s">
        <v>37</v>
      </c>
      <c r="E3048" t="s">
        <v>11</v>
      </c>
      <c r="F3048" t="s">
        <v>12</v>
      </c>
      <c r="G3048">
        <v>80223</v>
      </c>
      <c r="H3048" s="19">
        <f>INDEX(fact_spends__2!B3048:B7047,MATCH(dim_customers[[#This Row],[customer_id]],dim_customers[customer_id],0))</f>
        <v>0</v>
      </c>
      <c r="I3048" s="16">
        <f>dim_customers[[#This Row],[avg_spend]]/(dim_customers[[#This Row],[avg_income]]*6)</f>
        <v>0</v>
      </c>
    </row>
    <row r="3049" spans="1:9" x14ac:dyDescent="0.3">
      <c r="A3049" t="s">
        <v>3072</v>
      </c>
      <c r="B3049" t="s">
        <v>14</v>
      </c>
      <c r="C3049" t="s">
        <v>15</v>
      </c>
      <c r="D3049" t="s">
        <v>24</v>
      </c>
      <c r="E3049" t="s">
        <v>11</v>
      </c>
      <c r="F3049" t="s">
        <v>12</v>
      </c>
      <c r="G3049">
        <v>34639</v>
      </c>
      <c r="H3049" s="19">
        <f>INDEX(fact_spends__2!B3049:B7048,MATCH(dim_customers[[#This Row],[customer_id]],dim_customers[customer_id],0))</f>
        <v>0</v>
      </c>
      <c r="I3049" s="16">
        <f>dim_customers[[#This Row],[avg_spend]]/(dim_customers[[#This Row],[avg_income]]*6)</f>
        <v>0</v>
      </c>
    </row>
    <row r="3050" spans="1:9" x14ac:dyDescent="0.3">
      <c r="A3050" t="s">
        <v>3073</v>
      </c>
      <c r="B3050" t="s">
        <v>8</v>
      </c>
      <c r="C3050" t="s">
        <v>18</v>
      </c>
      <c r="D3050" t="s">
        <v>21</v>
      </c>
      <c r="E3050" t="s">
        <v>11</v>
      </c>
      <c r="F3050" t="s">
        <v>12</v>
      </c>
      <c r="G3050">
        <v>63585</v>
      </c>
      <c r="H3050" s="19">
        <f>INDEX(fact_spends__2!B3050:B7049,MATCH(dim_customers[[#This Row],[customer_id]],dim_customers[customer_id],0))</f>
        <v>0</v>
      </c>
      <c r="I3050" s="16">
        <f>dim_customers[[#This Row],[avg_spend]]/(dim_customers[[#This Row],[avg_income]]*6)</f>
        <v>0</v>
      </c>
    </row>
    <row r="3051" spans="1:9" x14ac:dyDescent="0.3">
      <c r="A3051" t="s">
        <v>3074</v>
      </c>
      <c r="B3051" t="s">
        <v>32</v>
      </c>
      <c r="C3051" t="s">
        <v>18</v>
      </c>
      <c r="D3051" t="s">
        <v>16</v>
      </c>
      <c r="E3051" t="s">
        <v>30</v>
      </c>
      <c r="F3051" t="s">
        <v>12</v>
      </c>
      <c r="G3051">
        <v>38826</v>
      </c>
      <c r="H3051" s="19">
        <f>INDEX(fact_spends__2!B3051:B7050,MATCH(dim_customers[[#This Row],[customer_id]],dim_customers[customer_id],0))</f>
        <v>0</v>
      </c>
      <c r="I3051" s="16">
        <f>dim_customers[[#This Row],[avg_spend]]/(dim_customers[[#This Row],[avg_income]]*6)</f>
        <v>0</v>
      </c>
    </row>
    <row r="3052" spans="1:9" x14ac:dyDescent="0.3">
      <c r="A3052" t="s">
        <v>3075</v>
      </c>
      <c r="B3052" t="s">
        <v>14</v>
      </c>
      <c r="C3052" t="s">
        <v>20</v>
      </c>
      <c r="D3052" t="s">
        <v>10</v>
      </c>
      <c r="E3052" t="s">
        <v>11</v>
      </c>
      <c r="F3052" t="s">
        <v>12</v>
      </c>
      <c r="G3052">
        <v>63988</v>
      </c>
      <c r="H3052" s="19">
        <f>INDEX(fact_spends__2!B3052:B7051,MATCH(dim_customers[[#This Row],[customer_id]],dim_customers[customer_id],0))</f>
        <v>0</v>
      </c>
      <c r="I3052" s="16">
        <f>dim_customers[[#This Row],[avg_spend]]/(dim_customers[[#This Row],[avg_income]]*6)</f>
        <v>0</v>
      </c>
    </row>
    <row r="3053" spans="1:9" x14ac:dyDescent="0.3">
      <c r="A3053" t="s">
        <v>3076</v>
      </c>
      <c r="B3053" t="s">
        <v>8</v>
      </c>
      <c r="C3053" t="s">
        <v>9</v>
      </c>
      <c r="D3053" t="s">
        <v>16</v>
      </c>
      <c r="E3053" t="s">
        <v>11</v>
      </c>
      <c r="F3053" t="s">
        <v>12</v>
      </c>
      <c r="G3053">
        <v>42334</v>
      </c>
      <c r="H3053" s="19">
        <f>INDEX(fact_spends__2!B3053:B7052,MATCH(dim_customers[[#This Row],[customer_id]],dim_customers[customer_id],0))</f>
        <v>0</v>
      </c>
      <c r="I3053" s="16">
        <f>dim_customers[[#This Row],[avg_spend]]/(dim_customers[[#This Row],[avg_income]]*6)</f>
        <v>0</v>
      </c>
    </row>
    <row r="3054" spans="1:9" x14ac:dyDescent="0.3">
      <c r="A3054" t="s">
        <v>3077</v>
      </c>
      <c r="B3054" t="s">
        <v>8</v>
      </c>
      <c r="C3054" t="s">
        <v>18</v>
      </c>
      <c r="D3054" t="s">
        <v>10</v>
      </c>
      <c r="E3054" t="s">
        <v>11</v>
      </c>
      <c r="F3054" t="s">
        <v>12</v>
      </c>
      <c r="G3054">
        <v>67554</v>
      </c>
      <c r="H3054" s="19">
        <f>INDEX(fact_spends__2!B3054:B7053,MATCH(dim_customers[[#This Row],[customer_id]],dim_customers[customer_id],0))</f>
        <v>0</v>
      </c>
      <c r="I3054" s="16">
        <f>dim_customers[[#This Row],[avg_spend]]/(dim_customers[[#This Row],[avg_income]]*6)</f>
        <v>0</v>
      </c>
    </row>
    <row r="3055" spans="1:9" x14ac:dyDescent="0.3">
      <c r="A3055" t="s">
        <v>3078</v>
      </c>
      <c r="B3055" t="s">
        <v>8</v>
      </c>
      <c r="C3055" t="s">
        <v>15</v>
      </c>
      <c r="D3055" t="s">
        <v>10</v>
      </c>
      <c r="E3055" t="s">
        <v>11</v>
      </c>
      <c r="F3055" t="s">
        <v>12</v>
      </c>
      <c r="G3055">
        <v>72681</v>
      </c>
      <c r="H3055" s="19">
        <f>INDEX(fact_spends__2!B3055:B7054,MATCH(dim_customers[[#This Row],[customer_id]],dim_customers[customer_id],0))</f>
        <v>0</v>
      </c>
      <c r="I3055" s="16">
        <f>dim_customers[[#This Row],[avg_spend]]/(dim_customers[[#This Row],[avg_income]]*6)</f>
        <v>0</v>
      </c>
    </row>
    <row r="3056" spans="1:9" x14ac:dyDescent="0.3">
      <c r="A3056" t="s">
        <v>3079</v>
      </c>
      <c r="B3056" t="s">
        <v>32</v>
      </c>
      <c r="C3056" t="s">
        <v>9</v>
      </c>
      <c r="D3056" t="s">
        <v>21</v>
      </c>
      <c r="E3056" t="s">
        <v>11</v>
      </c>
      <c r="F3056" t="s">
        <v>12</v>
      </c>
      <c r="G3056">
        <v>53069</v>
      </c>
      <c r="H3056" s="19">
        <f>INDEX(fact_spends__2!B3056:B7055,MATCH(dim_customers[[#This Row],[customer_id]],dim_customers[customer_id],0))</f>
        <v>0</v>
      </c>
      <c r="I3056" s="16">
        <f>dim_customers[[#This Row],[avg_spend]]/(dim_customers[[#This Row],[avg_income]]*6)</f>
        <v>0</v>
      </c>
    </row>
    <row r="3057" spans="1:9" x14ac:dyDescent="0.3">
      <c r="A3057" t="s">
        <v>3080</v>
      </c>
      <c r="B3057" t="s">
        <v>14</v>
      </c>
      <c r="C3057" t="s">
        <v>15</v>
      </c>
      <c r="D3057" t="s">
        <v>21</v>
      </c>
      <c r="E3057" t="s">
        <v>11</v>
      </c>
      <c r="F3057" t="s">
        <v>12</v>
      </c>
      <c r="G3057">
        <v>53856</v>
      </c>
      <c r="H3057" s="19">
        <f>INDEX(fact_spends__2!B3057:B7056,MATCH(dim_customers[[#This Row],[customer_id]],dim_customers[customer_id],0))</f>
        <v>0</v>
      </c>
      <c r="I3057" s="16">
        <f>dim_customers[[#This Row],[avg_spend]]/(dim_customers[[#This Row],[avg_income]]*6)</f>
        <v>0</v>
      </c>
    </row>
    <row r="3058" spans="1:9" x14ac:dyDescent="0.3">
      <c r="A3058" t="s">
        <v>3081</v>
      </c>
      <c r="B3058" t="s">
        <v>8</v>
      </c>
      <c r="C3058" t="s">
        <v>34</v>
      </c>
      <c r="D3058" t="s">
        <v>24</v>
      </c>
      <c r="E3058" t="s">
        <v>11</v>
      </c>
      <c r="F3058" t="s">
        <v>12</v>
      </c>
      <c r="G3058">
        <v>42711</v>
      </c>
      <c r="H3058" s="19">
        <f>INDEX(fact_spends__2!B3058:B7057,MATCH(dim_customers[[#This Row],[customer_id]],dim_customers[customer_id],0))</f>
        <v>0</v>
      </c>
      <c r="I3058" s="16">
        <f>dim_customers[[#This Row],[avg_spend]]/(dim_customers[[#This Row],[avg_income]]*6)</f>
        <v>0</v>
      </c>
    </row>
    <row r="3059" spans="1:9" x14ac:dyDescent="0.3">
      <c r="A3059" t="s">
        <v>3082</v>
      </c>
      <c r="B3059" t="s">
        <v>8</v>
      </c>
      <c r="C3059" t="s">
        <v>34</v>
      </c>
      <c r="D3059" t="s">
        <v>16</v>
      </c>
      <c r="E3059" t="s">
        <v>11</v>
      </c>
      <c r="F3059" t="s">
        <v>12</v>
      </c>
      <c r="G3059">
        <v>44203</v>
      </c>
      <c r="H3059" s="19">
        <f>INDEX(fact_spends__2!B3059:B7058,MATCH(dim_customers[[#This Row],[customer_id]],dim_customers[customer_id],0))</f>
        <v>0</v>
      </c>
      <c r="I3059" s="16">
        <f>dim_customers[[#This Row],[avg_spend]]/(dim_customers[[#This Row],[avg_income]]*6)</f>
        <v>0</v>
      </c>
    </row>
    <row r="3060" spans="1:9" x14ac:dyDescent="0.3">
      <c r="A3060" t="s">
        <v>3083</v>
      </c>
      <c r="B3060" t="s">
        <v>14</v>
      </c>
      <c r="C3060" t="s">
        <v>9</v>
      </c>
      <c r="D3060" t="s">
        <v>37</v>
      </c>
      <c r="E3060" t="s">
        <v>11</v>
      </c>
      <c r="F3060" t="s">
        <v>12</v>
      </c>
      <c r="G3060">
        <v>70090</v>
      </c>
      <c r="H3060" s="19">
        <f>INDEX(fact_spends__2!B3060:B7059,MATCH(dim_customers[[#This Row],[customer_id]],dim_customers[customer_id],0))</f>
        <v>0</v>
      </c>
      <c r="I3060" s="16">
        <f>dim_customers[[#This Row],[avg_spend]]/(dim_customers[[#This Row],[avg_income]]*6)</f>
        <v>0</v>
      </c>
    </row>
    <row r="3061" spans="1:9" x14ac:dyDescent="0.3">
      <c r="A3061" t="s">
        <v>3084</v>
      </c>
      <c r="B3061" t="s">
        <v>32</v>
      </c>
      <c r="C3061" t="s">
        <v>18</v>
      </c>
      <c r="D3061" t="s">
        <v>21</v>
      </c>
      <c r="E3061" t="s">
        <v>11</v>
      </c>
      <c r="F3061" t="s">
        <v>12</v>
      </c>
      <c r="G3061">
        <v>56985</v>
      </c>
      <c r="H3061" s="19">
        <f>INDEX(fact_spends__2!B3061:B7060,MATCH(dim_customers[[#This Row],[customer_id]],dim_customers[customer_id],0))</f>
        <v>0</v>
      </c>
      <c r="I3061" s="16">
        <f>dim_customers[[#This Row],[avg_spend]]/(dim_customers[[#This Row],[avg_income]]*6)</f>
        <v>0</v>
      </c>
    </row>
    <row r="3062" spans="1:9" x14ac:dyDescent="0.3">
      <c r="A3062" t="s">
        <v>3085</v>
      </c>
      <c r="B3062" t="s">
        <v>14</v>
      </c>
      <c r="C3062" t="s">
        <v>18</v>
      </c>
      <c r="D3062" t="s">
        <v>16</v>
      </c>
      <c r="E3062" t="s">
        <v>11</v>
      </c>
      <c r="F3062" t="s">
        <v>12</v>
      </c>
      <c r="G3062">
        <v>37251</v>
      </c>
      <c r="H3062" s="19">
        <f>INDEX(fact_spends__2!B3062:B7061,MATCH(dim_customers[[#This Row],[customer_id]],dim_customers[customer_id],0))</f>
        <v>0</v>
      </c>
      <c r="I3062" s="16">
        <f>dim_customers[[#This Row],[avg_spend]]/(dim_customers[[#This Row],[avg_income]]*6)</f>
        <v>0</v>
      </c>
    </row>
    <row r="3063" spans="1:9" x14ac:dyDescent="0.3">
      <c r="A3063" t="s">
        <v>3086</v>
      </c>
      <c r="B3063" t="s">
        <v>32</v>
      </c>
      <c r="C3063" t="s">
        <v>15</v>
      </c>
      <c r="D3063" t="s">
        <v>10</v>
      </c>
      <c r="E3063" t="s">
        <v>30</v>
      </c>
      <c r="F3063" t="s">
        <v>12</v>
      </c>
      <c r="G3063">
        <v>66543</v>
      </c>
      <c r="H3063" s="19">
        <f>INDEX(fact_spends__2!B3063:B7062,MATCH(dim_customers[[#This Row],[customer_id]],dim_customers[customer_id],0))</f>
        <v>0</v>
      </c>
      <c r="I3063" s="16">
        <f>dim_customers[[#This Row],[avg_spend]]/(dim_customers[[#This Row],[avg_income]]*6)</f>
        <v>0</v>
      </c>
    </row>
    <row r="3064" spans="1:9" x14ac:dyDescent="0.3">
      <c r="A3064" t="s">
        <v>3087</v>
      </c>
      <c r="B3064" t="s">
        <v>14</v>
      </c>
      <c r="C3064" t="s">
        <v>15</v>
      </c>
      <c r="D3064" t="s">
        <v>37</v>
      </c>
      <c r="E3064" t="s">
        <v>11</v>
      </c>
      <c r="F3064" t="s">
        <v>12</v>
      </c>
      <c r="G3064">
        <v>70511</v>
      </c>
      <c r="H3064" s="19">
        <f>INDEX(fact_spends__2!B3064:B7063,MATCH(dim_customers[[#This Row],[customer_id]],dim_customers[customer_id],0))</f>
        <v>0</v>
      </c>
      <c r="I3064" s="16">
        <f>dim_customers[[#This Row],[avg_spend]]/(dim_customers[[#This Row],[avg_income]]*6)</f>
        <v>0</v>
      </c>
    </row>
    <row r="3065" spans="1:9" x14ac:dyDescent="0.3">
      <c r="A3065" t="s">
        <v>3088</v>
      </c>
      <c r="B3065" t="s">
        <v>32</v>
      </c>
      <c r="C3065" t="s">
        <v>18</v>
      </c>
      <c r="D3065" t="s">
        <v>10</v>
      </c>
      <c r="E3065" t="s">
        <v>11</v>
      </c>
      <c r="F3065" t="s">
        <v>12</v>
      </c>
      <c r="G3065">
        <v>69432</v>
      </c>
      <c r="H3065" s="19">
        <f>INDEX(fact_spends__2!B3065:B7064,MATCH(dim_customers[[#This Row],[customer_id]],dim_customers[customer_id],0))</f>
        <v>0</v>
      </c>
      <c r="I3065" s="16">
        <f>dim_customers[[#This Row],[avg_spend]]/(dim_customers[[#This Row],[avg_income]]*6)</f>
        <v>0</v>
      </c>
    </row>
    <row r="3066" spans="1:9" x14ac:dyDescent="0.3">
      <c r="A3066" t="s">
        <v>3089</v>
      </c>
      <c r="B3066" t="s">
        <v>14</v>
      </c>
      <c r="C3066" t="s">
        <v>15</v>
      </c>
      <c r="D3066" t="s">
        <v>10</v>
      </c>
      <c r="E3066" t="s">
        <v>11</v>
      </c>
      <c r="F3066" t="s">
        <v>25</v>
      </c>
      <c r="G3066">
        <v>58324</v>
      </c>
      <c r="H3066" s="19">
        <f>INDEX(fact_spends__2!B3066:B7065,MATCH(dim_customers[[#This Row],[customer_id]],dim_customers[customer_id],0))</f>
        <v>0</v>
      </c>
      <c r="I3066" s="16">
        <f>dim_customers[[#This Row],[avg_spend]]/(dim_customers[[#This Row],[avg_income]]*6)</f>
        <v>0</v>
      </c>
    </row>
    <row r="3067" spans="1:9" x14ac:dyDescent="0.3">
      <c r="A3067" t="s">
        <v>3090</v>
      </c>
      <c r="B3067" t="s">
        <v>8</v>
      </c>
      <c r="C3067" t="s">
        <v>34</v>
      </c>
      <c r="D3067" t="s">
        <v>16</v>
      </c>
      <c r="E3067" t="s">
        <v>11</v>
      </c>
      <c r="F3067" t="s">
        <v>12</v>
      </c>
      <c r="G3067">
        <v>41642</v>
      </c>
      <c r="H3067" s="19">
        <f>INDEX(fact_spends__2!B3067:B7066,MATCH(dim_customers[[#This Row],[customer_id]],dim_customers[customer_id],0))</f>
        <v>0</v>
      </c>
      <c r="I3067" s="16">
        <f>dim_customers[[#This Row],[avg_spend]]/(dim_customers[[#This Row],[avg_income]]*6)</f>
        <v>0</v>
      </c>
    </row>
    <row r="3068" spans="1:9" x14ac:dyDescent="0.3">
      <c r="A3068" t="s">
        <v>3091</v>
      </c>
      <c r="B3068" t="s">
        <v>32</v>
      </c>
      <c r="C3068" t="s">
        <v>34</v>
      </c>
      <c r="D3068" t="s">
        <v>37</v>
      </c>
      <c r="E3068" t="s">
        <v>11</v>
      </c>
      <c r="F3068" t="s">
        <v>12</v>
      </c>
      <c r="G3068">
        <v>74623</v>
      </c>
      <c r="H3068" s="19">
        <f>INDEX(fact_spends__2!B3068:B7067,MATCH(dim_customers[[#This Row],[customer_id]],dim_customers[customer_id],0))</f>
        <v>0</v>
      </c>
      <c r="I3068" s="16">
        <f>dim_customers[[#This Row],[avg_spend]]/(dim_customers[[#This Row],[avg_income]]*6)</f>
        <v>0</v>
      </c>
    </row>
    <row r="3069" spans="1:9" x14ac:dyDescent="0.3">
      <c r="A3069" t="s">
        <v>3092</v>
      </c>
      <c r="B3069" t="s">
        <v>32</v>
      </c>
      <c r="C3069" t="s">
        <v>20</v>
      </c>
      <c r="D3069" t="s">
        <v>16</v>
      </c>
      <c r="E3069" t="s">
        <v>30</v>
      </c>
      <c r="F3069" t="s">
        <v>12</v>
      </c>
      <c r="G3069">
        <v>39852</v>
      </c>
      <c r="H3069" s="19">
        <f>INDEX(fact_spends__2!B3069:B7068,MATCH(dim_customers[[#This Row],[customer_id]],dim_customers[customer_id],0))</f>
        <v>0</v>
      </c>
      <c r="I3069" s="16">
        <f>dim_customers[[#This Row],[avg_spend]]/(dim_customers[[#This Row],[avg_income]]*6)</f>
        <v>0</v>
      </c>
    </row>
    <row r="3070" spans="1:9" x14ac:dyDescent="0.3">
      <c r="A3070" t="s">
        <v>3093</v>
      </c>
      <c r="B3070" t="s">
        <v>32</v>
      </c>
      <c r="C3070" t="s">
        <v>20</v>
      </c>
      <c r="D3070" t="s">
        <v>16</v>
      </c>
      <c r="E3070" t="s">
        <v>30</v>
      </c>
      <c r="F3070" t="s">
        <v>12</v>
      </c>
      <c r="G3070">
        <v>44722</v>
      </c>
      <c r="H3070" s="19">
        <f>INDEX(fact_spends__2!B3070:B7069,MATCH(dim_customers[[#This Row],[customer_id]],dim_customers[customer_id],0))</f>
        <v>0</v>
      </c>
      <c r="I3070" s="16">
        <f>dim_customers[[#This Row],[avg_spend]]/(dim_customers[[#This Row],[avg_income]]*6)</f>
        <v>0</v>
      </c>
    </row>
    <row r="3071" spans="1:9" x14ac:dyDescent="0.3">
      <c r="A3071" t="s">
        <v>3094</v>
      </c>
      <c r="B3071" t="s">
        <v>23</v>
      </c>
      <c r="C3071" t="s">
        <v>34</v>
      </c>
      <c r="D3071" t="s">
        <v>24</v>
      </c>
      <c r="E3071" t="s">
        <v>11</v>
      </c>
      <c r="F3071" t="s">
        <v>12</v>
      </c>
      <c r="G3071">
        <v>27632</v>
      </c>
      <c r="H3071" s="19">
        <f>INDEX(fact_spends__2!B3071:B7070,MATCH(dim_customers[[#This Row],[customer_id]],dim_customers[customer_id],0))</f>
        <v>0</v>
      </c>
      <c r="I3071" s="16">
        <f>dim_customers[[#This Row],[avg_spend]]/(dim_customers[[#This Row],[avg_income]]*6)</f>
        <v>0</v>
      </c>
    </row>
    <row r="3072" spans="1:9" x14ac:dyDescent="0.3">
      <c r="A3072" t="s">
        <v>3095</v>
      </c>
      <c r="B3072" t="s">
        <v>8</v>
      </c>
      <c r="C3072" t="s">
        <v>9</v>
      </c>
      <c r="D3072" t="s">
        <v>10</v>
      </c>
      <c r="E3072" t="s">
        <v>11</v>
      </c>
      <c r="F3072" t="s">
        <v>12</v>
      </c>
      <c r="G3072">
        <v>72484</v>
      </c>
      <c r="H3072" s="19">
        <f>INDEX(fact_spends__2!B3072:B7071,MATCH(dim_customers[[#This Row],[customer_id]],dim_customers[customer_id],0))</f>
        <v>0</v>
      </c>
      <c r="I3072" s="16">
        <f>dim_customers[[#This Row],[avg_spend]]/(dim_customers[[#This Row],[avg_income]]*6)</f>
        <v>0</v>
      </c>
    </row>
    <row r="3073" spans="1:9" x14ac:dyDescent="0.3">
      <c r="A3073" t="s">
        <v>3096</v>
      </c>
      <c r="B3073" t="s">
        <v>14</v>
      </c>
      <c r="C3073" t="s">
        <v>9</v>
      </c>
      <c r="D3073" t="s">
        <v>21</v>
      </c>
      <c r="E3073" t="s">
        <v>11</v>
      </c>
      <c r="F3073" t="s">
        <v>12</v>
      </c>
      <c r="G3073">
        <v>54191</v>
      </c>
      <c r="H3073" s="19">
        <f>INDEX(fact_spends__2!B3073:B7072,MATCH(dim_customers[[#This Row],[customer_id]],dim_customers[customer_id],0))</f>
        <v>0</v>
      </c>
      <c r="I3073" s="16">
        <f>dim_customers[[#This Row],[avg_spend]]/(dim_customers[[#This Row],[avg_income]]*6)</f>
        <v>0</v>
      </c>
    </row>
    <row r="3074" spans="1:9" x14ac:dyDescent="0.3">
      <c r="A3074" t="s">
        <v>3097</v>
      </c>
      <c r="B3074" t="s">
        <v>14</v>
      </c>
      <c r="C3074" t="s">
        <v>9</v>
      </c>
      <c r="D3074" t="s">
        <v>37</v>
      </c>
      <c r="E3074" t="s">
        <v>30</v>
      </c>
      <c r="F3074" t="s">
        <v>12</v>
      </c>
      <c r="G3074">
        <v>70925</v>
      </c>
      <c r="H3074" s="19">
        <f>INDEX(fact_spends__2!B3074:B7073,MATCH(dim_customers[[#This Row],[customer_id]],dim_customers[customer_id],0))</f>
        <v>0</v>
      </c>
      <c r="I3074" s="16">
        <f>dim_customers[[#This Row],[avg_spend]]/(dim_customers[[#This Row],[avg_income]]*6)</f>
        <v>0</v>
      </c>
    </row>
    <row r="3075" spans="1:9" x14ac:dyDescent="0.3">
      <c r="A3075" t="s">
        <v>3098</v>
      </c>
      <c r="B3075" t="s">
        <v>8</v>
      </c>
      <c r="C3075" t="s">
        <v>9</v>
      </c>
      <c r="D3075" t="s">
        <v>10</v>
      </c>
      <c r="E3075" t="s">
        <v>11</v>
      </c>
      <c r="F3075" t="s">
        <v>12</v>
      </c>
      <c r="G3075">
        <v>75461</v>
      </c>
      <c r="H3075" s="19">
        <f>INDEX(fact_spends__2!B3075:B7074,MATCH(dim_customers[[#This Row],[customer_id]],dim_customers[customer_id],0))</f>
        <v>0</v>
      </c>
      <c r="I3075" s="16">
        <f>dim_customers[[#This Row],[avg_spend]]/(dim_customers[[#This Row],[avg_income]]*6)</f>
        <v>0</v>
      </c>
    </row>
    <row r="3076" spans="1:9" x14ac:dyDescent="0.3">
      <c r="A3076" t="s">
        <v>3099</v>
      </c>
      <c r="B3076" t="s">
        <v>23</v>
      </c>
      <c r="C3076" t="s">
        <v>20</v>
      </c>
      <c r="D3076" t="s">
        <v>16</v>
      </c>
      <c r="E3076" t="s">
        <v>30</v>
      </c>
      <c r="F3076" t="s">
        <v>12</v>
      </c>
      <c r="G3076">
        <v>30067</v>
      </c>
      <c r="H3076" s="19">
        <f>INDEX(fact_spends__2!B3076:B7075,MATCH(dim_customers[[#This Row],[customer_id]],dim_customers[customer_id],0))</f>
        <v>0</v>
      </c>
      <c r="I3076" s="16">
        <f>dim_customers[[#This Row],[avg_spend]]/(dim_customers[[#This Row],[avg_income]]*6)</f>
        <v>0</v>
      </c>
    </row>
    <row r="3077" spans="1:9" x14ac:dyDescent="0.3">
      <c r="A3077" t="s">
        <v>3100</v>
      </c>
      <c r="B3077" t="s">
        <v>23</v>
      </c>
      <c r="C3077" t="s">
        <v>15</v>
      </c>
      <c r="D3077" t="s">
        <v>10</v>
      </c>
      <c r="E3077" t="s">
        <v>11</v>
      </c>
      <c r="F3077" t="s">
        <v>25</v>
      </c>
      <c r="G3077">
        <v>50655</v>
      </c>
      <c r="H3077" s="19">
        <f>INDEX(fact_spends__2!B3077:B7076,MATCH(dim_customers[[#This Row],[customer_id]],dim_customers[customer_id],0))</f>
        <v>0</v>
      </c>
      <c r="I3077" s="16">
        <f>dim_customers[[#This Row],[avg_spend]]/(dim_customers[[#This Row],[avg_income]]*6)</f>
        <v>0</v>
      </c>
    </row>
    <row r="3078" spans="1:9" x14ac:dyDescent="0.3">
      <c r="A3078" t="s">
        <v>3101</v>
      </c>
      <c r="B3078" t="s">
        <v>32</v>
      </c>
      <c r="C3078" t="s">
        <v>15</v>
      </c>
      <c r="D3078" t="s">
        <v>16</v>
      </c>
      <c r="E3078" t="s">
        <v>11</v>
      </c>
      <c r="F3078" t="s">
        <v>12</v>
      </c>
      <c r="G3078">
        <v>40687</v>
      </c>
      <c r="H3078" s="19">
        <f>INDEX(fact_spends__2!B3078:B7077,MATCH(dim_customers[[#This Row],[customer_id]],dim_customers[customer_id],0))</f>
        <v>0</v>
      </c>
      <c r="I3078" s="16">
        <f>dim_customers[[#This Row],[avg_spend]]/(dim_customers[[#This Row],[avg_income]]*6)</f>
        <v>0</v>
      </c>
    </row>
    <row r="3079" spans="1:9" x14ac:dyDescent="0.3">
      <c r="A3079" t="s">
        <v>3102</v>
      </c>
      <c r="B3079" t="s">
        <v>32</v>
      </c>
      <c r="C3079" t="s">
        <v>18</v>
      </c>
      <c r="D3079" t="s">
        <v>10</v>
      </c>
      <c r="E3079" t="s">
        <v>11</v>
      </c>
      <c r="F3079" t="s">
        <v>12</v>
      </c>
      <c r="G3079">
        <v>67943</v>
      </c>
      <c r="H3079" s="19">
        <f>INDEX(fact_spends__2!B3079:B7078,MATCH(dim_customers[[#This Row],[customer_id]],dim_customers[customer_id],0))</f>
        <v>0</v>
      </c>
      <c r="I3079" s="16">
        <f>dim_customers[[#This Row],[avg_spend]]/(dim_customers[[#This Row],[avg_income]]*6)</f>
        <v>0</v>
      </c>
    </row>
    <row r="3080" spans="1:9" x14ac:dyDescent="0.3">
      <c r="A3080" t="s">
        <v>3103</v>
      </c>
      <c r="B3080" t="s">
        <v>14</v>
      </c>
      <c r="C3080" t="s">
        <v>9</v>
      </c>
      <c r="D3080" t="s">
        <v>16</v>
      </c>
      <c r="E3080" t="s">
        <v>11</v>
      </c>
      <c r="F3080" t="s">
        <v>25</v>
      </c>
      <c r="G3080">
        <v>39840</v>
      </c>
      <c r="H3080" s="19">
        <f>INDEX(fact_spends__2!B3080:B7079,MATCH(dim_customers[[#This Row],[customer_id]],dim_customers[customer_id],0))</f>
        <v>0</v>
      </c>
      <c r="I3080" s="16">
        <f>dim_customers[[#This Row],[avg_spend]]/(dim_customers[[#This Row],[avg_income]]*6)</f>
        <v>0</v>
      </c>
    </row>
    <row r="3081" spans="1:9" x14ac:dyDescent="0.3">
      <c r="A3081" t="s">
        <v>3104</v>
      </c>
      <c r="B3081" t="s">
        <v>14</v>
      </c>
      <c r="C3081" t="s">
        <v>18</v>
      </c>
      <c r="D3081" t="s">
        <v>10</v>
      </c>
      <c r="E3081" t="s">
        <v>11</v>
      </c>
      <c r="F3081" t="s">
        <v>25</v>
      </c>
      <c r="G3081">
        <v>63386</v>
      </c>
      <c r="H3081" s="19">
        <f>INDEX(fact_spends__2!B3081:B7080,MATCH(dim_customers[[#This Row],[customer_id]],dim_customers[customer_id],0))</f>
        <v>0</v>
      </c>
      <c r="I3081" s="16">
        <f>dim_customers[[#This Row],[avg_spend]]/(dim_customers[[#This Row],[avg_income]]*6)</f>
        <v>0</v>
      </c>
    </row>
    <row r="3082" spans="1:9" x14ac:dyDescent="0.3">
      <c r="A3082" t="s">
        <v>3105</v>
      </c>
      <c r="B3082" t="s">
        <v>23</v>
      </c>
      <c r="C3082" t="s">
        <v>34</v>
      </c>
      <c r="D3082" t="s">
        <v>16</v>
      </c>
      <c r="E3082" t="s">
        <v>30</v>
      </c>
      <c r="F3082" t="s">
        <v>25</v>
      </c>
      <c r="G3082">
        <v>32404</v>
      </c>
      <c r="H3082" s="19">
        <f>INDEX(fact_spends__2!B3082:B7081,MATCH(dim_customers[[#This Row],[customer_id]],dim_customers[customer_id],0))</f>
        <v>0</v>
      </c>
      <c r="I3082" s="16">
        <f>dim_customers[[#This Row],[avg_spend]]/(dim_customers[[#This Row],[avg_income]]*6)</f>
        <v>0</v>
      </c>
    </row>
    <row r="3083" spans="1:9" x14ac:dyDescent="0.3">
      <c r="A3083" t="s">
        <v>3106</v>
      </c>
      <c r="B3083" t="s">
        <v>14</v>
      </c>
      <c r="C3083" t="s">
        <v>34</v>
      </c>
      <c r="D3083" t="s">
        <v>10</v>
      </c>
      <c r="E3083" t="s">
        <v>11</v>
      </c>
      <c r="F3083" t="s">
        <v>12</v>
      </c>
      <c r="G3083">
        <v>58736</v>
      </c>
      <c r="H3083" s="19">
        <f>INDEX(fact_spends__2!B3083:B7082,MATCH(dim_customers[[#This Row],[customer_id]],dim_customers[customer_id],0))</f>
        <v>0</v>
      </c>
      <c r="I3083" s="16">
        <f>dim_customers[[#This Row],[avg_spend]]/(dim_customers[[#This Row],[avg_income]]*6)</f>
        <v>0</v>
      </c>
    </row>
    <row r="3084" spans="1:9" x14ac:dyDescent="0.3">
      <c r="A3084" t="s">
        <v>3107</v>
      </c>
      <c r="B3084" t="s">
        <v>32</v>
      </c>
      <c r="C3084" t="s">
        <v>18</v>
      </c>
      <c r="D3084" t="s">
        <v>24</v>
      </c>
      <c r="E3084" t="s">
        <v>11</v>
      </c>
      <c r="F3084" t="s">
        <v>12</v>
      </c>
      <c r="G3084">
        <v>37505</v>
      </c>
      <c r="H3084" s="19">
        <f>INDEX(fact_spends__2!B3084:B7083,MATCH(dim_customers[[#This Row],[customer_id]],dim_customers[customer_id],0))</f>
        <v>0</v>
      </c>
      <c r="I3084" s="16">
        <f>dim_customers[[#This Row],[avg_spend]]/(dim_customers[[#This Row],[avg_income]]*6)</f>
        <v>0</v>
      </c>
    </row>
    <row r="3085" spans="1:9" x14ac:dyDescent="0.3">
      <c r="A3085" t="s">
        <v>3108</v>
      </c>
      <c r="B3085" t="s">
        <v>14</v>
      </c>
      <c r="C3085" t="s">
        <v>9</v>
      </c>
      <c r="D3085" t="s">
        <v>16</v>
      </c>
      <c r="E3085" t="s">
        <v>30</v>
      </c>
      <c r="F3085" t="s">
        <v>12</v>
      </c>
      <c r="G3085">
        <v>38052</v>
      </c>
      <c r="H3085" s="19">
        <f>INDEX(fact_spends__2!B3085:B7084,MATCH(dim_customers[[#This Row],[customer_id]],dim_customers[customer_id],0))</f>
        <v>0</v>
      </c>
      <c r="I3085" s="16">
        <f>dim_customers[[#This Row],[avg_spend]]/(dim_customers[[#This Row],[avg_income]]*6)</f>
        <v>0</v>
      </c>
    </row>
    <row r="3086" spans="1:9" x14ac:dyDescent="0.3">
      <c r="A3086" t="s">
        <v>3109</v>
      </c>
      <c r="B3086" t="s">
        <v>32</v>
      </c>
      <c r="C3086" t="s">
        <v>18</v>
      </c>
      <c r="D3086" t="s">
        <v>21</v>
      </c>
      <c r="E3086" t="s">
        <v>30</v>
      </c>
      <c r="F3086" t="s">
        <v>12</v>
      </c>
      <c r="G3086">
        <v>57861</v>
      </c>
      <c r="H3086" s="19">
        <f>INDEX(fact_spends__2!B3086:B7085,MATCH(dim_customers[[#This Row],[customer_id]],dim_customers[customer_id],0))</f>
        <v>0</v>
      </c>
      <c r="I3086" s="16">
        <f>dim_customers[[#This Row],[avg_spend]]/(dim_customers[[#This Row],[avg_income]]*6)</f>
        <v>0</v>
      </c>
    </row>
    <row r="3087" spans="1:9" x14ac:dyDescent="0.3">
      <c r="A3087" t="s">
        <v>3110</v>
      </c>
      <c r="B3087" t="s">
        <v>32</v>
      </c>
      <c r="C3087" t="s">
        <v>9</v>
      </c>
      <c r="D3087" t="s">
        <v>16</v>
      </c>
      <c r="E3087" t="s">
        <v>30</v>
      </c>
      <c r="F3087" t="s">
        <v>12</v>
      </c>
      <c r="G3087">
        <v>40732</v>
      </c>
      <c r="H3087" s="19">
        <f>INDEX(fact_spends__2!B3087:B7086,MATCH(dim_customers[[#This Row],[customer_id]],dim_customers[customer_id],0))</f>
        <v>0</v>
      </c>
      <c r="I3087" s="16">
        <f>dim_customers[[#This Row],[avg_spend]]/(dim_customers[[#This Row],[avg_income]]*6)</f>
        <v>0</v>
      </c>
    </row>
    <row r="3088" spans="1:9" x14ac:dyDescent="0.3">
      <c r="A3088" t="s">
        <v>3111</v>
      </c>
      <c r="B3088" t="s">
        <v>32</v>
      </c>
      <c r="C3088" t="s">
        <v>9</v>
      </c>
      <c r="D3088" t="s">
        <v>10</v>
      </c>
      <c r="E3088" t="s">
        <v>30</v>
      </c>
      <c r="F3088" t="s">
        <v>12</v>
      </c>
      <c r="G3088">
        <v>69789</v>
      </c>
      <c r="H3088" s="19">
        <f>INDEX(fact_spends__2!B3088:B7087,MATCH(dim_customers[[#This Row],[customer_id]],dim_customers[customer_id],0))</f>
        <v>0</v>
      </c>
      <c r="I3088" s="16">
        <f>dim_customers[[#This Row],[avg_spend]]/(dim_customers[[#This Row],[avg_income]]*6)</f>
        <v>0</v>
      </c>
    </row>
    <row r="3089" spans="1:9" x14ac:dyDescent="0.3">
      <c r="A3089" t="s">
        <v>3112</v>
      </c>
      <c r="B3089" t="s">
        <v>32</v>
      </c>
      <c r="C3089" t="s">
        <v>9</v>
      </c>
      <c r="D3089" t="s">
        <v>24</v>
      </c>
      <c r="E3089" t="s">
        <v>11</v>
      </c>
      <c r="F3089" t="s">
        <v>12</v>
      </c>
      <c r="G3089">
        <v>36701</v>
      </c>
      <c r="H3089" s="19">
        <f>INDEX(fact_spends__2!B3089:B7088,MATCH(dim_customers[[#This Row],[customer_id]],dim_customers[customer_id],0))</f>
        <v>0</v>
      </c>
      <c r="I3089" s="16">
        <f>dim_customers[[#This Row],[avg_spend]]/(dim_customers[[#This Row],[avg_income]]*6)</f>
        <v>0</v>
      </c>
    </row>
    <row r="3090" spans="1:9" x14ac:dyDescent="0.3">
      <c r="A3090" t="s">
        <v>3113</v>
      </c>
      <c r="B3090" t="s">
        <v>14</v>
      </c>
      <c r="C3090" t="s">
        <v>18</v>
      </c>
      <c r="D3090" t="s">
        <v>16</v>
      </c>
      <c r="E3090" t="s">
        <v>11</v>
      </c>
      <c r="F3090" t="s">
        <v>25</v>
      </c>
      <c r="G3090">
        <v>37016</v>
      </c>
      <c r="H3090" s="19">
        <f>INDEX(fact_spends__2!B3090:B7089,MATCH(dim_customers[[#This Row],[customer_id]],dim_customers[customer_id],0))</f>
        <v>0</v>
      </c>
      <c r="I3090" s="16">
        <f>dim_customers[[#This Row],[avg_spend]]/(dim_customers[[#This Row],[avg_income]]*6)</f>
        <v>0</v>
      </c>
    </row>
    <row r="3091" spans="1:9" x14ac:dyDescent="0.3">
      <c r="A3091" t="s">
        <v>3114</v>
      </c>
      <c r="B3091" t="s">
        <v>14</v>
      </c>
      <c r="C3091" t="s">
        <v>34</v>
      </c>
      <c r="D3091" t="s">
        <v>37</v>
      </c>
      <c r="E3091" t="s">
        <v>30</v>
      </c>
      <c r="F3091" t="s">
        <v>12</v>
      </c>
      <c r="G3091">
        <v>71358</v>
      </c>
      <c r="H3091" s="19">
        <f>INDEX(fact_spends__2!B3091:B7090,MATCH(dim_customers[[#This Row],[customer_id]],dim_customers[customer_id],0))</f>
        <v>0</v>
      </c>
      <c r="I3091" s="16">
        <f>dim_customers[[#This Row],[avg_spend]]/(dim_customers[[#This Row],[avg_income]]*6)</f>
        <v>0</v>
      </c>
    </row>
    <row r="3092" spans="1:9" x14ac:dyDescent="0.3">
      <c r="A3092" t="s">
        <v>3115</v>
      </c>
      <c r="B3092" t="s">
        <v>32</v>
      </c>
      <c r="C3092" t="s">
        <v>18</v>
      </c>
      <c r="D3092" t="s">
        <v>10</v>
      </c>
      <c r="E3092" t="s">
        <v>30</v>
      </c>
      <c r="F3092" t="s">
        <v>12</v>
      </c>
      <c r="G3092">
        <v>63309</v>
      </c>
      <c r="H3092" s="19">
        <f>INDEX(fact_spends__2!B3092:B7091,MATCH(dim_customers[[#This Row],[customer_id]],dim_customers[customer_id],0))</f>
        <v>0</v>
      </c>
      <c r="I3092" s="16">
        <f>dim_customers[[#This Row],[avg_spend]]/(dim_customers[[#This Row],[avg_income]]*6)</f>
        <v>0</v>
      </c>
    </row>
    <row r="3093" spans="1:9" x14ac:dyDescent="0.3">
      <c r="A3093" t="s">
        <v>3116</v>
      </c>
      <c r="B3093" t="s">
        <v>32</v>
      </c>
      <c r="C3093" t="s">
        <v>15</v>
      </c>
      <c r="D3093" t="s">
        <v>37</v>
      </c>
      <c r="E3093" t="s">
        <v>11</v>
      </c>
      <c r="F3093" t="s">
        <v>25</v>
      </c>
      <c r="G3093">
        <v>75403</v>
      </c>
      <c r="H3093" s="19">
        <f>INDEX(fact_spends__2!B3093:B7092,MATCH(dim_customers[[#This Row],[customer_id]],dim_customers[customer_id],0))</f>
        <v>0</v>
      </c>
      <c r="I3093" s="16">
        <f>dim_customers[[#This Row],[avg_spend]]/(dim_customers[[#This Row],[avg_income]]*6)</f>
        <v>0</v>
      </c>
    </row>
    <row r="3094" spans="1:9" x14ac:dyDescent="0.3">
      <c r="A3094" t="s">
        <v>3117</v>
      </c>
      <c r="B3094" t="s">
        <v>8</v>
      </c>
      <c r="C3094" t="s">
        <v>9</v>
      </c>
      <c r="D3094" t="s">
        <v>21</v>
      </c>
      <c r="E3094" t="s">
        <v>11</v>
      </c>
      <c r="F3094" t="s">
        <v>12</v>
      </c>
      <c r="G3094">
        <v>62678</v>
      </c>
      <c r="H3094" s="19">
        <f>INDEX(fact_spends__2!B3094:B7093,MATCH(dim_customers[[#This Row],[customer_id]],dim_customers[customer_id],0))</f>
        <v>0</v>
      </c>
      <c r="I3094" s="16">
        <f>dim_customers[[#This Row],[avg_spend]]/(dim_customers[[#This Row],[avg_income]]*6)</f>
        <v>0</v>
      </c>
    </row>
    <row r="3095" spans="1:9" x14ac:dyDescent="0.3">
      <c r="A3095" t="s">
        <v>3118</v>
      </c>
      <c r="B3095" t="s">
        <v>8</v>
      </c>
      <c r="C3095" t="s">
        <v>20</v>
      </c>
      <c r="D3095" t="s">
        <v>10</v>
      </c>
      <c r="E3095" t="s">
        <v>11</v>
      </c>
      <c r="F3095" t="s">
        <v>12</v>
      </c>
      <c r="G3095">
        <v>71593</v>
      </c>
      <c r="H3095" s="19">
        <f>INDEX(fact_spends__2!B3095:B7094,MATCH(dim_customers[[#This Row],[customer_id]],dim_customers[customer_id],0))</f>
        <v>0</v>
      </c>
      <c r="I3095" s="16">
        <f>dim_customers[[#This Row],[avg_spend]]/(dim_customers[[#This Row],[avg_income]]*6)</f>
        <v>0</v>
      </c>
    </row>
    <row r="3096" spans="1:9" x14ac:dyDescent="0.3">
      <c r="A3096" t="s">
        <v>3119</v>
      </c>
      <c r="B3096" t="s">
        <v>8</v>
      </c>
      <c r="C3096" t="s">
        <v>34</v>
      </c>
      <c r="D3096" t="s">
        <v>37</v>
      </c>
      <c r="E3096" t="s">
        <v>30</v>
      </c>
      <c r="F3096" t="s">
        <v>12</v>
      </c>
      <c r="G3096">
        <v>86600</v>
      </c>
      <c r="H3096" s="19">
        <f>INDEX(fact_spends__2!B3096:B7095,MATCH(dim_customers[[#This Row],[customer_id]],dim_customers[customer_id],0))</f>
        <v>0</v>
      </c>
      <c r="I3096" s="16">
        <f>dim_customers[[#This Row],[avg_spend]]/(dim_customers[[#This Row],[avg_income]]*6)</f>
        <v>0</v>
      </c>
    </row>
    <row r="3097" spans="1:9" x14ac:dyDescent="0.3">
      <c r="A3097" t="s">
        <v>3120</v>
      </c>
      <c r="B3097" t="s">
        <v>23</v>
      </c>
      <c r="C3097" t="s">
        <v>18</v>
      </c>
      <c r="D3097" t="s">
        <v>10</v>
      </c>
      <c r="E3097" t="s">
        <v>11</v>
      </c>
      <c r="F3097" t="s">
        <v>12</v>
      </c>
      <c r="G3097">
        <v>46705</v>
      </c>
      <c r="H3097" s="19">
        <f>INDEX(fact_spends__2!B3097:B7096,MATCH(dim_customers[[#This Row],[customer_id]],dim_customers[customer_id],0))</f>
        <v>0</v>
      </c>
      <c r="I3097" s="16">
        <f>dim_customers[[#This Row],[avg_spend]]/(dim_customers[[#This Row],[avg_income]]*6)</f>
        <v>0</v>
      </c>
    </row>
    <row r="3098" spans="1:9" x14ac:dyDescent="0.3">
      <c r="A3098" t="s">
        <v>3121</v>
      </c>
      <c r="B3098" t="s">
        <v>14</v>
      </c>
      <c r="C3098" t="s">
        <v>20</v>
      </c>
      <c r="D3098" t="s">
        <v>10</v>
      </c>
      <c r="E3098" t="s">
        <v>11</v>
      </c>
      <c r="F3098" t="s">
        <v>12</v>
      </c>
      <c r="G3098">
        <v>64873</v>
      </c>
      <c r="H3098" s="19">
        <f>INDEX(fact_spends__2!B3098:B7097,MATCH(dim_customers[[#This Row],[customer_id]],dim_customers[customer_id],0))</f>
        <v>0</v>
      </c>
      <c r="I3098" s="16">
        <f>dim_customers[[#This Row],[avg_spend]]/(dim_customers[[#This Row],[avg_income]]*6)</f>
        <v>0</v>
      </c>
    </row>
    <row r="3099" spans="1:9" x14ac:dyDescent="0.3">
      <c r="A3099" t="s">
        <v>3122</v>
      </c>
      <c r="B3099" t="s">
        <v>23</v>
      </c>
      <c r="C3099" t="s">
        <v>34</v>
      </c>
      <c r="D3099" t="s">
        <v>37</v>
      </c>
      <c r="E3099" t="s">
        <v>11</v>
      </c>
      <c r="F3099" t="s">
        <v>25</v>
      </c>
      <c r="G3099">
        <v>53338</v>
      </c>
      <c r="H3099" s="19">
        <f>INDEX(fact_spends__2!B3099:B7098,MATCH(dim_customers[[#This Row],[customer_id]],dim_customers[customer_id],0))</f>
        <v>0</v>
      </c>
      <c r="I3099" s="16">
        <f>dim_customers[[#This Row],[avg_spend]]/(dim_customers[[#This Row],[avg_income]]*6)</f>
        <v>0</v>
      </c>
    </row>
    <row r="3100" spans="1:9" x14ac:dyDescent="0.3">
      <c r="A3100" t="s">
        <v>3123</v>
      </c>
      <c r="B3100" t="s">
        <v>32</v>
      </c>
      <c r="C3100" t="s">
        <v>18</v>
      </c>
      <c r="D3100" t="s">
        <v>16</v>
      </c>
      <c r="E3100" t="s">
        <v>11</v>
      </c>
      <c r="F3100" t="s">
        <v>12</v>
      </c>
      <c r="G3100">
        <v>43114</v>
      </c>
      <c r="H3100" s="19">
        <f>INDEX(fact_spends__2!B3100:B7099,MATCH(dim_customers[[#This Row],[customer_id]],dim_customers[customer_id],0))</f>
        <v>0</v>
      </c>
      <c r="I3100" s="16">
        <f>dim_customers[[#This Row],[avg_spend]]/(dim_customers[[#This Row],[avg_income]]*6)</f>
        <v>0</v>
      </c>
    </row>
    <row r="3101" spans="1:9" x14ac:dyDescent="0.3">
      <c r="A3101" t="s">
        <v>3124</v>
      </c>
      <c r="B3101" t="s">
        <v>23</v>
      </c>
      <c r="C3101" t="s">
        <v>9</v>
      </c>
      <c r="D3101" t="s">
        <v>21</v>
      </c>
      <c r="E3101" t="s">
        <v>30</v>
      </c>
      <c r="F3101" t="s">
        <v>25</v>
      </c>
      <c r="G3101">
        <v>39637</v>
      </c>
      <c r="H3101" s="19">
        <f>INDEX(fact_spends__2!B3101:B7100,MATCH(dim_customers[[#This Row],[customer_id]],dim_customers[customer_id],0))</f>
        <v>0</v>
      </c>
      <c r="I3101" s="16">
        <f>dim_customers[[#This Row],[avg_spend]]/(dim_customers[[#This Row],[avg_income]]*6)</f>
        <v>0</v>
      </c>
    </row>
    <row r="3102" spans="1:9" x14ac:dyDescent="0.3">
      <c r="A3102" t="s">
        <v>3125</v>
      </c>
      <c r="B3102" t="s">
        <v>23</v>
      </c>
      <c r="C3102" t="s">
        <v>20</v>
      </c>
      <c r="D3102" t="s">
        <v>37</v>
      </c>
      <c r="E3102" t="s">
        <v>30</v>
      </c>
      <c r="F3102" t="s">
        <v>25</v>
      </c>
      <c r="G3102">
        <v>52142</v>
      </c>
      <c r="H3102" s="19">
        <f>INDEX(fact_spends__2!B3102:B7101,MATCH(dim_customers[[#This Row],[customer_id]],dim_customers[customer_id],0))</f>
        <v>0</v>
      </c>
      <c r="I3102" s="16">
        <f>dim_customers[[#This Row],[avg_spend]]/(dim_customers[[#This Row],[avg_income]]*6)</f>
        <v>0</v>
      </c>
    </row>
    <row r="3103" spans="1:9" x14ac:dyDescent="0.3">
      <c r="A3103" t="s">
        <v>3126</v>
      </c>
      <c r="B3103" t="s">
        <v>32</v>
      </c>
      <c r="C3103" t="s">
        <v>9</v>
      </c>
      <c r="D3103" t="s">
        <v>10</v>
      </c>
      <c r="E3103" t="s">
        <v>11</v>
      </c>
      <c r="F3103" t="s">
        <v>12</v>
      </c>
      <c r="G3103">
        <v>62959</v>
      </c>
      <c r="H3103" s="19">
        <f>INDEX(fact_spends__2!B3103:B7102,MATCH(dim_customers[[#This Row],[customer_id]],dim_customers[customer_id],0))</f>
        <v>0</v>
      </c>
      <c r="I3103" s="16">
        <f>dim_customers[[#This Row],[avg_spend]]/(dim_customers[[#This Row],[avg_income]]*6)</f>
        <v>0</v>
      </c>
    </row>
    <row r="3104" spans="1:9" x14ac:dyDescent="0.3">
      <c r="A3104" t="s">
        <v>3127</v>
      </c>
      <c r="B3104" t="s">
        <v>14</v>
      </c>
      <c r="C3104" t="s">
        <v>18</v>
      </c>
      <c r="D3104" t="s">
        <v>16</v>
      </c>
      <c r="E3104" t="s">
        <v>30</v>
      </c>
      <c r="F3104" t="s">
        <v>25</v>
      </c>
      <c r="G3104">
        <v>41656</v>
      </c>
      <c r="H3104" s="19">
        <f>INDEX(fact_spends__2!B3104:B7103,MATCH(dim_customers[[#This Row],[customer_id]],dim_customers[customer_id],0))</f>
        <v>0</v>
      </c>
      <c r="I3104" s="16">
        <f>dim_customers[[#This Row],[avg_spend]]/(dim_customers[[#This Row],[avg_income]]*6)</f>
        <v>0</v>
      </c>
    </row>
    <row r="3105" spans="1:9" x14ac:dyDescent="0.3">
      <c r="A3105" t="s">
        <v>3128</v>
      </c>
      <c r="B3105" t="s">
        <v>23</v>
      </c>
      <c r="C3105" t="s">
        <v>34</v>
      </c>
      <c r="D3105" t="s">
        <v>21</v>
      </c>
      <c r="E3105" t="s">
        <v>30</v>
      </c>
      <c r="F3105" t="s">
        <v>25</v>
      </c>
      <c r="G3105">
        <v>39668</v>
      </c>
      <c r="H3105" s="19">
        <f>INDEX(fact_spends__2!B3105:B7104,MATCH(dim_customers[[#This Row],[customer_id]],dim_customers[customer_id],0))</f>
        <v>0</v>
      </c>
      <c r="I3105" s="16">
        <f>dim_customers[[#This Row],[avg_spend]]/(dim_customers[[#This Row],[avg_income]]*6)</f>
        <v>0</v>
      </c>
    </row>
    <row r="3106" spans="1:9" x14ac:dyDescent="0.3">
      <c r="A3106" t="s">
        <v>3129</v>
      </c>
      <c r="B3106" t="s">
        <v>14</v>
      </c>
      <c r="C3106" t="s">
        <v>15</v>
      </c>
      <c r="D3106" t="s">
        <v>21</v>
      </c>
      <c r="E3106" t="s">
        <v>30</v>
      </c>
      <c r="F3106" t="s">
        <v>12</v>
      </c>
      <c r="G3106">
        <v>50588</v>
      </c>
      <c r="H3106" s="19">
        <f>INDEX(fact_spends__2!B3106:B7105,MATCH(dim_customers[[#This Row],[customer_id]],dim_customers[customer_id],0))</f>
        <v>0</v>
      </c>
      <c r="I3106" s="16">
        <f>dim_customers[[#This Row],[avg_spend]]/(dim_customers[[#This Row],[avg_income]]*6)</f>
        <v>0</v>
      </c>
    </row>
    <row r="3107" spans="1:9" x14ac:dyDescent="0.3">
      <c r="A3107" t="s">
        <v>3130</v>
      </c>
      <c r="B3107" t="s">
        <v>32</v>
      </c>
      <c r="C3107" t="s">
        <v>20</v>
      </c>
      <c r="D3107" t="s">
        <v>10</v>
      </c>
      <c r="E3107" t="s">
        <v>11</v>
      </c>
      <c r="F3107" t="s">
        <v>12</v>
      </c>
      <c r="G3107">
        <v>68554</v>
      </c>
      <c r="H3107" s="19">
        <f>INDEX(fact_spends__2!B3107:B7106,MATCH(dim_customers[[#This Row],[customer_id]],dim_customers[customer_id],0))</f>
        <v>0</v>
      </c>
      <c r="I3107" s="16">
        <f>dim_customers[[#This Row],[avg_spend]]/(dim_customers[[#This Row],[avg_income]]*6)</f>
        <v>0</v>
      </c>
    </row>
    <row r="3108" spans="1:9" x14ac:dyDescent="0.3">
      <c r="A3108" t="s">
        <v>3131</v>
      </c>
      <c r="B3108" t="s">
        <v>14</v>
      </c>
      <c r="C3108" t="s">
        <v>20</v>
      </c>
      <c r="D3108" t="s">
        <v>21</v>
      </c>
      <c r="E3108" t="s">
        <v>11</v>
      </c>
      <c r="F3108" t="s">
        <v>12</v>
      </c>
      <c r="G3108">
        <v>52764</v>
      </c>
      <c r="H3108" s="19">
        <f>INDEX(fact_spends__2!B3108:B7107,MATCH(dim_customers[[#This Row],[customer_id]],dim_customers[customer_id],0))</f>
        <v>0</v>
      </c>
      <c r="I3108" s="16">
        <f>dim_customers[[#This Row],[avg_spend]]/(dim_customers[[#This Row],[avg_income]]*6)</f>
        <v>0</v>
      </c>
    </row>
    <row r="3109" spans="1:9" x14ac:dyDescent="0.3">
      <c r="A3109" t="s">
        <v>3132</v>
      </c>
      <c r="B3109" t="s">
        <v>32</v>
      </c>
      <c r="C3109" t="s">
        <v>34</v>
      </c>
      <c r="D3109" t="s">
        <v>10</v>
      </c>
      <c r="E3109" t="s">
        <v>11</v>
      </c>
      <c r="F3109" t="s">
        <v>12</v>
      </c>
      <c r="G3109">
        <v>64442</v>
      </c>
      <c r="H3109" s="19">
        <f>INDEX(fact_spends__2!B3109:B7108,MATCH(dim_customers[[#This Row],[customer_id]],dim_customers[customer_id],0))</f>
        <v>0</v>
      </c>
      <c r="I3109" s="16">
        <f>dim_customers[[#This Row],[avg_spend]]/(dim_customers[[#This Row],[avg_income]]*6)</f>
        <v>0</v>
      </c>
    </row>
    <row r="3110" spans="1:9" x14ac:dyDescent="0.3">
      <c r="A3110" t="s">
        <v>3133</v>
      </c>
      <c r="B3110" t="s">
        <v>32</v>
      </c>
      <c r="C3110" t="s">
        <v>34</v>
      </c>
      <c r="D3110" t="s">
        <v>10</v>
      </c>
      <c r="E3110" t="s">
        <v>30</v>
      </c>
      <c r="F3110" t="s">
        <v>12</v>
      </c>
      <c r="G3110">
        <v>70240</v>
      </c>
      <c r="H3110" s="19">
        <f>INDEX(fact_spends__2!B3110:B7109,MATCH(dim_customers[[#This Row],[customer_id]],dim_customers[customer_id],0))</f>
        <v>0</v>
      </c>
      <c r="I3110" s="16">
        <f>dim_customers[[#This Row],[avg_spend]]/(dim_customers[[#This Row],[avg_income]]*6)</f>
        <v>0</v>
      </c>
    </row>
    <row r="3111" spans="1:9" x14ac:dyDescent="0.3">
      <c r="A3111" t="s">
        <v>3134</v>
      </c>
      <c r="B3111" t="s">
        <v>14</v>
      </c>
      <c r="C3111" t="s">
        <v>34</v>
      </c>
      <c r="D3111" t="s">
        <v>24</v>
      </c>
      <c r="E3111" t="s">
        <v>11</v>
      </c>
      <c r="F3111" t="s">
        <v>12</v>
      </c>
      <c r="G3111">
        <v>33368</v>
      </c>
      <c r="H3111" s="19">
        <f>INDEX(fact_spends__2!B3111:B7110,MATCH(dim_customers[[#This Row],[customer_id]],dim_customers[customer_id],0))</f>
        <v>0</v>
      </c>
      <c r="I3111" s="16">
        <f>dim_customers[[#This Row],[avg_spend]]/(dim_customers[[#This Row],[avg_income]]*6)</f>
        <v>0</v>
      </c>
    </row>
    <row r="3112" spans="1:9" x14ac:dyDescent="0.3">
      <c r="A3112" t="s">
        <v>3135</v>
      </c>
      <c r="B3112" t="s">
        <v>32</v>
      </c>
      <c r="C3112" t="s">
        <v>18</v>
      </c>
      <c r="D3112" t="s">
        <v>24</v>
      </c>
      <c r="E3112" t="s">
        <v>11</v>
      </c>
      <c r="F3112" t="s">
        <v>12</v>
      </c>
      <c r="G3112">
        <v>34914</v>
      </c>
      <c r="H3112" s="19">
        <f>INDEX(fact_spends__2!B3112:B7111,MATCH(dim_customers[[#This Row],[customer_id]],dim_customers[customer_id],0))</f>
        <v>0</v>
      </c>
      <c r="I3112" s="16">
        <f>dim_customers[[#This Row],[avg_spend]]/(dim_customers[[#This Row],[avg_income]]*6)</f>
        <v>0</v>
      </c>
    </row>
    <row r="3113" spans="1:9" x14ac:dyDescent="0.3">
      <c r="A3113" t="s">
        <v>3136</v>
      </c>
      <c r="B3113" t="s">
        <v>14</v>
      </c>
      <c r="C3113" t="s">
        <v>20</v>
      </c>
      <c r="D3113" t="s">
        <v>10</v>
      </c>
      <c r="E3113" t="s">
        <v>11</v>
      </c>
      <c r="F3113" t="s">
        <v>12</v>
      </c>
      <c r="G3113">
        <v>61878</v>
      </c>
      <c r="H3113" s="19">
        <f>INDEX(fact_spends__2!B3113:B7112,MATCH(dim_customers[[#This Row],[customer_id]],dim_customers[customer_id],0))</f>
        <v>0</v>
      </c>
      <c r="I3113" s="16">
        <f>dim_customers[[#This Row],[avg_spend]]/(dim_customers[[#This Row],[avg_income]]*6)</f>
        <v>0</v>
      </c>
    </row>
    <row r="3114" spans="1:9" x14ac:dyDescent="0.3">
      <c r="A3114" t="s">
        <v>3137</v>
      </c>
      <c r="B3114" t="s">
        <v>14</v>
      </c>
      <c r="C3114" t="s">
        <v>18</v>
      </c>
      <c r="D3114" t="s">
        <v>24</v>
      </c>
      <c r="E3114" t="s">
        <v>11</v>
      </c>
      <c r="F3114" t="s">
        <v>12</v>
      </c>
      <c r="G3114">
        <v>33294</v>
      </c>
      <c r="H3114" s="19">
        <f>INDEX(fact_spends__2!B3114:B7113,MATCH(dim_customers[[#This Row],[customer_id]],dim_customers[customer_id],0))</f>
        <v>0</v>
      </c>
      <c r="I3114" s="16">
        <f>dim_customers[[#This Row],[avg_spend]]/(dim_customers[[#This Row],[avg_income]]*6)</f>
        <v>0</v>
      </c>
    </row>
    <row r="3115" spans="1:9" x14ac:dyDescent="0.3">
      <c r="A3115" t="s">
        <v>3138</v>
      </c>
      <c r="B3115" t="s">
        <v>23</v>
      </c>
      <c r="C3115" t="s">
        <v>34</v>
      </c>
      <c r="D3115" t="s">
        <v>10</v>
      </c>
      <c r="E3115" t="s">
        <v>11</v>
      </c>
      <c r="F3115" t="s">
        <v>25</v>
      </c>
      <c r="G3115">
        <v>48123</v>
      </c>
      <c r="H3115" s="19">
        <f>INDEX(fact_spends__2!B3115:B7114,MATCH(dim_customers[[#This Row],[customer_id]],dim_customers[customer_id],0))</f>
        <v>0</v>
      </c>
      <c r="I3115" s="16">
        <f>dim_customers[[#This Row],[avg_spend]]/(dim_customers[[#This Row],[avg_income]]*6)</f>
        <v>0</v>
      </c>
    </row>
    <row r="3116" spans="1:9" x14ac:dyDescent="0.3">
      <c r="A3116" t="s">
        <v>3139</v>
      </c>
      <c r="B3116" t="s">
        <v>14</v>
      </c>
      <c r="C3116" t="s">
        <v>20</v>
      </c>
      <c r="D3116" t="s">
        <v>16</v>
      </c>
      <c r="E3116" t="s">
        <v>11</v>
      </c>
      <c r="F3116" t="s">
        <v>25</v>
      </c>
      <c r="G3116">
        <v>37721</v>
      </c>
      <c r="H3116" s="19">
        <f>INDEX(fact_spends__2!B3116:B7115,MATCH(dim_customers[[#This Row],[customer_id]],dim_customers[customer_id],0))</f>
        <v>0</v>
      </c>
      <c r="I3116" s="16">
        <f>dim_customers[[#This Row],[avg_spend]]/(dim_customers[[#This Row],[avg_income]]*6)</f>
        <v>0</v>
      </c>
    </row>
    <row r="3117" spans="1:9" x14ac:dyDescent="0.3">
      <c r="A3117" t="s">
        <v>3140</v>
      </c>
      <c r="B3117" t="s">
        <v>32</v>
      </c>
      <c r="C3117" t="s">
        <v>34</v>
      </c>
      <c r="D3117" t="s">
        <v>10</v>
      </c>
      <c r="E3117" t="s">
        <v>30</v>
      </c>
      <c r="F3117" t="s">
        <v>12</v>
      </c>
      <c r="G3117">
        <v>69966</v>
      </c>
      <c r="H3117" s="19">
        <f>INDEX(fact_spends__2!B3117:B7116,MATCH(dim_customers[[#This Row],[customer_id]],dim_customers[customer_id],0))</f>
        <v>0</v>
      </c>
      <c r="I3117" s="16">
        <f>dim_customers[[#This Row],[avg_spend]]/(dim_customers[[#This Row],[avg_income]]*6)</f>
        <v>0</v>
      </c>
    </row>
    <row r="3118" spans="1:9" x14ac:dyDescent="0.3">
      <c r="A3118" t="s">
        <v>3141</v>
      </c>
      <c r="B3118" t="s">
        <v>23</v>
      </c>
      <c r="C3118" t="s">
        <v>18</v>
      </c>
      <c r="D3118" t="s">
        <v>24</v>
      </c>
      <c r="E3118" t="s">
        <v>11</v>
      </c>
      <c r="F3118" t="s">
        <v>25</v>
      </c>
      <c r="G3118">
        <v>26830</v>
      </c>
      <c r="H3118" s="19">
        <f>INDEX(fact_spends__2!B3118:B7117,MATCH(dim_customers[[#This Row],[customer_id]],dim_customers[customer_id],0))</f>
        <v>0</v>
      </c>
      <c r="I3118" s="16">
        <f>dim_customers[[#This Row],[avg_spend]]/(dim_customers[[#This Row],[avg_income]]*6)</f>
        <v>0</v>
      </c>
    </row>
    <row r="3119" spans="1:9" x14ac:dyDescent="0.3">
      <c r="A3119" t="s">
        <v>3142</v>
      </c>
      <c r="B3119" t="s">
        <v>8</v>
      </c>
      <c r="C3119" t="s">
        <v>15</v>
      </c>
      <c r="D3119" t="s">
        <v>10</v>
      </c>
      <c r="E3119" t="s">
        <v>11</v>
      </c>
      <c r="F3119" t="s">
        <v>12</v>
      </c>
      <c r="G3119">
        <v>75669</v>
      </c>
      <c r="H3119" s="19">
        <f>INDEX(fact_spends__2!B3119:B7118,MATCH(dim_customers[[#This Row],[customer_id]],dim_customers[customer_id],0))</f>
        <v>0</v>
      </c>
      <c r="I3119" s="16">
        <f>dim_customers[[#This Row],[avg_spend]]/(dim_customers[[#This Row],[avg_income]]*6)</f>
        <v>0</v>
      </c>
    </row>
    <row r="3120" spans="1:9" x14ac:dyDescent="0.3">
      <c r="A3120" t="s">
        <v>3143</v>
      </c>
      <c r="B3120" t="s">
        <v>32</v>
      </c>
      <c r="C3120" t="s">
        <v>18</v>
      </c>
      <c r="D3120" t="s">
        <v>10</v>
      </c>
      <c r="E3120" t="s">
        <v>11</v>
      </c>
      <c r="F3120" t="s">
        <v>12</v>
      </c>
      <c r="G3120">
        <v>63265</v>
      </c>
      <c r="H3120" s="19">
        <f>INDEX(fact_spends__2!B3120:B7119,MATCH(dim_customers[[#This Row],[customer_id]],dim_customers[customer_id],0))</f>
        <v>0</v>
      </c>
      <c r="I3120" s="16">
        <f>dim_customers[[#This Row],[avg_spend]]/(dim_customers[[#This Row],[avg_income]]*6)</f>
        <v>0</v>
      </c>
    </row>
    <row r="3121" spans="1:9" x14ac:dyDescent="0.3">
      <c r="A3121" t="s">
        <v>3144</v>
      </c>
      <c r="B3121" t="s">
        <v>32</v>
      </c>
      <c r="C3121" t="s">
        <v>18</v>
      </c>
      <c r="D3121" t="s">
        <v>10</v>
      </c>
      <c r="E3121" t="s">
        <v>11</v>
      </c>
      <c r="F3121" t="s">
        <v>12</v>
      </c>
      <c r="G3121">
        <v>67336</v>
      </c>
      <c r="H3121" s="19">
        <f>INDEX(fact_spends__2!B3121:B7120,MATCH(dim_customers[[#This Row],[customer_id]],dim_customers[customer_id],0))</f>
        <v>0</v>
      </c>
      <c r="I3121" s="16">
        <f>dim_customers[[#This Row],[avg_spend]]/(dim_customers[[#This Row],[avg_income]]*6)</f>
        <v>0</v>
      </c>
    </row>
    <row r="3122" spans="1:9" x14ac:dyDescent="0.3">
      <c r="A3122" t="s">
        <v>3145</v>
      </c>
      <c r="B3122" t="s">
        <v>32</v>
      </c>
      <c r="C3122" t="s">
        <v>15</v>
      </c>
      <c r="D3122" t="s">
        <v>16</v>
      </c>
      <c r="E3122" t="s">
        <v>11</v>
      </c>
      <c r="F3122" t="s">
        <v>12</v>
      </c>
      <c r="G3122">
        <v>43098</v>
      </c>
      <c r="H3122" s="19">
        <f>INDEX(fact_spends__2!B3122:B7121,MATCH(dim_customers[[#This Row],[customer_id]],dim_customers[customer_id],0))</f>
        <v>0</v>
      </c>
      <c r="I3122" s="16">
        <f>dim_customers[[#This Row],[avg_spend]]/(dim_customers[[#This Row],[avg_income]]*6)</f>
        <v>0</v>
      </c>
    </row>
    <row r="3123" spans="1:9" x14ac:dyDescent="0.3">
      <c r="A3123" t="s">
        <v>3146</v>
      </c>
      <c r="B3123" t="s">
        <v>14</v>
      </c>
      <c r="C3123" t="s">
        <v>18</v>
      </c>
      <c r="D3123" t="s">
        <v>16</v>
      </c>
      <c r="E3123" t="s">
        <v>11</v>
      </c>
      <c r="F3123" t="s">
        <v>25</v>
      </c>
      <c r="G3123">
        <v>38393</v>
      </c>
      <c r="H3123" s="19">
        <f>INDEX(fact_spends__2!B3123:B7122,MATCH(dim_customers[[#This Row],[customer_id]],dim_customers[customer_id],0))</f>
        <v>0</v>
      </c>
      <c r="I3123" s="16">
        <f>dim_customers[[#This Row],[avg_spend]]/(dim_customers[[#This Row],[avg_income]]*6)</f>
        <v>0</v>
      </c>
    </row>
    <row r="3124" spans="1:9" x14ac:dyDescent="0.3">
      <c r="A3124" t="s">
        <v>3147</v>
      </c>
      <c r="B3124" t="s">
        <v>32</v>
      </c>
      <c r="C3124" t="s">
        <v>9</v>
      </c>
      <c r="D3124" t="s">
        <v>10</v>
      </c>
      <c r="E3124" t="s">
        <v>11</v>
      </c>
      <c r="F3124" t="s">
        <v>12</v>
      </c>
      <c r="G3124">
        <v>66595</v>
      </c>
      <c r="H3124" s="19">
        <f>INDEX(fact_spends__2!B3124:B7123,MATCH(dim_customers[[#This Row],[customer_id]],dim_customers[customer_id],0))</f>
        <v>0</v>
      </c>
      <c r="I3124" s="16">
        <f>dim_customers[[#This Row],[avg_spend]]/(dim_customers[[#This Row],[avg_income]]*6)</f>
        <v>0</v>
      </c>
    </row>
    <row r="3125" spans="1:9" x14ac:dyDescent="0.3">
      <c r="A3125" t="s">
        <v>3148</v>
      </c>
      <c r="B3125" t="s">
        <v>32</v>
      </c>
      <c r="C3125" t="s">
        <v>15</v>
      </c>
      <c r="D3125" t="s">
        <v>24</v>
      </c>
      <c r="E3125" t="s">
        <v>11</v>
      </c>
      <c r="F3125" t="s">
        <v>12</v>
      </c>
      <c r="G3125">
        <v>39044</v>
      </c>
      <c r="H3125" s="19">
        <f>INDEX(fact_spends__2!B3125:B7124,MATCH(dim_customers[[#This Row],[customer_id]],dim_customers[customer_id],0))</f>
        <v>0</v>
      </c>
      <c r="I3125" s="16">
        <f>dim_customers[[#This Row],[avg_spend]]/(dim_customers[[#This Row],[avg_income]]*6)</f>
        <v>0</v>
      </c>
    </row>
    <row r="3126" spans="1:9" x14ac:dyDescent="0.3">
      <c r="A3126" t="s">
        <v>3149</v>
      </c>
      <c r="B3126" t="s">
        <v>32</v>
      </c>
      <c r="C3126" t="s">
        <v>18</v>
      </c>
      <c r="D3126" t="s">
        <v>10</v>
      </c>
      <c r="E3126" t="s">
        <v>11</v>
      </c>
      <c r="F3126" t="s">
        <v>12</v>
      </c>
      <c r="G3126">
        <v>67513</v>
      </c>
      <c r="H3126" s="19">
        <f>INDEX(fact_spends__2!B3126:B7125,MATCH(dim_customers[[#This Row],[customer_id]],dim_customers[customer_id],0))</f>
        <v>0</v>
      </c>
      <c r="I3126" s="16">
        <f>dim_customers[[#This Row],[avg_spend]]/(dim_customers[[#This Row],[avg_income]]*6)</f>
        <v>0</v>
      </c>
    </row>
    <row r="3127" spans="1:9" x14ac:dyDescent="0.3">
      <c r="A3127" t="s">
        <v>3150</v>
      </c>
      <c r="B3127" t="s">
        <v>14</v>
      </c>
      <c r="C3127" t="s">
        <v>20</v>
      </c>
      <c r="D3127" t="s">
        <v>10</v>
      </c>
      <c r="E3127" t="s">
        <v>11</v>
      </c>
      <c r="F3127" t="s">
        <v>12</v>
      </c>
      <c r="G3127">
        <v>62417</v>
      </c>
      <c r="H3127" s="19">
        <f>INDEX(fact_spends__2!B3127:B7126,MATCH(dim_customers[[#This Row],[customer_id]],dim_customers[customer_id],0))</f>
        <v>0</v>
      </c>
      <c r="I3127" s="16">
        <f>dim_customers[[#This Row],[avg_spend]]/(dim_customers[[#This Row],[avg_income]]*6)</f>
        <v>0</v>
      </c>
    </row>
    <row r="3128" spans="1:9" x14ac:dyDescent="0.3">
      <c r="A3128" t="s">
        <v>3151</v>
      </c>
      <c r="B3128" t="s">
        <v>8</v>
      </c>
      <c r="C3128" t="s">
        <v>9</v>
      </c>
      <c r="D3128" t="s">
        <v>21</v>
      </c>
      <c r="E3128" t="s">
        <v>30</v>
      </c>
      <c r="F3128" t="s">
        <v>12</v>
      </c>
      <c r="G3128">
        <v>62772</v>
      </c>
      <c r="H3128" s="19">
        <f>INDEX(fact_spends__2!B3128:B7127,MATCH(dim_customers[[#This Row],[customer_id]],dim_customers[customer_id],0))</f>
        <v>0</v>
      </c>
      <c r="I3128" s="16">
        <f>dim_customers[[#This Row],[avg_spend]]/(dim_customers[[#This Row],[avg_income]]*6)</f>
        <v>0</v>
      </c>
    </row>
    <row r="3129" spans="1:9" x14ac:dyDescent="0.3">
      <c r="A3129" t="s">
        <v>3152</v>
      </c>
      <c r="B3129" t="s">
        <v>32</v>
      </c>
      <c r="C3129" t="s">
        <v>34</v>
      </c>
      <c r="D3129" t="s">
        <v>10</v>
      </c>
      <c r="E3129" t="s">
        <v>30</v>
      </c>
      <c r="F3129" t="s">
        <v>12</v>
      </c>
      <c r="G3129">
        <v>67885</v>
      </c>
      <c r="H3129" s="19">
        <f>INDEX(fact_spends__2!B3129:B7128,MATCH(dim_customers[[#This Row],[customer_id]],dim_customers[customer_id],0))</f>
        <v>0</v>
      </c>
      <c r="I3129" s="16">
        <f>dim_customers[[#This Row],[avg_spend]]/(dim_customers[[#This Row],[avg_income]]*6)</f>
        <v>0</v>
      </c>
    </row>
    <row r="3130" spans="1:9" x14ac:dyDescent="0.3">
      <c r="A3130" t="s">
        <v>3153</v>
      </c>
      <c r="B3130" t="s">
        <v>8</v>
      </c>
      <c r="C3130" t="s">
        <v>34</v>
      </c>
      <c r="D3130" t="s">
        <v>37</v>
      </c>
      <c r="E3130" t="s">
        <v>11</v>
      </c>
      <c r="F3130" t="s">
        <v>12</v>
      </c>
      <c r="G3130">
        <v>77081</v>
      </c>
      <c r="H3130" s="19">
        <f>INDEX(fact_spends__2!B3130:B7129,MATCH(dim_customers[[#This Row],[customer_id]],dim_customers[customer_id],0))</f>
        <v>0</v>
      </c>
      <c r="I3130" s="16">
        <f>dim_customers[[#This Row],[avg_spend]]/(dim_customers[[#This Row],[avg_income]]*6)</f>
        <v>0</v>
      </c>
    </row>
    <row r="3131" spans="1:9" x14ac:dyDescent="0.3">
      <c r="A3131" t="s">
        <v>3154</v>
      </c>
      <c r="B3131" t="s">
        <v>23</v>
      </c>
      <c r="C3131" t="s">
        <v>15</v>
      </c>
      <c r="D3131" t="s">
        <v>10</v>
      </c>
      <c r="E3131" t="s">
        <v>11</v>
      </c>
      <c r="F3131" t="s">
        <v>25</v>
      </c>
      <c r="G3131">
        <v>48157</v>
      </c>
      <c r="H3131" s="19">
        <f>INDEX(fact_spends__2!B3131:B7130,MATCH(dim_customers[[#This Row],[customer_id]],dim_customers[customer_id],0))</f>
        <v>0</v>
      </c>
      <c r="I3131" s="16">
        <f>dim_customers[[#This Row],[avg_spend]]/(dim_customers[[#This Row],[avg_income]]*6)</f>
        <v>0</v>
      </c>
    </row>
    <row r="3132" spans="1:9" x14ac:dyDescent="0.3">
      <c r="A3132" t="s">
        <v>3155</v>
      </c>
      <c r="B3132" t="s">
        <v>14</v>
      </c>
      <c r="C3132" t="s">
        <v>34</v>
      </c>
      <c r="D3132" t="s">
        <v>24</v>
      </c>
      <c r="E3132" t="s">
        <v>11</v>
      </c>
      <c r="F3132" t="s">
        <v>12</v>
      </c>
      <c r="G3132">
        <v>33036</v>
      </c>
      <c r="H3132" s="19">
        <f>INDEX(fact_spends__2!B3132:B7131,MATCH(dim_customers[[#This Row],[customer_id]],dim_customers[customer_id],0))</f>
        <v>0</v>
      </c>
      <c r="I3132" s="16">
        <f>dim_customers[[#This Row],[avg_spend]]/(dim_customers[[#This Row],[avg_income]]*6)</f>
        <v>0</v>
      </c>
    </row>
    <row r="3133" spans="1:9" x14ac:dyDescent="0.3">
      <c r="A3133" t="s">
        <v>3156</v>
      </c>
      <c r="B3133" t="s">
        <v>23</v>
      </c>
      <c r="C3133" t="s">
        <v>34</v>
      </c>
      <c r="D3133" t="s">
        <v>16</v>
      </c>
      <c r="E3133" t="s">
        <v>11</v>
      </c>
      <c r="F3133" t="s">
        <v>12</v>
      </c>
      <c r="G3133">
        <v>29195</v>
      </c>
      <c r="H3133" s="19">
        <f>INDEX(fact_spends__2!B3133:B7132,MATCH(dim_customers[[#This Row],[customer_id]],dim_customers[customer_id],0))</f>
        <v>0</v>
      </c>
      <c r="I3133" s="16">
        <f>dim_customers[[#This Row],[avg_spend]]/(dim_customers[[#This Row],[avg_income]]*6)</f>
        <v>0</v>
      </c>
    </row>
    <row r="3134" spans="1:9" x14ac:dyDescent="0.3">
      <c r="A3134" t="s">
        <v>3157</v>
      </c>
      <c r="B3134" t="s">
        <v>14</v>
      </c>
      <c r="C3134" t="s">
        <v>15</v>
      </c>
      <c r="D3134" t="s">
        <v>16</v>
      </c>
      <c r="E3134" t="s">
        <v>11</v>
      </c>
      <c r="F3134" t="s">
        <v>12</v>
      </c>
      <c r="G3134">
        <v>37585</v>
      </c>
      <c r="H3134" s="19">
        <f>INDEX(fact_spends__2!B3134:B7133,MATCH(dim_customers[[#This Row],[customer_id]],dim_customers[customer_id],0))</f>
        <v>0</v>
      </c>
      <c r="I3134" s="16">
        <f>dim_customers[[#This Row],[avg_spend]]/(dim_customers[[#This Row],[avg_income]]*6)</f>
        <v>0</v>
      </c>
    </row>
    <row r="3135" spans="1:9" x14ac:dyDescent="0.3">
      <c r="A3135" t="s">
        <v>3158</v>
      </c>
      <c r="B3135" t="s">
        <v>14</v>
      </c>
      <c r="C3135" t="s">
        <v>18</v>
      </c>
      <c r="D3135" t="s">
        <v>24</v>
      </c>
      <c r="E3135" t="s">
        <v>11</v>
      </c>
      <c r="F3135" t="s">
        <v>12</v>
      </c>
      <c r="G3135">
        <v>35438</v>
      </c>
      <c r="H3135" s="19">
        <f>INDEX(fact_spends__2!B3135:B7134,MATCH(dim_customers[[#This Row],[customer_id]],dim_customers[customer_id],0))</f>
        <v>0</v>
      </c>
      <c r="I3135" s="16">
        <f>dim_customers[[#This Row],[avg_spend]]/(dim_customers[[#This Row],[avg_income]]*6)</f>
        <v>0</v>
      </c>
    </row>
    <row r="3136" spans="1:9" x14ac:dyDescent="0.3">
      <c r="A3136" t="s">
        <v>3159</v>
      </c>
      <c r="B3136" t="s">
        <v>23</v>
      </c>
      <c r="C3136" t="s">
        <v>34</v>
      </c>
      <c r="D3136" t="s">
        <v>21</v>
      </c>
      <c r="E3136" t="s">
        <v>30</v>
      </c>
      <c r="F3136" t="s">
        <v>25</v>
      </c>
      <c r="G3136">
        <v>40797</v>
      </c>
      <c r="H3136" s="19">
        <f>INDEX(fact_spends__2!B3136:B7135,MATCH(dim_customers[[#This Row],[customer_id]],dim_customers[customer_id],0))</f>
        <v>0</v>
      </c>
      <c r="I3136" s="16">
        <f>dim_customers[[#This Row],[avg_spend]]/(dim_customers[[#This Row],[avg_income]]*6)</f>
        <v>0</v>
      </c>
    </row>
    <row r="3137" spans="1:9" x14ac:dyDescent="0.3">
      <c r="A3137" t="s">
        <v>3160</v>
      </c>
      <c r="B3137" t="s">
        <v>23</v>
      </c>
      <c r="C3137" t="s">
        <v>34</v>
      </c>
      <c r="D3137" t="s">
        <v>16</v>
      </c>
      <c r="E3137" t="s">
        <v>30</v>
      </c>
      <c r="F3137" t="s">
        <v>25</v>
      </c>
      <c r="G3137">
        <v>31651</v>
      </c>
      <c r="H3137" s="19">
        <f>INDEX(fact_spends__2!B3137:B7136,MATCH(dim_customers[[#This Row],[customer_id]],dim_customers[customer_id],0))</f>
        <v>0</v>
      </c>
      <c r="I3137" s="16">
        <f>dim_customers[[#This Row],[avg_spend]]/(dim_customers[[#This Row],[avg_income]]*6)</f>
        <v>0</v>
      </c>
    </row>
    <row r="3138" spans="1:9" x14ac:dyDescent="0.3">
      <c r="A3138" t="s">
        <v>3161</v>
      </c>
      <c r="B3138" t="s">
        <v>14</v>
      </c>
      <c r="C3138" t="s">
        <v>34</v>
      </c>
      <c r="D3138" t="s">
        <v>10</v>
      </c>
      <c r="E3138" t="s">
        <v>11</v>
      </c>
      <c r="F3138" t="s">
        <v>12</v>
      </c>
      <c r="G3138">
        <v>63997</v>
      </c>
      <c r="H3138" s="19">
        <f>INDEX(fact_spends__2!B3138:B7137,MATCH(dim_customers[[#This Row],[customer_id]],dim_customers[customer_id],0))</f>
        <v>0</v>
      </c>
      <c r="I3138" s="16">
        <f>dim_customers[[#This Row],[avg_spend]]/(dim_customers[[#This Row],[avg_income]]*6)</f>
        <v>0</v>
      </c>
    </row>
    <row r="3139" spans="1:9" x14ac:dyDescent="0.3">
      <c r="A3139" t="s">
        <v>3162</v>
      </c>
      <c r="B3139" t="s">
        <v>23</v>
      </c>
      <c r="C3139" t="s">
        <v>34</v>
      </c>
      <c r="D3139" t="s">
        <v>37</v>
      </c>
      <c r="E3139" t="s">
        <v>30</v>
      </c>
      <c r="F3139" t="s">
        <v>12</v>
      </c>
      <c r="G3139">
        <v>52520</v>
      </c>
      <c r="H3139" s="19">
        <f>INDEX(fact_spends__2!B3139:B7138,MATCH(dim_customers[[#This Row],[customer_id]],dim_customers[customer_id],0))</f>
        <v>0</v>
      </c>
      <c r="I3139" s="16">
        <f>dim_customers[[#This Row],[avg_spend]]/(dim_customers[[#This Row],[avg_income]]*6)</f>
        <v>0</v>
      </c>
    </row>
    <row r="3140" spans="1:9" x14ac:dyDescent="0.3">
      <c r="A3140" t="s">
        <v>3163</v>
      </c>
      <c r="B3140" t="s">
        <v>14</v>
      </c>
      <c r="C3140" t="s">
        <v>34</v>
      </c>
      <c r="D3140" t="s">
        <v>16</v>
      </c>
      <c r="E3140" t="s">
        <v>11</v>
      </c>
      <c r="F3140" t="s">
        <v>12</v>
      </c>
      <c r="G3140">
        <v>39093</v>
      </c>
      <c r="H3140" s="19">
        <f>INDEX(fact_spends__2!B3140:B7139,MATCH(dim_customers[[#This Row],[customer_id]],dim_customers[customer_id],0))</f>
        <v>0</v>
      </c>
      <c r="I3140" s="16">
        <f>dim_customers[[#This Row],[avg_spend]]/(dim_customers[[#This Row],[avg_income]]*6)</f>
        <v>0</v>
      </c>
    </row>
    <row r="3141" spans="1:9" x14ac:dyDescent="0.3">
      <c r="A3141" t="s">
        <v>3164</v>
      </c>
      <c r="B3141" t="s">
        <v>32</v>
      </c>
      <c r="C3141" t="s">
        <v>15</v>
      </c>
      <c r="D3141" t="s">
        <v>16</v>
      </c>
      <c r="E3141" t="s">
        <v>30</v>
      </c>
      <c r="F3141" t="s">
        <v>12</v>
      </c>
      <c r="G3141">
        <v>42633</v>
      </c>
      <c r="H3141" s="19">
        <f>INDEX(fact_spends__2!B3141:B7140,MATCH(dim_customers[[#This Row],[customer_id]],dim_customers[customer_id],0))</f>
        <v>0</v>
      </c>
      <c r="I3141" s="16">
        <f>dim_customers[[#This Row],[avg_spend]]/(dim_customers[[#This Row],[avg_income]]*6)</f>
        <v>0</v>
      </c>
    </row>
    <row r="3142" spans="1:9" x14ac:dyDescent="0.3">
      <c r="A3142" t="s">
        <v>3165</v>
      </c>
      <c r="B3142" t="s">
        <v>14</v>
      </c>
      <c r="C3142" t="s">
        <v>18</v>
      </c>
      <c r="D3142" t="s">
        <v>21</v>
      </c>
      <c r="E3142" t="s">
        <v>30</v>
      </c>
      <c r="F3142" t="s">
        <v>12</v>
      </c>
      <c r="G3142">
        <v>53433</v>
      </c>
      <c r="H3142" s="19">
        <f>INDEX(fact_spends__2!B3142:B7141,MATCH(dim_customers[[#This Row],[customer_id]],dim_customers[customer_id],0))</f>
        <v>0</v>
      </c>
      <c r="I3142" s="16">
        <f>dim_customers[[#This Row],[avg_spend]]/(dim_customers[[#This Row],[avg_income]]*6)</f>
        <v>0</v>
      </c>
    </row>
    <row r="3143" spans="1:9" x14ac:dyDescent="0.3">
      <c r="A3143" t="s">
        <v>3166</v>
      </c>
      <c r="B3143" t="s">
        <v>32</v>
      </c>
      <c r="C3143" t="s">
        <v>20</v>
      </c>
      <c r="D3143" t="s">
        <v>10</v>
      </c>
      <c r="E3143" t="s">
        <v>30</v>
      </c>
      <c r="F3143" t="s">
        <v>12</v>
      </c>
      <c r="G3143">
        <v>64643</v>
      </c>
      <c r="H3143" s="19">
        <f>INDEX(fact_spends__2!B3143:B7142,MATCH(dim_customers[[#This Row],[customer_id]],dim_customers[customer_id],0))</f>
        <v>0</v>
      </c>
      <c r="I3143" s="16">
        <f>dim_customers[[#This Row],[avg_spend]]/(dim_customers[[#This Row],[avg_income]]*6)</f>
        <v>0</v>
      </c>
    </row>
    <row r="3144" spans="1:9" x14ac:dyDescent="0.3">
      <c r="A3144" t="s">
        <v>3167</v>
      </c>
      <c r="B3144" t="s">
        <v>23</v>
      </c>
      <c r="C3144" t="s">
        <v>15</v>
      </c>
      <c r="D3144" t="s">
        <v>37</v>
      </c>
      <c r="E3144" t="s">
        <v>11</v>
      </c>
      <c r="F3144" t="s">
        <v>12</v>
      </c>
      <c r="G3144">
        <v>57105</v>
      </c>
      <c r="H3144" s="19">
        <f>INDEX(fact_spends__2!B3144:B7143,MATCH(dim_customers[[#This Row],[customer_id]],dim_customers[customer_id],0))</f>
        <v>0</v>
      </c>
      <c r="I3144" s="16">
        <f>dim_customers[[#This Row],[avg_spend]]/(dim_customers[[#This Row],[avg_income]]*6)</f>
        <v>0</v>
      </c>
    </row>
    <row r="3145" spans="1:9" x14ac:dyDescent="0.3">
      <c r="A3145" t="s">
        <v>3168</v>
      </c>
      <c r="B3145" t="s">
        <v>14</v>
      </c>
      <c r="C3145" t="s">
        <v>15</v>
      </c>
      <c r="D3145" t="s">
        <v>16</v>
      </c>
      <c r="E3145" t="s">
        <v>11</v>
      </c>
      <c r="F3145" t="s">
        <v>12</v>
      </c>
      <c r="G3145">
        <v>37677</v>
      </c>
      <c r="H3145" s="19">
        <f>INDEX(fact_spends__2!B3145:B7144,MATCH(dim_customers[[#This Row],[customer_id]],dim_customers[customer_id],0))</f>
        <v>0</v>
      </c>
      <c r="I3145" s="16">
        <f>dim_customers[[#This Row],[avg_spend]]/(dim_customers[[#This Row],[avg_income]]*6)</f>
        <v>0</v>
      </c>
    </row>
    <row r="3146" spans="1:9" x14ac:dyDescent="0.3">
      <c r="A3146" t="s">
        <v>3169</v>
      </c>
      <c r="B3146" t="s">
        <v>8</v>
      </c>
      <c r="C3146" t="s">
        <v>20</v>
      </c>
      <c r="D3146" t="s">
        <v>16</v>
      </c>
      <c r="E3146" t="s">
        <v>30</v>
      </c>
      <c r="F3146" t="s">
        <v>12</v>
      </c>
      <c r="G3146">
        <v>45796</v>
      </c>
      <c r="H3146" s="19">
        <f>INDEX(fact_spends__2!B3146:B7145,MATCH(dim_customers[[#This Row],[customer_id]],dim_customers[customer_id],0))</f>
        <v>0</v>
      </c>
      <c r="I3146" s="16">
        <f>dim_customers[[#This Row],[avg_spend]]/(dim_customers[[#This Row],[avg_income]]*6)</f>
        <v>0</v>
      </c>
    </row>
    <row r="3147" spans="1:9" x14ac:dyDescent="0.3">
      <c r="A3147" t="s">
        <v>3170</v>
      </c>
      <c r="B3147" t="s">
        <v>8</v>
      </c>
      <c r="C3147" t="s">
        <v>20</v>
      </c>
      <c r="D3147" t="s">
        <v>16</v>
      </c>
      <c r="E3147" t="s">
        <v>11</v>
      </c>
      <c r="F3147" t="s">
        <v>12</v>
      </c>
      <c r="G3147">
        <v>40533</v>
      </c>
      <c r="H3147" s="19">
        <f>INDEX(fact_spends__2!B3147:B7146,MATCH(dim_customers[[#This Row],[customer_id]],dim_customers[customer_id],0))</f>
        <v>0</v>
      </c>
      <c r="I3147" s="16">
        <f>dim_customers[[#This Row],[avg_spend]]/(dim_customers[[#This Row],[avg_income]]*6)</f>
        <v>0</v>
      </c>
    </row>
    <row r="3148" spans="1:9" x14ac:dyDescent="0.3">
      <c r="A3148" t="s">
        <v>3171</v>
      </c>
      <c r="B3148" t="s">
        <v>32</v>
      </c>
      <c r="C3148" t="s">
        <v>20</v>
      </c>
      <c r="D3148" t="s">
        <v>10</v>
      </c>
      <c r="E3148" t="s">
        <v>30</v>
      </c>
      <c r="F3148" t="s">
        <v>12</v>
      </c>
      <c r="G3148">
        <v>70402</v>
      </c>
      <c r="H3148" s="19">
        <f>INDEX(fact_spends__2!B3148:B7147,MATCH(dim_customers[[#This Row],[customer_id]],dim_customers[customer_id],0))</f>
        <v>0</v>
      </c>
      <c r="I3148" s="16">
        <f>dim_customers[[#This Row],[avg_spend]]/(dim_customers[[#This Row],[avg_income]]*6)</f>
        <v>0</v>
      </c>
    </row>
    <row r="3149" spans="1:9" x14ac:dyDescent="0.3">
      <c r="A3149" t="s">
        <v>3172</v>
      </c>
      <c r="B3149" t="s">
        <v>32</v>
      </c>
      <c r="C3149" t="s">
        <v>34</v>
      </c>
      <c r="D3149" t="s">
        <v>10</v>
      </c>
      <c r="E3149" t="s">
        <v>30</v>
      </c>
      <c r="F3149" t="s">
        <v>12</v>
      </c>
      <c r="G3149">
        <v>65564</v>
      </c>
      <c r="H3149" s="19">
        <f>INDEX(fact_spends__2!B3149:B7148,MATCH(dim_customers[[#This Row],[customer_id]],dim_customers[customer_id],0))</f>
        <v>0</v>
      </c>
      <c r="I3149" s="16">
        <f>dim_customers[[#This Row],[avg_spend]]/(dim_customers[[#This Row],[avg_income]]*6)</f>
        <v>0</v>
      </c>
    </row>
    <row r="3150" spans="1:9" x14ac:dyDescent="0.3">
      <c r="A3150" t="s">
        <v>3173</v>
      </c>
      <c r="B3150" t="s">
        <v>32</v>
      </c>
      <c r="C3150" t="s">
        <v>9</v>
      </c>
      <c r="D3150" t="s">
        <v>16</v>
      </c>
      <c r="E3150" t="s">
        <v>11</v>
      </c>
      <c r="F3150" t="s">
        <v>12</v>
      </c>
      <c r="G3150">
        <v>43251</v>
      </c>
      <c r="H3150" s="19">
        <f>INDEX(fact_spends__2!B3150:B7149,MATCH(dim_customers[[#This Row],[customer_id]],dim_customers[customer_id],0))</f>
        <v>0</v>
      </c>
      <c r="I3150" s="16">
        <f>dim_customers[[#This Row],[avg_spend]]/(dim_customers[[#This Row],[avg_income]]*6)</f>
        <v>0</v>
      </c>
    </row>
    <row r="3151" spans="1:9" x14ac:dyDescent="0.3">
      <c r="A3151" t="s">
        <v>3174</v>
      </c>
      <c r="B3151" t="s">
        <v>32</v>
      </c>
      <c r="C3151" t="s">
        <v>18</v>
      </c>
      <c r="D3151" t="s">
        <v>24</v>
      </c>
      <c r="E3151" t="s">
        <v>30</v>
      </c>
      <c r="F3151" t="s">
        <v>12</v>
      </c>
      <c r="G3151">
        <v>35826</v>
      </c>
      <c r="H3151" s="19">
        <f>INDEX(fact_spends__2!B3151:B7150,MATCH(dim_customers[[#This Row],[customer_id]],dim_customers[customer_id],0))</f>
        <v>0</v>
      </c>
      <c r="I3151" s="16">
        <f>dim_customers[[#This Row],[avg_spend]]/(dim_customers[[#This Row],[avg_income]]*6)</f>
        <v>0</v>
      </c>
    </row>
    <row r="3152" spans="1:9" x14ac:dyDescent="0.3">
      <c r="A3152" t="s">
        <v>3175</v>
      </c>
      <c r="B3152" t="s">
        <v>32</v>
      </c>
      <c r="C3152" t="s">
        <v>15</v>
      </c>
      <c r="D3152" t="s">
        <v>24</v>
      </c>
      <c r="E3152" t="s">
        <v>11</v>
      </c>
      <c r="F3152" t="s">
        <v>12</v>
      </c>
      <c r="G3152">
        <v>37094</v>
      </c>
      <c r="H3152" s="19">
        <f>INDEX(fact_spends__2!B3152:B7151,MATCH(dim_customers[[#This Row],[customer_id]],dim_customers[customer_id],0))</f>
        <v>0</v>
      </c>
      <c r="I3152" s="16">
        <f>dim_customers[[#This Row],[avg_spend]]/(dim_customers[[#This Row],[avg_income]]*6)</f>
        <v>0</v>
      </c>
    </row>
    <row r="3153" spans="1:9" x14ac:dyDescent="0.3">
      <c r="A3153" t="s">
        <v>3176</v>
      </c>
      <c r="B3153" t="s">
        <v>14</v>
      </c>
      <c r="C3153" t="s">
        <v>20</v>
      </c>
      <c r="D3153" t="s">
        <v>24</v>
      </c>
      <c r="E3153" t="s">
        <v>30</v>
      </c>
      <c r="F3153" t="s">
        <v>25</v>
      </c>
      <c r="G3153">
        <v>33087</v>
      </c>
      <c r="H3153" s="19">
        <f>INDEX(fact_spends__2!B3153:B7152,MATCH(dim_customers[[#This Row],[customer_id]],dim_customers[customer_id],0))</f>
        <v>0</v>
      </c>
      <c r="I3153" s="16">
        <f>dim_customers[[#This Row],[avg_spend]]/(dim_customers[[#This Row],[avg_income]]*6)</f>
        <v>0</v>
      </c>
    </row>
    <row r="3154" spans="1:9" x14ac:dyDescent="0.3">
      <c r="A3154" t="s">
        <v>3177</v>
      </c>
      <c r="B3154" t="s">
        <v>14</v>
      </c>
      <c r="C3154" t="s">
        <v>18</v>
      </c>
      <c r="D3154" t="s">
        <v>21</v>
      </c>
      <c r="E3154" t="s">
        <v>11</v>
      </c>
      <c r="F3154" t="s">
        <v>12</v>
      </c>
      <c r="G3154">
        <v>51370</v>
      </c>
      <c r="H3154" s="19">
        <f>INDEX(fact_spends__2!B3154:B7153,MATCH(dim_customers[[#This Row],[customer_id]],dim_customers[customer_id],0))</f>
        <v>0</v>
      </c>
      <c r="I3154" s="16">
        <f>dim_customers[[#This Row],[avg_spend]]/(dim_customers[[#This Row],[avg_income]]*6)</f>
        <v>0</v>
      </c>
    </row>
    <row r="3155" spans="1:9" x14ac:dyDescent="0.3">
      <c r="A3155" t="s">
        <v>3178</v>
      </c>
      <c r="B3155" t="s">
        <v>23</v>
      </c>
      <c r="C3155" t="s">
        <v>34</v>
      </c>
      <c r="D3155" t="s">
        <v>16</v>
      </c>
      <c r="E3155" t="s">
        <v>11</v>
      </c>
      <c r="F3155" t="s">
        <v>25</v>
      </c>
      <c r="G3155">
        <v>28857</v>
      </c>
      <c r="H3155" s="19">
        <f>INDEX(fact_spends__2!B3155:B7154,MATCH(dim_customers[[#This Row],[customer_id]],dim_customers[customer_id],0))</f>
        <v>0</v>
      </c>
      <c r="I3155" s="16">
        <f>dim_customers[[#This Row],[avg_spend]]/(dim_customers[[#This Row],[avg_income]]*6)</f>
        <v>0</v>
      </c>
    </row>
    <row r="3156" spans="1:9" x14ac:dyDescent="0.3">
      <c r="A3156" t="s">
        <v>3179</v>
      </c>
      <c r="B3156" t="s">
        <v>23</v>
      </c>
      <c r="C3156" t="s">
        <v>20</v>
      </c>
      <c r="D3156" t="s">
        <v>10</v>
      </c>
      <c r="E3156" t="s">
        <v>11</v>
      </c>
      <c r="F3156" t="s">
        <v>25</v>
      </c>
      <c r="G3156">
        <v>48293</v>
      </c>
      <c r="H3156" s="19">
        <f>INDEX(fact_spends__2!B3156:B7155,MATCH(dim_customers[[#This Row],[customer_id]],dim_customers[customer_id],0))</f>
        <v>0</v>
      </c>
      <c r="I3156" s="16">
        <f>dim_customers[[#This Row],[avg_spend]]/(dim_customers[[#This Row],[avg_income]]*6)</f>
        <v>0</v>
      </c>
    </row>
    <row r="3157" spans="1:9" x14ac:dyDescent="0.3">
      <c r="A3157" t="s">
        <v>3180</v>
      </c>
      <c r="B3157" t="s">
        <v>32</v>
      </c>
      <c r="C3157" t="s">
        <v>20</v>
      </c>
      <c r="D3157" t="s">
        <v>24</v>
      </c>
      <c r="E3157" t="s">
        <v>11</v>
      </c>
      <c r="F3157" t="s">
        <v>12</v>
      </c>
      <c r="G3157">
        <v>39415</v>
      </c>
      <c r="H3157" s="19">
        <f>INDEX(fact_spends__2!B3157:B7156,MATCH(dim_customers[[#This Row],[customer_id]],dim_customers[customer_id],0))</f>
        <v>0</v>
      </c>
      <c r="I3157" s="16">
        <f>dim_customers[[#This Row],[avg_spend]]/(dim_customers[[#This Row],[avg_income]]*6)</f>
        <v>0</v>
      </c>
    </row>
    <row r="3158" spans="1:9" x14ac:dyDescent="0.3">
      <c r="A3158" t="s">
        <v>3181</v>
      </c>
      <c r="B3158" t="s">
        <v>23</v>
      </c>
      <c r="C3158" t="s">
        <v>34</v>
      </c>
      <c r="D3158" t="s">
        <v>10</v>
      </c>
      <c r="E3158" t="s">
        <v>30</v>
      </c>
      <c r="F3158" t="s">
        <v>25</v>
      </c>
      <c r="G3158">
        <v>50656</v>
      </c>
      <c r="H3158" s="19">
        <f>INDEX(fact_spends__2!B3158:B7157,MATCH(dim_customers[[#This Row],[customer_id]],dim_customers[customer_id],0))</f>
        <v>0</v>
      </c>
      <c r="I3158" s="16">
        <f>dim_customers[[#This Row],[avg_spend]]/(dim_customers[[#This Row],[avg_income]]*6)</f>
        <v>0</v>
      </c>
    </row>
    <row r="3159" spans="1:9" x14ac:dyDescent="0.3">
      <c r="A3159" t="s">
        <v>3182</v>
      </c>
      <c r="B3159" t="s">
        <v>23</v>
      </c>
      <c r="C3159" t="s">
        <v>20</v>
      </c>
      <c r="D3159" t="s">
        <v>24</v>
      </c>
      <c r="E3159" t="s">
        <v>11</v>
      </c>
      <c r="F3159" t="s">
        <v>12</v>
      </c>
      <c r="G3159">
        <v>25583</v>
      </c>
      <c r="H3159" s="19">
        <f>INDEX(fact_spends__2!B3159:B7158,MATCH(dim_customers[[#This Row],[customer_id]],dim_customers[customer_id],0))</f>
        <v>0</v>
      </c>
      <c r="I3159" s="16">
        <f>dim_customers[[#This Row],[avg_spend]]/(dim_customers[[#This Row],[avg_income]]*6)</f>
        <v>0</v>
      </c>
    </row>
    <row r="3160" spans="1:9" x14ac:dyDescent="0.3">
      <c r="A3160" t="s">
        <v>3183</v>
      </c>
      <c r="B3160" t="s">
        <v>32</v>
      </c>
      <c r="C3160" t="s">
        <v>18</v>
      </c>
      <c r="D3160" t="s">
        <v>10</v>
      </c>
      <c r="E3160" t="s">
        <v>11</v>
      </c>
      <c r="F3160" t="s">
        <v>12</v>
      </c>
      <c r="G3160">
        <v>62525</v>
      </c>
      <c r="H3160" s="19">
        <f>INDEX(fact_spends__2!B3160:B7159,MATCH(dim_customers[[#This Row],[customer_id]],dim_customers[customer_id],0))</f>
        <v>0</v>
      </c>
      <c r="I3160" s="16">
        <f>dim_customers[[#This Row],[avg_spend]]/(dim_customers[[#This Row],[avg_income]]*6)</f>
        <v>0</v>
      </c>
    </row>
    <row r="3161" spans="1:9" x14ac:dyDescent="0.3">
      <c r="A3161" t="s">
        <v>3184</v>
      </c>
      <c r="B3161" t="s">
        <v>14</v>
      </c>
      <c r="C3161" t="s">
        <v>18</v>
      </c>
      <c r="D3161" t="s">
        <v>24</v>
      </c>
      <c r="E3161" t="s">
        <v>11</v>
      </c>
      <c r="F3161" t="s">
        <v>12</v>
      </c>
      <c r="G3161">
        <v>35199</v>
      </c>
      <c r="H3161" s="19">
        <f>INDEX(fact_spends__2!B3161:B7160,MATCH(dim_customers[[#This Row],[customer_id]],dim_customers[customer_id],0))</f>
        <v>0</v>
      </c>
      <c r="I3161" s="16">
        <f>dim_customers[[#This Row],[avg_spend]]/(dim_customers[[#This Row],[avg_income]]*6)</f>
        <v>0</v>
      </c>
    </row>
    <row r="3162" spans="1:9" x14ac:dyDescent="0.3">
      <c r="A3162" t="s">
        <v>3185</v>
      </c>
      <c r="B3162" t="s">
        <v>32</v>
      </c>
      <c r="C3162" t="s">
        <v>15</v>
      </c>
      <c r="D3162" t="s">
        <v>24</v>
      </c>
      <c r="E3162" t="s">
        <v>11</v>
      </c>
      <c r="F3162" t="s">
        <v>12</v>
      </c>
      <c r="G3162">
        <v>37205</v>
      </c>
      <c r="H3162" s="19">
        <f>INDEX(fact_spends__2!B3162:B7161,MATCH(dim_customers[[#This Row],[customer_id]],dim_customers[customer_id],0))</f>
        <v>0</v>
      </c>
      <c r="I3162" s="16">
        <f>dim_customers[[#This Row],[avg_spend]]/(dim_customers[[#This Row],[avg_income]]*6)</f>
        <v>0</v>
      </c>
    </row>
    <row r="3163" spans="1:9" x14ac:dyDescent="0.3">
      <c r="A3163" t="s">
        <v>3186</v>
      </c>
      <c r="B3163" t="s">
        <v>8</v>
      </c>
      <c r="C3163" t="s">
        <v>34</v>
      </c>
      <c r="D3163" t="s">
        <v>37</v>
      </c>
      <c r="E3163" t="s">
        <v>11</v>
      </c>
      <c r="F3163" t="s">
        <v>12</v>
      </c>
      <c r="G3163">
        <v>81727</v>
      </c>
      <c r="H3163" s="19">
        <f>INDEX(fact_spends__2!B3163:B7162,MATCH(dim_customers[[#This Row],[customer_id]],dim_customers[customer_id],0))</f>
        <v>0</v>
      </c>
      <c r="I3163" s="16">
        <f>dim_customers[[#This Row],[avg_spend]]/(dim_customers[[#This Row],[avg_income]]*6)</f>
        <v>0</v>
      </c>
    </row>
    <row r="3164" spans="1:9" x14ac:dyDescent="0.3">
      <c r="A3164" t="s">
        <v>3187</v>
      </c>
      <c r="B3164" t="s">
        <v>14</v>
      </c>
      <c r="C3164" t="s">
        <v>15</v>
      </c>
      <c r="D3164" t="s">
        <v>10</v>
      </c>
      <c r="E3164" t="s">
        <v>11</v>
      </c>
      <c r="F3164" t="s">
        <v>12</v>
      </c>
      <c r="G3164">
        <v>64082</v>
      </c>
      <c r="H3164" s="19">
        <f>INDEX(fact_spends__2!B3164:B7163,MATCH(dim_customers[[#This Row],[customer_id]],dim_customers[customer_id],0))</f>
        <v>0</v>
      </c>
      <c r="I3164" s="16">
        <f>dim_customers[[#This Row],[avg_spend]]/(dim_customers[[#This Row],[avg_income]]*6)</f>
        <v>0</v>
      </c>
    </row>
    <row r="3165" spans="1:9" x14ac:dyDescent="0.3">
      <c r="A3165" t="s">
        <v>3188</v>
      </c>
      <c r="B3165" t="s">
        <v>8</v>
      </c>
      <c r="C3165" t="s">
        <v>20</v>
      </c>
      <c r="D3165" t="s">
        <v>37</v>
      </c>
      <c r="E3165" t="s">
        <v>11</v>
      </c>
      <c r="F3165" t="s">
        <v>12</v>
      </c>
      <c r="G3165">
        <v>77975</v>
      </c>
      <c r="H3165" s="19">
        <f>INDEX(fact_spends__2!B3165:B7164,MATCH(dim_customers[[#This Row],[customer_id]],dim_customers[customer_id],0))</f>
        <v>0</v>
      </c>
      <c r="I3165" s="16">
        <f>dim_customers[[#This Row],[avg_spend]]/(dim_customers[[#This Row],[avg_income]]*6)</f>
        <v>0</v>
      </c>
    </row>
    <row r="3166" spans="1:9" x14ac:dyDescent="0.3">
      <c r="A3166" t="s">
        <v>3189</v>
      </c>
      <c r="B3166" t="s">
        <v>23</v>
      </c>
      <c r="C3166" t="s">
        <v>34</v>
      </c>
      <c r="D3166" t="s">
        <v>16</v>
      </c>
      <c r="E3166" t="s">
        <v>11</v>
      </c>
      <c r="F3166" t="s">
        <v>25</v>
      </c>
      <c r="G3166">
        <v>30616</v>
      </c>
      <c r="H3166" s="19">
        <f>INDEX(fact_spends__2!B3166:B7165,MATCH(dim_customers[[#This Row],[customer_id]],dim_customers[customer_id],0))</f>
        <v>0</v>
      </c>
      <c r="I3166" s="16">
        <f>dim_customers[[#This Row],[avg_spend]]/(dim_customers[[#This Row],[avg_income]]*6)</f>
        <v>0</v>
      </c>
    </row>
    <row r="3167" spans="1:9" x14ac:dyDescent="0.3">
      <c r="A3167" t="s">
        <v>3190</v>
      </c>
      <c r="B3167" t="s">
        <v>32</v>
      </c>
      <c r="C3167" t="s">
        <v>15</v>
      </c>
      <c r="D3167" t="s">
        <v>10</v>
      </c>
      <c r="E3167" t="s">
        <v>11</v>
      </c>
      <c r="F3167" t="s">
        <v>12</v>
      </c>
      <c r="G3167">
        <v>67537</v>
      </c>
      <c r="H3167" s="19">
        <f>INDEX(fact_spends__2!B3167:B7166,MATCH(dim_customers[[#This Row],[customer_id]],dim_customers[customer_id],0))</f>
        <v>0</v>
      </c>
      <c r="I3167" s="16">
        <f>dim_customers[[#This Row],[avg_spend]]/(dim_customers[[#This Row],[avg_income]]*6)</f>
        <v>0</v>
      </c>
    </row>
    <row r="3168" spans="1:9" x14ac:dyDescent="0.3">
      <c r="A3168" t="s">
        <v>3191</v>
      </c>
      <c r="B3168" t="s">
        <v>32</v>
      </c>
      <c r="C3168" t="s">
        <v>15</v>
      </c>
      <c r="D3168" t="s">
        <v>24</v>
      </c>
      <c r="E3168" t="s">
        <v>11</v>
      </c>
      <c r="F3168" t="s">
        <v>12</v>
      </c>
      <c r="G3168">
        <v>37096</v>
      </c>
      <c r="H3168" s="19">
        <f>INDEX(fact_spends__2!B3168:B7167,MATCH(dim_customers[[#This Row],[customer_id]],dim_customers[customer_id],0))</f>
        <v>0</v>
      </c>
      <c r="I3168" s="16">
        <f>dim_customers[[#This Row],[avg_spend]]/(dim_customers[[#This Row],[avg_income]]*6)</f>
        <v>0</v>
      </c>
    </row>
    <row r="3169" spans="1:9" x14ac:dyDescent="0.3">
      <c r="A3169" t="s">
        <v>3192</v>
      </c>
      <c r="B3169" t="s">
        <v>23</v>
      </c>
      <c r="C3169" t="s">
        <v>34</v>
      </c>
      <c r="D3169" t="s">
        <v>37</v>
      </c>
      <c r="E3169" t="s">
        <v>11</v>
      </c>
      <c r="F3169" t="s">
        <v>12</v>
      </c>
      <c r="G3169">
        <v>53116</v>
      </c>
      <c r="H3169" s="19">
        <f>INDEX(fact_spends__2!B3169:B7168,MATCH(dim_customers[[#This Row],[customer_id]],dim_customers[customer_id],0))</f>
        <v>0</v>
      </c>
      <c r="I3169" s="16">
        <f>dim_customers[[#This Row],[avg_spend]]/(dim_customers[[#This Row],[avg_income]]*6)</f>
        <v>0</v>
      </c>
    </row>
    <row r="3170" spans="1:9" x14ac:dyDescent="0.3">
      <c r="A3170" t="s">
        <v>3193</v>
      </c>
      <c r="B3170" t="s">
        <v>32</v>
      </c>
      <c r="C3170" t="s">
        <v>15</v>
      </c>
      <c r="D3170" t="s">
        <v>10</v>
      </c>
      <c r="E3170" t="s">
        <v>11</v>
      </c>
      <c r="F3170" t="s">
        <v>12</v>
      </c>
      <c r="G3170">
        <v>66155</v>
      </c>
      <c r="H3170" s="19">
        <f>INDEX(fact_spends__2!B3170:B7169,MATCH(dim_customers[[#This Row],[customer_id]],dim_customers[customer_id],0))</f>
        <v>0</v>
      </c>
      <c r="I3170" s="16">
        <f>dim_customers[[#This Row],[avg_spend]]/(dim_customers[[#This Row],[avg_income]]*6)</f>
        <v>0</v>
      </c>
    </row>
    <row r="3171" spans="1:9" x14ac:dyDescent="0.3">
      <c r="A3171" t="s">
        <v>3194</v>
      </c>
      <c r="B3171" t="s">
        <v>8</v>
      </c>
      <c r="C3171" t="s">
        <v>9</v>
      </c>
      <c r="D3171" t="s">
        <v>10</v>
      </c>
      <c r="E3171" t="s">
        <v>11</v>
      </c>
      <c r="F3171" t="s">
        <v>12</v>
      </c>
      <c r="G3171">
        <v>65502</v>
      </c>
      <c r="H3171" s="19">
        <f>INDEX(fact_spends__2!B3171:B7170,MATCH(dim_customers[[#This Row],[customer_id]],dim_customers[customer_id],0))</f>
        <v>0</v>
      </c>
      <c r="I3171" s="16">
        <f>dim_customers[[#This Row],[avg_spend]]/(dim_customers[[#This Row],[avg_income]]*6)</f>
        <v>0</v>
      </c>
    </row>
    <row r="3172" spans="1:9" x14ac:dyDescent="0.3">
      <c r="A3172" t="s">
        <v>3195</v>
      </c>
      <c r="B3172" t="s">
        <v>32</v>
      </c>
      <c r="C3172" t="s">
        <v>9</v>
      </c>
      <c r="D3172" t="s">
        <v>21</v>
      </c>
      <c r="E3172" t="s">
        <v>11</v>
      </c>
      <c r="F3172" t="s">
        <v>12</v>
      </c>
      <c r="G3172">
        <v>57836</v>
      </c>
      <c r="H3172" s="19">
        <f>INDEX(fact_spends__2!B3172:B7171,MATCH(dim_customers[[#This Row],[customer_id]],dim_customers[customer_id],0))</f>
        <v>0</v>
      </c>
      <c r="I3172" s="16">
        <f>dim_customers[[#This Row],[avg_spend]]/(dim_customers[[#This Row],[avg_income]]*6)</f>
        <v>0</v>
      </c>
    </row>
    <row r="3173" spans="1:9" x14ac:dyDescent="0.3">
      <c r="A3173" t="s">
        <v>3196</v>
      </c>
      <c r="B3173" t="s">
        <v>14</v>
      </c>
      <c r="C3173" t="s">
        <v>18</v>
      </c>
      <c r="D3173" t="s">
        <v>37</v>
      </c>
      <c r="E3173" t="s">
        <v>30</v>
      </c>
      <c r="F3173" t="s">
        <v>12</v>
      </c>
      <c r="G3173">
        <v>70539</v>
      </c>
      <c r="H3173" s="19">
        <f>INDEX(fact_spends__2!B3173:B7172,MATCH(dim_customers[[#This Row],[customer_id]],dim_customers[customer_id],0))</f>
        <v>0</v>
      </c>
      <c r="I3173" s="16">
        <f>dim_customers[[#This Row],[avg_spend]]/(dim_customers[[#This Row],[avg_income]]*6)</f>
        <v>0</v>
      </c>
    </row>
    <row r="3174" spans="1:9" x14ac:dyDescent="0.3">
      <c r="A3174" t="s">
        <v>3197</v>
      </c>
      <c r="B3174" t="s">
        <v>14</v>
      </c>
      <c r="C3174" t="s">
        <v>9</v>
      </c>
      <c r="D3174" t="s">
        <v>24</v>
      </c>
      <c r="E3174" t="s">
        <v>11</v>
      </c>
      <c r="F3174" t="s">
        <v>12</v>
      </c>
      <c r="G3174">
        <v>33748</v>
      </c>
      <c r="H3174" s="19">
        <f>INDEX(fact_spends__2!B3174:B7173,MATCH(dim_customers[[#This Row],[customer_id]],dim_customers[customer_id],0))</f>
        <v>0</v>
      </c>
      <c r="I3174" s="16">
        <f>dim_customers[[#This Row],[avg_spend]]/(dim_customers[[#This Row],[avg_income]]*6)</f>
        <v>0</v>
      </c>
    </row>
    <row r="3175" spans="1:9" x14ac:dyDescent="0.3">
      <c r="A3175" t="s">
        <v>3198</v>
      </c>
      <c r="B3175" t="s">
        <v>32</v>
      </c>
      <c r="C3175" t="s">
        <v>9</v>
      </c>
      <c r="D3175" t="s">
        <v>10</v>
      </c>
      <c r="E3175" t="s">
        <v>11</v>
      </c>
      <c r="F3175" t="s">
        <v>12</v>
      </c>
      <c r="G3175">
        <v>63129</v>
      </c>
      <c r="H3175" s="19">
        <f>INDEX(fact_spends__2!B3175:B7174,MATCH(dim_customers[[#This Row],[customer_id]],dim_customers[customer_id],0))</f>
        <v>0</v>
      </c>
      <c r="I3175" s="16">
        <f>dim_customers[[#This Row],[avg_spend]]/(dim_customers[[#This Row],[avg_income]]*6)</f>
        <v>0</v>
      </c>
    </row>
    <row r="3176" spans="1:9" x14ac:dyDescent="0.3">
      <c r="A3176" t="s">
        <v>3199</v>
      </c>
      <c r="B3176" t="s">
        <v>14</v>
      </c>
      <c r="C3176" t="s">
        <v>9</v>
      </c>
      <c r="D3176" t="s">
        <v>10</v>
      </c>
      <c r="E3176" t="s">
        <v>30</v>
      </c>
      <c r="F3176" t="s">
        <v>12</v>
      </c>
      <c r="G3176">
        <v>64071</v>
      </c>
      <c r="H3176" s="19">
        <f>INDEX(fact_spends__2!B3176:B7175,MATCH(dim_customers[[#This Row],[customer_id]],dim_customers[customer_id],0))</f>
        <v>0</v>
      </c>
      <c r="I3176" s="16">
        <f>dim_customers[[#This Row],[avg_spend]]/(dim_customers[[#This Row],[avg_income]]*6)</f>
        <v>0</v>
      </c>
    </row>
    <row r="3177" spans="1:9" x14ac:dyDescent="0.3">
      <c r="A3177" t="s">
        <v>3200</v>
      </c>
      <c r="B3177" t="s">
        <v>32</v>
      </c>
      <c r="C3177" t="s">
        <v>34</v>
      </c>
      <c r="D3177" t="s">
        <v>10</v>
      </c>
      <c r="E3177" t="s">
        <v>11</v>
      </c>
      <c r="F3177" t="s">
        <v>12</v>
      </c>
      <c r="G3177">
        <v>66792</v>
      </c>
      <c r="H3177" s="19">
        <f>INDEX(fact_spends__2!B3177:B7176,MATCH(dim_customers[[#This Row],[customer_id]],dim_customers[customer_id],0))</f>
        <v>0</v>
      </c>
      <c r="I3177" s="16">
        <f>dim_customers[[#This Row],[avg_spend]]/(dim_customers[[#This Row],[avg_income]]*6)</f>
        <v>0</v>
      </c>
    </row>
    <row r="3178" spans="1:9" x14ac:dyDescent="0.3">
      <c r="A3178" t="s">
        <v>3201</v>
      </c>
      <c r="B3178" t="s">
        <v>14</v>
      </c>
      <c r="C3178" t="s">
        <v>20</v>
      </c>
      <c r="D3178" t="s">
        <v>37</v>
      </c>
      <c r="E3178" t="s">
        <v>30</v>
      </c>
      <c r="F3178" t="s">
        <v>12</v>
      </c>
      <c r="G3178">
        <v>68472</v>
      </c>
      <c r="H3178" s="19">
        <f>INDEX(fact_spends__2!B3178:B7177,MATCH(dim_customers[[#This Row],[customer_id]],dim_customers[customer_id],0))</f>
        <v>0</v>
      </c>
      <c r="I3178" s="16">
        <f>dim_customers[[#This Row],[avg_spend]]/(dim_customers[[#This Row],[avg_income]]*6)</f>
        <v>0</v>
      </c>
    </row>
    <row r="3179" spans="1:9" x14ac:dyDescent="0.3">
      <c r="A3179" t="s">
        <v>3202</v>
      </c>
      <c r="B3179" t="s">
        <v>32</v>
      </c>
      <c r="C3179" t="s">
        <v>18</v>
      </c>
      <c r="D3179" t="s">
        <v>10</v>
      </c>
      <c r="E3179" t="s">
        <v>30</v>
      </c>
      <c r="F3179" t="s">
        <v>12</v>
      </c>
      <c r="G3179">
        <v>64933</v>
      </c>
      <c r="H3179" s="19">
        <f>INDEX(fact_spends__2!B3179:B7178,MATCH(dim_customers[[#This Row],[customer_id]],dim_customers[customer_id],0))</f>
        <v>0</v>
      </c>
      <c r="I3179" s="16">
        <f>dim_customers[[#This Row],[avg_spend]]/(dim_customers[[#This Row],[avg_income]]*6)</f>
        <v>0</v>
      </c>
    </row>
    <row r="3180" spans="1:9" x14ac:dyDescent="0.3">
      <c r="A3180" t="s">
        <v>3203</v>
      </c>
      <c r="B3180" t="s">
        <v>14</v>
      </c>
      <c r="C3180" t="s">
        <v>20</v>
      </c>
      <c r="D3180" t="s">
        <v>16</v>
      </c>
      <c r="E3180" t="s">
        <v>30</v>
      </c>
      <c r="F3180" t="s">
        <v>12</v>
      </c>
      <c r="G3180">
        <v>37242</v>
      </c>
      <c r="H3180" s="19">
        <f>INDEX(fact_spends__2!B3180:B7179,MATCH(dim_customers[[#This Row],[customer_id]],dim_customers[customer_id],0))</f>
        <v>0</v>
      </c>
      <c r="I3180" s="16">
        <f>dim_customers[[#This Row],[avg_spend]]/(dim_customers[[#This Row],[avg_income]]*6)</f>
        <v>0</v>
      </c>
    </row>
    <row r="3181" spans="1:9" x14ac:dyDescent="0.3">
      <c r="A3181" t="s">
        <v>3204</v>
      </c>
      <c r="B3181" t="s">
        <v>32</v>
      </c>
      <c r="C3181" t="s">
        <v>9</v>
      </c>
      <c r="D3181" t="s">
        <v>10</v>
      </c>
      <c r="E3181" t="s">
        <v>11</v>
      </c>
      <c r="F3181" t="s">
        <v>12</v>
      </c>
      <c r="G3181">
        <v>69459</v>
      </c>
      <c r="H3181" s="19">
        <f>INDEX(fact_spends__2!B3181:B7180,MATCH(dim_customers[[#This Row],[customer_id]],dim_customers[customer_id],0))</f>
        <v>0</v>
      </c>
      <c r="I3181" s="16">
        <f>dim_customers[[#This Row],[avg_spend]]/(dim_customers[[#This Row],[avg_income]]*6)</f>
        <v>0</v>
      </c>
    </row>
    <row r="3182" spans="1:9" x14ac:dyDescent="0.3">
      <c r="A3182" t="s">
        <v>3205</v>
      </c>
      <c r="B3182" t="s">
        <v>14</v>
      </c>
      <c r="C3182" t="s">
        <v>18</v>
      </c>
      <c r="D3182" t="s">
        <v>10</v>
      </c>
      <c r="E3182" t="s">
        <v>30</v>
      </c>
      <c r="F3182" t="s">
        <v>12</v>
      </c>
      <c r="G3182">
        <v>64823</v>
      </c>
      <c r="H3182" s="19">
        <f>INDEX(fact_spends__2!B3182:B7181,MATCH(dim_customers[[#This Row],[customer_id]],dim_customers[customer_id],0))</f>
        <v>0</v>
      </c>
      <c r="I3182" s="16">
        <f>dim_customers[[#This Row],[avg_spend]]/(dim_customers[[#This Row],[avg_income]]*6)</f>
        <v>0</v>
      </c>
    </row>
    <row r="3183" spans="1:9" x14ac:dyDescent="0.3">
      <c r="A3183" t="s">
        <v>3206</v>
      </c>
      <c r="B3183" t="s">
        <v>32</v>
      </c>
      <c r="C3183" t="s">
        <v>18</v>
      </c>
      <c r="D3183" t="s">
        <v>16</v>
      </c>
      <c r="E3183" t="s">
        <v>30</v>
      </c>
      <c r="F3183" t="s">
        <v>12</v>
      </c>
      <c r="G3183">
        <v>42943</v>
      </c>
      <c r="H3183" s="19">
        <f>INDEX(fact_spends__2!B3183:B7182,MATCH(dim_customers[[#This Row],[customer_id]],dim_customers[customer_id],0))</f>
        <v>0</v>
      </c>
      <c r="I3183" s="16">
        <f>dim_customers[[#This Row],[avg_spend]]/(dim_customers[[#This Row],[avg_income]]*6)</f>
        <v>0</v>
      </c>
    </row>
    <row r="3184" spans="1:9" x14ac:dyDescent="0.3">
      <c r="A3184" t="s">
        <v>3207</v>
      </c>
      <c r="B3184" t="s">
        <v>32</v>
      </c>
      <c r="C3184" t="s">
        <v>15</v>
      </c>
      <c r="D3184" t="s">
        <v>24</v>
      </c>
      <c r="E3184" t="s">
        <v>11</v>
      </c>
      <c r="F3184" t="s">
        <v>25</v>
      </c>
      <c r="G3184">
        <v>36145</v>
      </c>
      <c r="H3184" s="19">
        <f>INDEX(fact_spends__2!B3184:B7183,MATCH(dim_customers[[#This Row],[customer_id]],dim_customers[customer_id],0))</f>
        <v>0</v>
      </c>
      <c r="I3184" s="16">
        <f>dim_customers[[#This Row],[avg_spend]]/(dim_customers[[#This Row],[avg_income]]*6)</f>
        <v>0</v>
      </c>
    </row>
    <row r="3185" spans="1:9" x14ac:dyDescent="0.3">
      <c r="A3185" t="s">
        <v>3208</v>
      </c>
      <c r="B3185" t="s">
        <v>32</v>
      </c>
      <c r="C3185" t="s">
        <v>34</v>
      </c>
      <c r="D3185" t="s">
        <v>37</v>
      </c>
      <c r="E3185" t="s">
        <v>30</v>
      </c>
      <c r="F3185" t="s">
        <v>12</v>
      </c>
      <c r="G3185">
        <v>71642</v>
      </c>
      <c r="H3185" s="19">
        <f>INDEX(fact_spends__2!B3185:B7184,MATCH(dim_customers[[#This Row],[customer_id]],dim_customers[customer_id],0))</f>
        <v>0</v>
      </c>
      <c r="I3185" s="16">
        <f>dim_customers[[#This Row],[avg_spend]]/(dim_customers[[#This Row],[avg_income]]*6)</f>
        <v>0</v>
      </c>
    </row>
    <row r="3186" spans="1:9" x14ac:dyDescent="0.3">
      <c r="A3186" t="s">
        <v>3209</v>
      </c>
      <c r="B3186" t="s">
        <v>8</v>
      </c>
      <c r="C3186" t="s">
        <v>34</v>
      </c>
      <c r="D3186" t="s">
        <v>10</v>
      </c>
      <c r="E3186" t="s">
        <v>30</v>
      </c>
      <c r="F3186" t="s">
        <v>12</v>
      </c>
      <c r="G3186">
        <v>66358</v>
      </c>
      <c r="H3186" s="19">
        <f>INDEX(fact_spends__2!B3186:B7185,MATCH(dim_customers[[#This Row],[customer_id]],dim_customers[customer_id],0))</f>
        <v>0</v>
      </c>
      <c r="I3186" s="16">
        <f>dim_customers[[#This Row],[avg_spend]]/(dim_customers[[#This Row],[avg_income]]*6)</f>
        <v>0</v>
      </c>
    </row>
    <row r="3187" spans="1:9" x14ac:dyDescent="0.3">
      <c r="A3187" t="s">
        <v>3210</v>
      </c>
      <c r="B3187" t="s">
        <v>32</v>
      </c>
      <c r="C3187" t="s">
        <v>9</v>
      </c>
      <c r="D3187" t="s">
        <v>37</v>
      </c>
      <c r="E3187" t="s">
        <v>11</v>
      </c>
      <c r="F3187" t="s">
        <v>25</v>
      </c>
      <c r="G3187">
        <v>74261</v>
      </c>
      <c r="H3187" s="19">
        <f>INDEX(fact_spends__2!B3187:B7186,MATCH(dim_customers[[#This Row],[customer_id]],dim_customers[customer_id],0))</f>
        <v>0</v>
      </c>
      <c r="I3187" s="16">
        <f>dim_customers[[#This Row],[avg_spend]]/(dim_customers[[#This Row],[avg_income]]*6)</f>
        <v>0</v>
      </c>
    </row>
    <row r="3188" spans="1:9" x14ac:dyDescent="0.3">
      <c r="A3188" t="s">
        <v>3211</v>
      </c>
      <c r="B3188" t="s">
        <v>32</v>
      </c>
      <c r="C3188" t="s">
        <v>9</v>
      </c>
      <c r="D3188" t="s">
        <v>10</v>
      </c>
      <c r="E3188" t="s">
        <v>11</v>
      </c>
      <c r="F3188" t="s">
        <v>12</v>
      </c>
      <c r="G3188">
        <v>63393</v>
      </c>
      <c r="H3188" s="19">
        <f>INDEX(fact_spends__2!B3188:B7187,MATCH(dim_customers[[#This Row],[customer_id]],dim_customers[customer_id],0))</f>
        <v>0</v>
      </c>
      <c r="I3188" s="16">
        <f>dim_customers[[#This Row],[avg_spend]]/(dim_customers[[#This Row],[avg_income]]*6)</f>
        <v>0</v>
      </c>
    </row>
    <row r="3189" spans="1:9" x14ac:dyDescent="0.3">
      <c r="A3189" t="s">
        <v>3212</v>
      </c>
      <c r="B3189" t="s">
        <v>14</v>
      </c>
      <c r="C3189" t="s">
        <v>9</v>
      </c>
      <c r="D3189" t="s">
        <v>37</v>
      </c>
      <c r="E3189" t="s">
        <v>30</v>
      </c>
      <c r="F3189" t="s">
        <v>12</v>
      </c>
      <c r="G3189">
        <v>72061</v>
      </c>
      <c r="H3189" s="19">
        <f>INDEX(fact_spends__2!B3189:B7188,MATCH(dim_customers[[#This Row],[customer_id]],dim_customers[customer_id],0))</f>
        <v>0</v>
      </c>
      <c r="I3189" s="16">
        <f>dim_customers[[#This Row],[avg_spend]]/(dim_customers[[#This Row],[avg_income]]*6)</f>
        <v>0</v>
      </c>
    </row>
    <row r="3190" spans="1:9" x14ac:dyDescent="0.3">
      <c r="A3190" t="s">
        <v>3213</v>
      </c>
      <c r="B3190" t="s">
        <v>8</v>
      </c>
      <c r="C3190" t="s">
        <v>15</v>
      </c>
      <c r="D3190" t="s">
        <v>24</v>
      </c>
      <c r="E3190" t="s">
        <v>11</v>
      </c>
      <c r="F3190" t="s">
        <v>12</v>
      </c>
      <c r="G3190">
        <v>38837</v>
      </c>
      <c r="H3190" s="19">
        <f>INDEX(fact_spends__2!B3190:B7189,MATCH(dim_customers[[#This Row],[customer_id]],dim_customers[customer_id],0))</f>
        <v>0</v>
      </c>
      <c r="I3190" s="16">
        <f>dim_customers[[#This Row],[avg_spend]]/(dim_customers[[#This Row],[avg_income]]*6)</f>
        <v>0</v>
      </c>
    </row>
    <row r="3191" spans="1:9" x14ac:dyDescent="0.3">
      <c r="A3191" t="s">
        <v>3214</v>
      </c>
      <c r="B3191" t="s">
        <v>23</v>
      </c>
      <c r="C3191" t="s">
        <v>34</v>
      </c>
      <c r="D3191" t="s">
        <v>24</v>
      </c>
      <c r="E3191" t="s">
        <v>11</v>
      </c>
      <c r="F3191" t="s">
        <v>25</v>
      </c>
      <c r="G3191">
        <v>28105</v>
      </c>
      <c r="H3191" s="19">
        <f>INDEX(fact_spends__2!B3191:B7190,MATCH(dim_customers[[#This Row],[customer_id]],dim_customers[customer_id],0))</f>
        <v>0</v>
      </c>
      <c r="I3191" s="16">
        <f>dim_customers[[#This Row],[avg_spend]]/(dim_customers[[#This Row],[avg_income]]*6)</f>
        <v>0</v>
      </c>
    </row>
    <row r="3192" spans="1:9" x14ac:dyDescent="0.3">
      <c r="A3192" t="s">
        <v>3215</v>
      </c>
      <c r="B3192" t="s">
        <v>23</v>
      </c>
      <c r="C3192" t="s">
        <v>34</v>
      </c>
      <c r="D3192" t="s">
        <v>16</v>
      </c>
      <c r="E3192" t="s">
        <v>11</v>
      </c>
      <c r="F3192" t="s">
        <v>25</v>
      </c>
      <c r="G3192">
        <v>30704</v>
      </c>
      <c r="H3192" s="19">
        <f>INDEX(fact_spends__2!B3192:B7191,MATCH(dim_customers[[#This Row],[customer_id]],dim_customers[customer_id],0))</f>
        <v>0</v>
      </c>
      <c r="I3192" s="16">
        <f>dim_customers[[#This Row],[avg_spend]]/(dim_customers[[#This Row],[avg_income]]*6)</f>
        <v>0</v>
      </c>
    </row>
    <row r="3193" spans="1:9" x14ac:dyDescent="0.3">
      <c r="A3193" t="s">
        <v>3216</v>
      </c>
      <c r="B3193" t="s">
        <v>32</v>
      </c>
      <c r="C3193" t="s">
        <v>15</v>
      </c>
      <c r="D3193" t="s">
        <v>21</v>
      </c>
      <c r="E3193" t="s">
        <v>11</v>
      </c>
      <c r="F3193" t="s">
        <v>12</v>
      </c>
      <c r="G3193">
        <v>58756</v>
      </c>
      <c r="H3193" s="19">
        <f>INDEX(fact_spends__2!B3193:B7192,MATCH(dim_customers[[#This Row],[customer_id]],dim_customers[customer_id],0))</f>
        <v>0</v>
      </c>
      <c r="I3193" s="16">
        <f>dim_customers[[#This Row],[avg_spend]]/(dim_customers[[#This Row],[avg_income]]*6)</f>
        <v>0</v>
      </c>
    </row>
    <row r="3194" spans="1:9" x14ac:dyDescent="0.3">
      <c r="A3194" t="s">
        <v>3217</v>
      </c>
      <c r="B3194" t="s">
        <v>23</v>
      </c>
      <c r="C3194" t="s">
        <v>9</v>
      </c>
      <c r="D3194" t="s">
        <v>10</v>
      </c>
      <c r="E3194" t="s">
        <v>30</v>
      </c>
      <c r="F3194" t="s">
        <v>25</v>
      </c>
      <c r="G3194">
        <v>45231</v>
      </c>
      <c r="H3194" s="19">
        <f>INDEX(fact_spends__2!B3194:B7193,MATCH(dim_customers[[#This Row],[customer_id]],dim_customers[customer_id],0))</f>
        <v>0</v>
      </c>
      <c r="I3194" s="16">
        <f>dim_customers[[#This Row],[avg_spend]]/(dim_customers[[#This Row],[avg_income]]*6)</f>
        <v>0</v>
      </c>
    </row>
    <row r="3195" spans="1:9" x14ac:dyDescent="0.3">
      <c r="A3195" t="s">
        <v>3218</v>
      </c>
      <c r="B3195" t="s">
        <v>14</v>
      </c>
      <c r="C3195" t="s">
        <v>9</v>
      </c>
      <c r="D3195" t="s">
        <v>16</v>
      </c>
      <c r="E3195" t="s">
        <v>30</v>
      </c>
      <c r="F3195" t="s">
        <v>12</v>
      </c>
      <c r="G3195">
        <v>39863</v>
      </c>
      <c r="H3195" s="19">
        <f>INDEX(fact_spends__2!B3195:B7194,MATCH(dim_customers[[#This Row],[customer_id]],dim_customers[customer_id],0))</f>
        <v>0</v>
      </c>
      <c r="I3195" s="16">
        <f>dim_customers[[#This Row],[avg_spend]]/(dim_customers[[#This Row],[avg_income]]*6)</f>
        <v>0</v>
      </c>
    </row>
    <row r="3196" spans="1:9" x14ac:dyDescent="0.3">
      <c r="A3196" t="s">
        <v>3219</v>
      </c>
      <c r="B3196" t="s">
        <v>14</v>
      </c>
      <c r="C3196" t="s">
        <v>20</v>
      </c>
      <c r="D3196" t="s">
        <v>24</v>
      </c>
      <c r="E3196" t="s">
        <v>11</v>
      </c>
      <c r="F3196" t="s">
        <v>12</v>
      </c>
      <c r="G3196">
        <v>35223</v>
      </c>
      <c r="H3196" s="19">
        <f>INDEX(fact_spends__2!B3196:B7195,MATCH(dim_customers[[#This Row],[customer_id]],dim_customers[customer_id],0))</f>
        <v>0</v>
      </c>
      <c r="I3196" s="16">
        <f>dim_customers[[#This Row],[avg_spend]]/(dim_customers[[#This Row],[avg_income]]*6)</f>
        <v>0</v>
      </c>
    </row>
    <row r="3197" spans="1:9" x14ac:dyDescent="0.3">
      <c r="A3197" t="s">
        <v>3220</v>
      </c>
      <c r="B3197" t="s">
        <v>14</v>
      </c>
      <c r="C3197" t="s">
        <v>34</v>
      </c>
      <c r="D3197" t="s">
        <v>10</v>
      </c>
      <c r="E3197" t="s">
        <v>11</v>
      </c>
      <c r="F3197" t="s">
        <v>12</v>
      </c>
      <c r="G3197">
        <v>59120</v>
      </c>
      <c r="H3197" s="19">
        <f>INDEX(fact_spends__2!B3197:B7196,MATCH(dim_customers[[#This Row],[customer_id]],dim_customers[customer_id],0))</f>
        <v>0</v>
      </c>
      <c r="I3197" s="16">
        <f>dim_customers[[#This Row],[avg_spend]]/(dim_customers[[#This Row],[avg_income]]*6)</f>
        <v>0</v>
      </c>
    </row>
    <row r="3198" spans="1:9" x14ac:dyDescent="0.3">
      <c r="A3198" t="s">
        <v>3221</v>
      </c>
      <c r="B3198" t="s">
        <v>8</v>
      </c>
      <c r="C3198" t="s">
        <v>9</v>
      </c>
      <c r="D3198" t="s">
        <v>24</v>
      </c>
      <c r="E3198" t="s">
        <v>30</v>
      </c>
      <c r="F3198" t="s">
        <v>12</v>
      </c>
      <c r="G3198">
        <v>41318</v>
      </c>
      <c r="H3198" s="19">
        <f>INDEX(fact_spends__2!B3198:B7197,MATCH(dim_customers[[#This Row],[customer_id]],dim_customers[customer_id],0))</f>
        <v>0</v>
      </c>
      <c r="I3198" s="16">
        <f>dim_customers[[#This Row],[avg_spend]]/(dim_customers[[#This Row],[avg_income]]*6)</f>
        <v>0</v>
      </c>
    </row>
    <row r="3199" spans="1:9" x14ac:dyDescent="0.3">
      <c r="A3199" t="s">
        <v>3222</v>
      </c>
      <c r="B3199" t="s">
        <v>14</v>
      </c>
      <c r="C3199" t="s">
        <v>18</v>
      </c>
      <c r="D3199" t="s">
        <v>10</v>
      </c>
      <c r="E3199" t="s">
        <v>30</v>
      </c>
      <c r="F3199" t="s">
        <v>12</v>
      </c>
      <c r="G3199">
        <v>63357</v>
      </c>
      <c r="H3199" s="19">
        <f>INDEX(fact_spends__2!B3199:B7198,MATCH(dim_customers[[#This Row],[customer_id]],dim_customers[customer_id],0))</f>
        <v>0</v>
      </c>
      <c r="I3199" s="16">
        <f>dim_customers[[#This Row],[avg_spend]]/(dim_customers[[#This Row],[avg_income]]*6)</f>
        <v>0</v>
      </c>
    </row>
    <row r="3200" spans="1:9" x14ac:dyDescent="0.3">
      <c r="A3200" t="s">
        <v>3223</v>
      </c>
      <c r="B3200" t="s">
        <v>23</v>
      </c>
      <c r="C3200" t="s">
        <v>18</v>
      </c>
      <c r="D3200" t="s">
        <v>37</v>
      </c>
      <c r="E3200" t="s">
        <v>11</v>
      </c>
      <c r="F3200" t="s">
        <v>25</v>
      </c>
      <c r="G3200">
        <v>54685</v>
      </c>
      <c r="H3200" s="19">
        <f>INDEX(fact_spends__2!B3200:B7199,MATCH(dim_customers[[#This Row],[customer_id]],dim_customers[customer_id],0))</f>
        <v>0</v>
      </c>
      <c r="I3200" s="16">
        <f>dim_customers[[#This Row],[avg_spend]]/(dim_customers[[#This Row],[avg_income]]*6)</f>
        <v>0</v>
      </c>
    </row>
    <row r="3201" spans="1:9" x14ac:dyDescent="0.3">
      <c r="A3201" t="s">
        <v>3224</v>
      </c>
      <c r="B3201" t="s">
        <v>8</v>
      </c>
      <c r="C3201" t="s">
        <v>18</v>
      </c>
      <c r="D3201" t="s">
        <v>16</v>
      </c>
      <c r="E3201" t="s">
        <v>30</v>
      </c>
      <c r="F3201" t="s">
        <v>12</v>
      </c>
      <c r="G3201">
        <v>41879</v>
      </c>
      <c r="H3201" s="19">
        <f>INDEX(fact_spends__2!B3201:B7200,MATCH(dim_customers[[#This Row],[customer_id]],dim_customers[customer_id],0))</f>
        <v>0</v>
      </c>
      <c r="I3201" s="16">
        <f>dim_customers[[#This Row],[avg_spend]]/(dim_customers[[#This Row],[avg_income]]*6)</f>
        <v>0</v>
      </c>
    </row>
    <row r="3202" spans="1:9" x14ac:dyDescent="0.3">
      <c r="A3202" t="s">
        <v>3225</v>
      </c>
      <c r="B3202" t="s">
        <v>8</v>
      </c>
      <c r="C3202" t="s">
        <v>34</v>
      </c>
      <c r="D3202" t="s">
        <v>37</v>
      </c>
      <c r="E3202" t="s">
        <v>11</v>
      </c>
      <c r="F3202" t="s">
        <v>12</v>
      </c>
      <c r="G3202">
        <v>79624</v>
      </c>
      <c r="H3202" s="19">
        <f>INDEX(fact_spends__2!B3202:B7201,MATCH(dim_customers[[#This Row],[customer_id]],dim_customers[customer_id],0))</f>
        <v>0</v>
      </c>
      <c r="I3202" s="16">
        <f>dim_customers[[#This Row],[avg_spend]]/(dim_customers[[#This Row],[avg_income]]*6)</f>
        <v>0</v>
      </c>
    </row>
    <row r="3203" spans="1:9" x14ac:dyDescent="0.3">
      <c r="A3203" t="s">
        <v>3226</v>
      </c>
      <c r="B3203" t="s">
        <v>8</v>
      </c>
      <c r="C3203" t="s">
        <v>20</v>
      </c>
      <c r="D3203" t="s">
        <v>37</v>
      </c>
      <c r="E3203" t="s">
        <v>11</v>
      </c>
      <c r="F3203" t="s">
        <v>12</v>
      </c>
      <c r="G3203">
        <v>76108</v>
      </c>
      <c r="H3203" s="19">
        <f>INDEX(fact_spends__2!B3203:B7202,MATCH(dim_customers[[#This Row],[customer_id]],dim_customers[customer_id],0))</f>
        <v>0</v>
      </c>
      <c r="I3203" s="16">
        <f>dim_customers[[#This Row],[avg_spend]]/(dim_customers[[#This Row],[avg_income]]*6)</f>
        <v>0</v>
      </c>
    </row>
    <row r="3204" spans="1:9" x14ac:dyDescent="0.3">
      <c r="A3204" t="s">
        <v>3227</v>
      </c>
      <c r="B3204" t="s">
        <v>8</v>
      </c>
      <c r="C3204" t="s">
        <v>9</v>
      </c>
      <c r="D3204" t="s">
        <v>37</v>
      </c>
      <c r="E3204" t="s">
        <v>11</v>
      </c>
      <c r="F3204" t="s">
        <v>12</v>
      </c>
      <c r="G3204">
        <v>80407</v>
      </c>
      <c r="H3204" s="19">
        <f>INDEX(fact_spends__2!B3204:B7203,MATCH(dim_customers[[#This Row],[customer_id]],dim_customers[customer_id],0))</f>
        <v>0</v>
      </c>
      <c r="I3204" s="16">
        <f>dim_customers[[#This Row],[avg_spend]]/(dim_customers[[#This Row],[avg_income]]*6)</f>
        <v>0</v>
      </c>
    </row>
    <row r="3205" spans="1:9" x14ac:dyDescent="0.3">
      <c r="A3205" t="s">
        <v>3228</v>
      </c>
      <c r="B3205" t="s">
        <v>32</v>
      </c>
      <c r="C3205" t="s">
        <v>34</v>
      </c>
      <c r="D3205" t="s">
        <v>10</v>
      </c>
      <c r="E3205" t="s">
        <v>11</v>
      </c>
      <c r="F3205" t="s">
        <v>12</v>
      </c>
      <c r="G3205">
        <v>67773</v>
      </c>
      <c r="H3205" s="19">
        <f>INDEX(fact_spends__2!B3205:B7204,MATCH(dim_customers[[#This Row],[customer_id]],dim_customers[customer_id],0))</f>
        <v>0</v>
      </c>
      <c r="I3205" s="16">
        <f>dim_customers[[#This Row],[avg_spend]]/(dim_customers[[#This Row],[avg_income]]*6)</f>
        <v>0</v>
      </c>
    </row>
    <row r="3206" spans="1:9" x14ac:dyDescent="0.3">
      <c r="A3206" t="s">
        <v>3229</v>
      </c>
      <c r="B3206" t="s">
        <v>32</v>
      </c>
      <c r="C3206" t="s">
        <v>18</v>
      </c>
      <c r="D3206" t="s">
        <v>16</v>
      </c>
      <c r="E3206" t="s">
        <v>30</v>
      </c>
      <c r="F3206" t="s">
        <v>12</v>
      </c>
      <c r="G3206">
        <v>40631</v>
      </c>
      <c r="H3206" s="19">
        <f>INDEX(fact_spends__2!B3206:B7205,MATCH(dim_customers[[#This Row],[customer_id]],dim_customers[customer_id],0))</f>
        <v>0</v>
      </c>
      <c r="I3206" s="16">
        <f>dim_customers[[#This Row],[avg_spend]]/(dim_customers[[#This Row],[avg_income]]*6)</f>
        <v>0</v>
      </c>
    </row>
    <row r="3207" spans="1:9" x14ac:dyDescent="0.3">
      <c r="A3207" t="s">
        <v>3230</v>
      </c>
      <c r="B3207" t="s">
        <v>14</v>
      </c>
      <c r="C3207" t="s">
        <v>20</v>
      </c>
      <c r="D3207" t="s">
        <v>10</v>
      </c>
      <c r="E3207" t="s">
        <v>30</v>
      </c>
      <c r="F3207" t="s">
        <v>12</v>
      </c>
      <c r="G3207">
        <v>62081</v>
      </c>
      <c r="H3207" s="19">
        <f>INDEX(fact_spends__2!B3207:B7206,MATCH(dim_customers[[#This Row],[customer_id]],dim_customers[customer_id],0))</f>
        <v>0</v>
      </c>
      <c r="I3207" s="16">
        <f>dim_customers[[#This Row],[avg_spend]]/(dim_customers[[#This Row],[avg_income]]*6)</f>
        <v>0</v>
      </c>
    </row>
    <row r="3208" spans="1:9" x14ac:dyDescent="0.3">
      <c r="A3208" t="s">
        <v>3231</v>
      </c>
      <c r="B3208" t="s">
        <v>32</v>
      </c>
      <c r="C3208" t="s">
        <v>34</v>
      </c>
      <c r="D3208" t="s">
        <v>10</v>
      </c>
      <c r="E3208" t="s">
        <v>11</v>
      </c>
      <c r="F3208" t="s">
        <v>12</v>
      </c>
      <c r="G3208">
        <v>68442</v>
      </c>
      <c r="H3208" s="19">
        <f>INDEX(fact_spends__2!B3208:B7207,MATCH(dim_customers[[#This Row],[customer_id]],dim_customers[customer_id],0))</f>
        <v>0</v>
      </c>
      <c r="I3208" s="16">
        <f>dim_customers[[#This Row],[avg_spend]]/(dim_customers[[#This Row],[avg_income]]*6)</f>
        <v>0</v>
      </c>
    </row>
    <row r="3209" spans="1:9" x14ac:dyDescent="0.3">
      <c r="A3209" t="s">
        <v>3232</v>
      </c>
      <c r="B3209" t="s">
        <v>32</v>
      </c>
      <c r="C3209" t="s">
        <v>15</v>
      </c>
      <c r="D3209" t="s">
        <v>24</v>
      </c>
      <c r="E3209" t="s">
        <v>11</v>
      </c>
      <c r="F3209" t="s">
        <v>12</v>
      </c>
      <c r="G3209">
        <v>36131</v>
      </c>
      <c r="H3209" s="19">
        <f>INDEX(fact_spends__2!B3209:B7208,MATCH(dim_customers[[#This Row],[customer_id]],dim_customers[customer_id],0))</f>
        <v>0</v>
      </c>
      <c r="I3209" s="16">
        <f>dim_customers[[#This Row],[avg_spend]]/(dim_customers[[#This Row],[avg_income]]*6)</f>
        <v>0</v>
      </c>
    </row>
    <row r="3210" spans="1:9" x14ac:dyDescent="0.3">
      <c r="A3210" t="s">
        <v>3233</v>
      </c>
      <c r="B3210" t="s">
        <v>32</v>
      </c>
      <c r="C3210" t="s">
        <v>15</v>
      </c>
      <c r="D3210" t="s">
        <v>21</v>
      </c>
      <c r="E3210" t="s">
        <v>30</v>
      </c>
      <c r="F3210" t="s">
        <v>12</v>
      </c>
      <c r="G3210">
        <v>56991</v>
      </c>
      <c r="H3210" s="19">
        <f>INDEX(fact_spends__2!B3210:B7209,MATCH(dim_customers[[#This Row],[customer_id]],dim_customers[customer_id],0))</f>
        <v>0</v>
      </c>
      <c r="I3210" s="16">
        <f>dim_customers[[#This Row],[avg_spend]]/(dim_customers[[#This Row],[avg_income]]*6)</f>
        <v>0</v>
      </c>
    </row>
    <row r="3211" spans="1:9" x14ac:dyDescent="0.3">
      <c r="A3211" t="s">
        <v>3234</v>
      </c>
      <c r="B3211" t="s">
        <v>32</v>
      </c>
      <c r="C3211" t="s">
        <v>34</v>
      </c>
      <c r="D3211" t="s">
        <v>21</v>
      </c>
      <c r="E3211" t="s">
        <v>11</v>
      </c>
      <c r="F3211" t="s">
        <v>12</v>
      </c>
      <c r="G3211">
        <v>59703</v>
      </c>
      <c r="H3211" s="19">
        <f>INDEX(fact_spends__2!B3211:B7210,MATCH(dim_customers[[#This Row],[customer_id]],dim_customers[customer_id],0))</f>
        <v>0</v>
      </c>
      <c r="I3211" s="16">
        <f>dim_customers[[#This Row],[avg_spend]]/(dim_customers[[#This Row],[avg_income]]*6)</f>
        <v>0</v>
      </c>
    </row>
    <row r="3212" spans="1:9" x14ac:dyDescent="0.3">
      <c r="A3212" t="s">
        <v>3235</v>
      </c>
      <c r="B3212" t="s">
        <v>32</v>
      </c>
      <c r="C3212" t="s">
        <v>20</v>
      </c>
      <c r="D3212" t="s">
        <v>16</v>
      </c>
      <c r="E3212" t="s">
        <v>11</v>
      </c>
      <c r="F3212" t="s">
        <v>12</v>
      </c>
      <c r="G3212">
        <v>42937</v>
      </c>
      <c r="H3212" s="19">
        <f>INDEX(fact_spends__2!B3212:B7211,MATCH(dim_customers[[#This Row],[customer_id]],dim_customers[customer_id],0))</f>
        <v>0</v>
      </c>
      <c r="I3212" s="16">
        <f>dim_customers[[#This Row],[avg_spend]]/(dim_customers[[#This Row],[avg_income]]*6)</f>
        <v>0</v>
      </c>
    </row>
    <row r="3213" spans="1:9" x14ac:dyDescent="0.3">
      <c r="A3213" t="s">
        <v>3236</v>
      </c>
      <c r="B3213" t="s">
        <v>14</v>
      </c>
      <c r="C3213" t="s">
        <v>18</v>
      </c>
      <c r="D3213" t="s">
        <v>10</v>
      </c>
      <c r="E3213" t="s">
        <v>30</v>
      </c>
      <c r="F3213" t="s">
        <v>12</v>
      </c>
      <c r="G3213">
        <v>59797</v>
      </c>
      <c r="H3213" s="19">
        <f>INDEX(fact_spends__2!B3213:B7212,MATCH(dim_customers[[#This Row],[customer_id]],dim_customers[customer_id],0))</f>
        <v>0</v>
      </c>
      <c r="I3213" s="16">
        <f>dim_customers[[#This Row],[avg_spend]]/(dim_customers[[#This Row],[avg_income]]*6)</f>
        <v>0</v>
      </c>
    </row>
    <row r="3214" spans="1:9" x14ac:dyDescent="0.3">
      <c r="A3214" t="s">
        <v>3237</v>
      </c>
      <c r="B3214" t="s">
        <v>14</v>
      </c>
      <c r="C3214" t="s">
        <v>9</v>
      </c>
      <c r="D3214" t="s">
        <v>10</v>
      </c>
      <c r="E3214" t="s">
        <v>30</v>
      </c>
      <c r="F3214" t="s">
        <v>25</v>
      </c>
      <c r="G3214">
        <v>62116</v>
      </c>
      <c r="H3214" s="19">
        <f>INDEX(fact_spends__2!B3214:B7213,MATCH(dim_customers[[#This Row],[customer_id]],dim_customers[customer_id],0))</f>
        <v>0</v>
      </c>
      <c r="I3214" s="16">
        <f>dim_customers[[#This Row],[avg_spend]]/(dim_customers[[#This Row],[avg_income]]*6)</f>
        <v>0</v>
      </c>
    </row>
    <row r="3215" spans="1:9" x14ac:dyDescent="0.3">
      <c r="A3215" t="s">
        <v>3238</v>
      </c>
      <c r="B3215" t="s">
        <v>32</v>
      </c>
      <c r="C3215" t="s">
        <v>20</v>
      </c>
      <c r="D3215" t="s">
        <v>10</v>
      </c>
      <c r="E3215" t="s">
        <v>11</v>
      </c>
      <c r="F3215" t="s">
        <v>25</v>
      </c>
      <c r="G3215">
        <v>65197</v>
      </c>
      <c r="H3215" s="19">
        <f>INDEX(fact_spends__2!B3215:B7214,MATCH(dim_customers[[#This Row],[customer_id]],dim_customers[customer_id],0))</f>
        <v>0</v>
      </c>
      <c r="I3215" s="16">
        <f>dim_customers[[#This Row],[avg_spend]]/(dim_customers[[#This Row],[avg_income]]*6)</f>
        <v>0</v>
      </c>
    </row>
    <row r="3216" spans="1:9" x14ac:dyDescent="0.3">
      <c r="A3216" t="s">
        <v>3239</v>
      </c>
      <c r="B3216" t="s">
        <v>14</v>
      </c>
      <c r="C3216" t="s">
        <v>18</v>
      </c>
      <c r="D3216" t="s">
        <v>10</v>
      </c>
      <c r="E3216" t="s">
        <v>11</v>
      </c>
      <c r="F3216" t="s">
        <v>12</v>
      </c>
      <c r="G3216">
        <v>63577</v>
      </c>
      <c r="H3216" s="19">
        <f>INDEX(fact_spends__2!B3216:B7215,MATCH(dim_customers[[#This Row],[customer_id]],dim_customers[customer_id],0))</f>
        <v>0</v>
      </c>
      <c r="I3216" s="16">
        <f>dim_customers[[#This Row],[avg_spend]]/(dim_customers[[#This Row],[avg_income]]*6)</f>
        <v>0</v>
      </c>
    </row>
    <row r="3217" spans="1:9" x14ac:dyDescent="0.3">
      <c r="A3217" t="s">
        <v>3240</v>
      </c>
      <c r="B3217" t="s">
        <v>8</v>
      </c>
      <c r="C3217" t="s">
        <v>15</v>
      </c>
      <c r="D3217" t="s">
        <v>21</v>
      </c>
      <c r="E3217" t="s">
        <v>30</v>
      </c>
      <c r="F3217" t="s">
        <v>12</v>
      </c>
      <c r="G3217">
        <v>58268</v>
      </c>
      <c r="H3217" s="19">
        <f>INDEX(fact_spends__2!B3217:B7216,MATCH(dim_customers[[#This Row],[customer_id]],dim_customers[customer_id],0))</f>
        <v>0</v>
      </c>
      <c r="I3217" s="16">
        <f>dim_customers[[#This Row],[avg_spend]]/(dim_customers[[#This Row],[avg_income]]*6)</f>
        <v>0</v>
      </c>
    </row>
    <row r="3218" spans="1:9" x14ac:dyDescent="0.3">
      <c r="A3218" t="s">
        <v>3241</v>
      </c>
      <c r="B3218" t="s">
        <v>14</v>
      </c>
      <c r="C3218" t="s">
        <v>20</v>
      </c>
      <c r="D3218" t="s">
        <v>10</v>
      </c>
      <c r="E3218" t="s">
        <v>30</v>
      </c>
      <c r="F3218" t="s">
        <v>12</v>
      </c>
      <c r="G3218">
        <v>64370</v>
      </c>
      <c r="H3218" s="19">
        <f>INDEX(fact_spends__2!B3218:B7217,MATCH(dim_customers[[#This Row],[customer_id]],dim_customers[customer_id],0))</f>
        <v>0</v>
      </c>
      <c r="I3218" s="16">
        <f>dim_customers[[#This Row],[avg_spend]]/(dim_customers[[#This Row],[avg_income]]*6)</f>
        <v>0</v>
      </c>
    </row>
    <row r="3219" spans="1:9" x14ac:dyDescent="0.3">
      <c r="A3219" t="s">
        <v>3242</v>
      </c>
      <c r="B3219" t="s">
        <v>14</v>
      </c>
      <c r="C3219" t="s">
        <v>15</v>
      </c>
      <c r="D3219" t="s">
        <v>21</v>
      </c>
      <c r="E3219" t="s">
        <v>30</v>
      </c>
      <c r="F3219" t="s">
        <v>12</v>
      </c>
      <c r="G3219">
        <v>54331</v>
      </c>
      <c r="H3219" s="19">
        <f>INDEX(fact_spends__2!B3219:B7218,MATCH(dim_customers[[#This Row],[customer_id]],dim_customers[customer_id],0))</f>
        <v>0</v>
      </c>
      <c r="I3219" s="16">
        <f>dim_customers[[#This Row],[avg_spend]]/(dim_customers[[#This Row],[avg_income]]*6)</f>
        <v>0</v>
      </c>
    </row>
    <row r="3220" spans="1:9" x14ac:dyDescent="0.3">
      <c r="A3220" t="s">
        <v>3243</v>
      </c>
      <c r="B3220" t="s">
        <v>14</v>
      </c>
      <c r="C3220" t="s">
        <v>34</v>
      </c>
      <c r="D3220" t="s">
        <v>16</v>
      </c>
      <c r="E3220" t="s">
        <v>11</v>
      </c>
      <c r="F3220" t="s">
        <v>12</v>
      </c>
      <c r="G3220">
        <v>36218</v>
      </c>
      <c r="H3220" s="19">
        <f>INDEX(fact_spends__2!B3220:B7219,MATCH(dim_customers[[#This Row],[customer_id]],dim_customers[customer_id],0))</f>
        <v>0</v>
      </c>
      <c r="I3220" s="16">
        <f>dim_customers[[#This Row],[avg_spend]]/(dim_customers[[#This Row],[avg_income]]*6)</f>
        <v>0</v>
      </c>
    </row>
    <row r="3221" spans="1:9" x14ac:dyDescent="0.3">
      <c r="A3221" t="s">
        <v>3244</v>
      </c>
      <c r="B3221" t="s">
        <v>32</v>
      </c>
      <c r="C3221" t="s">
        <v>15</v>
      </c>
      <c r="D3221" t="s">
        <v>10</v>
      </c>
      <c r="E3221" t="s">
        <v>30</v>
      </c>
      <c r="F3221" t="s">
        <v>12</v>
      </c>
      <c r="G3221">
        <v>68952</v>
      </c>
      <c r="H3221" s="19">
        <f>INDEX(fact_spends__2!B3221:B7220,MATCH(dim_customers[[#This Row],[customer_id]],dim_customers[customer_id],0))</f>
        <v>0</v>
      </c>
      <c r="I3221" s="16">
        <f>dim_customers[[#This Row],[avg_spend]]/(dim_customers[[#This Row],[avg_income]]*6)</f>
        <v>0</v>
      </c>
    </row>
    <row r="3222" spans="1:9" x14ac:dyDescent="0.3">
      <c r="A3222" t="s">
        <v>3245</v>
      </c>
      <c r="B3222" t="s">
        <v>14</v>
      </c>
      <c r="C3222" t="s">
        <v>34</v>
      </c>
      <c r="D3222" t="s">
        <v>10</v>
      </c>
      <c r="E3222" t="s">
        <v>11</v>
      </c>
      <c r="F3222" t="s">
        <v>25</v>
      </c>
      <c r="G3222">
        <v>64327</v>
      </c>
      <c r="H3222" s="19">
        <f>INDEX(fact_spends__2!B3222:B7221,MATCH(dim_customers[[#This Row],[customer_id]],dim_customers[customer_id],0))</f>
        <v>0</v>
      </c>
      <c r="I3222" s="16">
        <f>dim_customers[[#This Row],[avg_spend]]/(dim_customers[[#This Row],[avg_income]]*6)</f>
        <v>0</v>
      </c>
    </row>
    <row r="3223" spans="1:9" x14ac:dyDescent="0.3">
      <c r="A3223" t="s">
        <v>3246</v>
      </c>
      <c r="B3223" t="s">
        <v>32</v>
      </c>
      <c r="C3223" t="s">
        <v>34</v>
      </c>
      <c r="D3223" t="s">
        <v>10</v>
      </c>
      <c r="E3223" t="s">
        <v>11</v>
      </c>
      <c r="F3223" t="s">
        <v>12</v>
      </c>
      <c r="G3223">
        <v>66455</v>
      </c>
      <c r="H3223" s="19">
        <f>INDEX(fact_spends__2!B3223:B7222,MATCH(dim_customers[[#This Row],[customer_id]],dim_customers[customer_id],0))</f>
        <v>0</v>
      </c>
      <c r="I3223" s="16">
        <f>dim_customers[[#This Row],[avg_spend]]/(dim_customers[[#This Row],[avg_income]]*6)</f>
        <v>0</v>
      </c>
    </row>
    <row r="3224" spans="1:9" x14ac:dyDescent="0.3">
      <c r="A3224" t="s">
        <v>3247</v>
      </c>
      <c r="B3224" t="s">
        <v>32</v>
      </c>
      <c r="C3224" t="s">
        <v>18</v>
      </c>
      <c r="D3224" t="s">
        <v>10</v>
      </c>
      <c r="E3224" t="s">
        <v>30</v>
      </c>
      <c r="F3224" t="s">
        <v>12</v>
      </c>
      <c r="G3224">
        <v>67844</v>
      </c>
      <c r="H3224" s="19">
        <f>INDEX(fact_spends__2!B3224:B7223,MATCH(dim_customers[[#This Row],[customer_id]],dim_customers[customer_id],0))</f>
        <v>0</v>
      </c>
      <c r="I3224" s="16">
        <f>dim_customers[[#This Row],[avg_spend]]/(dim_customers[[#This Row],[avg_income]]*6)</f>
        <v>0</v>
      </c>
    </row>
    <row r="3225" spans="1:9" x14ac:dyDescent="0.3">
      <c r="A3225" t="s">
        <v>3248</v>
      </c>
      <c r="B3225" t="s">
        <v>8</v>
      </c>
      <c r="C3225" t="s">
        <v>20</v>
      </c>
      <c r="D3225" t="s">
        <v>37</v>
      </c>
      <c r="E3225" t="s">
        <v>30</v>
      </c>
      <c r="F3225" t="s">
        <v>12</v>
      </c>
      <c r="G3225">
        <v>76767</v>
      </c>
      <c r="H3225" s="19">
        <f>INDEX(fact_spends__2!B3225:B7224,MATCH(dim_customers[[#This Row],[customer_id]],dim_customers[customer_id],0))</f>
        <v>0</v>
      </c>
      <c r="I3225" s="16">
        <f>dim_customers[[#This Row],[avg_spend]]/(dim_customers[[#This Row],[avg_income]]*6)</f>
        <v>0</v>
      </c>
    </row>
    <row r="3226" spans="1:9" x14ac:dyDescent="0.3">
      <c r="A3226" t="s">
        <v>3249</v>
      </c>
      <c r="B3226" t="s">
        <v>14</v>
      </c>
      <c r="C3226" t="s">
        <v>15</v>
      </c>
      <c r="D3226" t="s">
        <v>37</v>
      </c>
      <c r="E3226" t="s">
        <v>11</v>
      </c>
      <c r="F3226" t="s">
        <v>12</v>
      </c>
      <c r="G3226">
        <v>66027</v>
      </c>
      <c r="H3226" s="19">
        <f>INDEX(fact_spends__2!B3226:B7225,MATCH(dim_customers[[#This Row],[customer_id]],dim_customers[customer_id],0))</f>
        <v>0</v>
      </c>
      <c r="I3226" s="16">
        <f>dim_customers[[#This Row],[avg_spend]]/(dim_customers[[#This Row],[avg_income]]*6)</f>
        <v>0</v>
      </c>
    </row>
    <row r="3227" spans="1:9" x14ac:dyDescent="0.3">
      <c r="A3227" t="s">
        <v>3250</v>
      </c>
      <c r="B3227" t="s">
        <v>8</v>
      </c>
      <c r="C3227" t="s">
        <v>34</v>
      </c>
      <c r="D3227" t="s">
        <v>10</v>
      </c>
      <c r="E3227" t="s">
        <v>11</v>
      </c>
      <c r="F3227" t="s">
        <v>12</v>
      </c>
      <c r="G3227">
        <v>69129</v>
      </c>
      <c r="H3227" s="19">
        <f>INDEX(fact_spends__2!B3227:B7226,MATCH(dim_customers[[#This Row],[customer_id]],dim_customers[customer_id],0))</f>
        <v>0</v>
      </c>
      <c r="I3227" s="16">
        <f>dim_customers[[#This Row],[avg_spend]]/(dim_customers[[#This Row],[avg_income]]*6)</f>
        <v>0</v>
      </c>
    </row>
    <row r="3228" spans="1:9" x14ac:dyDescent="0.3">
      <c r="A3228" t="s">
        <v>3251</v>
      </c>
      <c r="B3228" t="s">
        <v>32</v>
      </c>
      <c r="C3228" t="s">
        <v>34</v>
      </c>
      <c r="D3228" t="s">
        <v>10</v>
      </c>
      <c r="E3228" t="s">
        <v>30</v>
      </c>
      <c r="F3228" t="s">
        <v>12</v>
      </c>
      <c r="G3228">
        <v>67008</v>
      </c>
      <c r="H3228" s="19">
        <f>INDEX(fact_spends__2!B3228:B7227,MATCH(dim_customers[[#This Row],[customer_id]],dim_customers[customer_id],0))</f>
        <v>0</v>
      </c>
      <c r="I3228" s="16">
        <f>dim_customers[[#This Row],[avg_spend]]/(dim_customers[[#This Row],[avg_income]]*6)</f>
        <v>0</v>
      </c>
    </row>
    <row r="3229" spans="1:9" x14ac:dyDescent="0.3">
      <c r="A3229" t="s">
        <v>3252</v>
      </c>
      <c r="B3229" t="s">
        <v>32</v>
      </c>
      <c r="C3229" t="s">
        <v>18</v>
      </c>
      <c r="D3229" t="s">
        <v>10</v>
      </c>
      <c r="E3229" t="s">
        <v>30</v>
      </c>
      <c r="F3229" t="s">
        <v>12</v>
      </c>
      <c r="G3229">
        <v>67761</v>
      </c>
      <c r="H3229" s="19">
        <f>INDEX(fact_spends__2!B3229:B7228,MATCH(dim_customers[[#This Row],[customer_id]],dim_customers[customer_id],0))</f>
        <v>0</v>
      </c>
      <c r="I3229" s="16">
        <f>dim_customers[[#This Row],[avg_spend]]/(dim_customers[[#This Row],[avg_income]]*6)</f>
        <v>0</v>
      </c>
    </row>
    <row r="3230" spans="1:9" x14ac:dyDescent="0.3">
      <c r="A3230" t="s">
        <v>3253</v>
      </c>
      <c r="B3230" t="s">
        <v>32</v>
      </c>
      <c r="C3230" t="s">
        <v>20</v>
      </c>
      <c r="D3230" t="s">
        <v>16</v>
      </c>
      <c r="E3230" t="s">
        <v>11</v>
      </c>
      <c r="F3230" t="s">
        <v>12</v>
      </c>
      <c r="G3230">
        <v>38734</v>
      </c>
      <c r="H3230" s="19">
        <f>INDEX(fact_spends__2!B3230:B7229,MATCH(dim_customers[[#This Row],[customer_id]],dim_customers[customer_id],0))</f>
        <v>0</v>
      </c>
      <c r="I3230" s="16">
        <f>dim_customers[[#This Row],[avg_spend]]/(dim_customers[[#This Row],[avg_income]]*6)</f>
        <v>0</v>
      </c>
    </row>
    <row r="3231" spans="1:9" x14ac:dyDescent="0.3">
      <c r="A3231" t="s">
        <v>3254</v>
      </c>
      <c r="B3231" t="s">
        <v>23</v>
      </c>
      <c r="C3231" t="s">
        <v>34</v>
      </c>
      <c r="D3231" t="s">
        <v>16</v>
      </c>
      <c r="E3231" t="s">
        <v>30</v>
      </c>
      <c r="F3231" t="s">
        <v>25</v>
      </c>
      <c r="G3231">
        <v>32602</v>
      </c>
      <c r="H3231" s="19">
        <f>INDEX(fact_spends__2!B3231:B7230,MATCH(dim_customers[[#This Row],[customer_id]],dim_customers[customer_id],0))</f>
        <v>0</v>
      </c>
      <c r="I3231" s="16">
        <f>dim_customers[[#This Row],[avg_spend]]/(dim_customers[[#This Row],[avg_income]]*6)</f>
        <v>0</v>
      </c>
    </row>
    <row r="3232" spans="1:9" x14ac:dyDescent="0.3">
      <c r="A3232" t="s">
        <v>3255</v>
      </c>
      <c r="B3232" t="s">
        <v>14</v>
      </c>
      <c r="C3232" t="s">
        <v>9</v>
      </c>
      <c r="D3232" t="s">
        <v>16</v>
      </c>
      <c r="E3232" t="s">
        <v>30</v>
      </c>
      <c r="F3232" t="s">
        <v>12</v>
      </c>
      <c r="G3232">
        <v>35782</v>
      </c>
      <c r="H3232" s="19">
        <f>INDEX(fact_spends__2!B3232:B7231,MATCH(dim_customers[[#This Row],[customer_id]],dim_customers[customer_id],0))</f>
        <v>0</v>
      </c>
      <c r="I3232" s="16">
        <f>dim_customers[[#This Row],[avg_spend]]/(dim_customers[[#This Row],[avg_income]]*6)</f>
        <v>0</v>
      </c>
    </row>
    <row r="3233" spans="1:9" x14ac:dyDescent="0.3">
      <c r="A3233" t="s">
        <v>3256</v>
      </c>
      <c r="B3233" t="s">
        <v>32</v>
      </c>
      <c r="C3233" t="s">
        <v>18</v>
      </c>
      <c r="D3233" t="s">
        <v>16</v>
      </c>
      <c r="E3233" t="s">
        <v>11</v>
      </c>
      <c r="F3233" t="s">
        <v>12</v>
      </c>
      <c r="G3233">
        <v>43072</v>
      </c>
      <c r="H3233" s="19">
        <f>INDEX(fact_spends__2!B3233:B7232,MATCH(dim_customers[[#This Row],[customer_id]],dim_customers[customer_id],0))</f>
        <v>0</v>
      </c>
      <c r="I3233" s="16">
        <f>dim_customers[[#This Row],[avg_spend]]/(dim_customers[[#This Row],[avg_income]]*6)</f>
        <v>0</v>
      </c>
    </row>
    <row r="3234" spans="1:9" x14ac:dyDescent="0.3">
      <c r="A3234" t="s">
        <v>3257</v>
      </c>
      <c r="B3234" t="s">
        <v>8</v>
      </c>
      <c r="C3234" t="s">
        <v>15</v>
      </c>
      <c r="D3234" t="s">
        <v>16</v>
      </c>
      <c r="E3234" t="s">
        <v>11</v>
      </c>
      <c r="F3234" t="s">
        <v>12</v>
      </c>
      <c r="G3234">
        <v>44984</v>
      </c>
      <c r="H3234" s="19">
        <f>INDEX(fact_spends__2!B3234:B7233,MATCH(dim_customers[[#This Row],[customer_id]],dim_customers[customer_id],0))</f>
        <v>0</v>
      </c>
      <c r="I3234" s="16">
        <f>dim_customers[[#This Row],[avg_spend]]/(dim_customers[[#This Row],[avg_income]]*6)</f>
        <v>0</v>
      </c>
    </row>
    <row r="3235" spans="1:9" x14ac:dyDescent="0.3">
      <c r="A3235" t="s">
        <v>3258</v>
      </c>
      <c r="B3235" t="s">
        <v>14</v>
      </c>
      <c r="C3235" t="s">
        <v>20</v>
      </c>
      <c r="D3235" t="s">
        <v>37</v>
      </c>
      <c r="E3235" t="s">
        <v>30</v>
      </c>
      <c r="F3235" t="s">
        <v>12</v>
      </c>
      <c r="G3235">
        <v>67799</v>
      </c>
      <c r="H3235" s="19">
        <f>INDEX(fact_spends__2!B3235:B7234,MATCH(dim_customers[[#This Row],[customer_id]],dim_customers[customer_id],0))</f>
        <v>0</v>
      </c>
      <c r="I3235" s="16">
        <f>dim_customers[[#This Row],[avg_spend]]/(dim_customers[[#This Row],[avg_income]]*6)</f>
        <v>0</v>
      </c>
    </row>
    <row r="3236" spans="1:9" x14ac:dyDescent="0.3">
      <c r="A3236" t="s">
        <v>3259</v>
      </c>
      <c r="B3236" t="s">
        <v>32</v>
      </c>
      <c r="C3236" t="s">
        <v>15</v>
      </c>
      <c r="D3236" t="s">
        <v>24</v>
      </c>
      <c r="E3236" t="s">
        <v>11</v>
      </c>
      <c r="F3236" t="s">
        <v>12</v>
      </c>
      <c r="G3236">
        <v>39561</v>
      </c>
      <c r="H3236" s="19">
        <f>INDEX(fact_spends__2!B3236:B7235,MATCH(dim_customers[[#This Row],[customer_id]],dim_customers[customer_id],0))</f>
        <v>0</v>
      </c>
      <c r="I3236" s="16">
        <f>dim_customers[[#This Row],[avg_spend]]/(dim_customers[[#This Row],[avg_income]]*6)</f>
        <v>0</v>
      </c>
    </row>
    <row r="3237" spans="1:9" x14ac:dyDescent="0.3">
      <c r="A3237" t="s">
        <v>3260</v>
      </c>
      <c r="B3237" t="s">
        <v>32</v>
      </c>
      <c r="C3237" t="s">
        <v>9</v>
      </c>
      <c r="D3237" t="s">
        <v>24</v>
      </c>
      <c r="E3237" t="s">
        <v>11</v>
      </c>
      <c r="F3237" t="s">
        <v>12</v>
      </c>
      <c r="G3237">
        <v>39283</v>
      </c>
      <c r="H3237" s="19">
        <f>INDEX(fact_spends__2!B3237:B7236,MATCH(dim_customers[[#This Row],[customer_id]],dim_customers[customer_id],0))</f>
        <v>0</v>
      </c>
      <c r="I3237" s="16">
        <f>dim_customers[[#This Row],[avg_spend]]/(dim_customers[[#This Row],[avg_income]]*6)</f>
        <v>0</v>
      </c>
    </row>
    <row r="3238" spans="1:9" x14ac:dyDescent="0.3">
      <c r="A3238" t="s">
        <v>3261</v>
      </c>
      <c r="B3238" t="s">
        <v>14</v>
      </c>
      <c r="C3238" t="s">
        <v>34</v>
      </c>
      <c r="D3238" t="s">
        <v>16</v>
      </c>
      <c r="E3238" t="s">
        <v>11</v>
      </c>
      <c r="F3238" t="s">
        <v>12</v>
      </c>
      <c r="G3238">
        <v>37924</v>
      </c>
      <c r="H3238" s="19">
        <f>INDEX(fact_spends__2!B3238:B7237,MATCH(dim_customers[[#This Row],[customer_id]],dim_customers[customer_id],0))</f>
        <v>0</v>
      </c>
      <c r="I3238" s="16">
        <f>dim_customers[[#This Row],[avg_spend]]/(dim_customers[[#This Row],[avg_income]]*6)</f>
        <v>0</v>
      </c>
    </row>
    <row r="3239" spans="1:9" x14ac:dyDescent="0.3">
      <c r="A3239" t="s">
        <v>3262</v>
      </c>
      <c r="B3239" t="s">
        <v>32</v>
      </c>
      <c r="C3239" t="s">
        <v>15</v>
      </c>
      <c r="D3239" t="s">
        <v>10</v>
      </c>
      <c r="E3239" t="s">
        <v>30</v>
      </c>
      <c r="F3239" t="s">
        <v>12</v>
      </c>
      <c r="G3239">
        <v>66122</v>
      </c>
      <c r="H3239" s="19">
        <f>INDEX(fact_spends__2!B3239:B7238,MATCH(dim_customers[[#This Row],[customer_id]],dim_customers[customer_id],0))</f>
        <v>0</v>
      </c>
      <c r="I3239" s="16">
        <f>dim_customers[[#This Row],[avg_spend]]/(dim_customers[[#This Row],[avg_income]]*6)</f>
        <v>0</v>
      </c>
    </row>
    <row r="3240" spans="1:9" x14ac:dyDescent="0.3">
      <c r="A3240" t="s">
        <v>3263</v>
      </c>
      <c r="B3240" t="s">
        <v>32</v>
      </c>
      <c r="C3240" t="s">
        <v>18</v>
      </c>
      <c r="D3240" t="s">
        <v>21</v>
      </c>
      <c r="E3240" t="s">
        <v>11</v>
      </c>
      <c r="F3240" t="s">
        <v>12</v>
      </c>
      <c r="G3240">
        <v>55361</v>
      </c>
      <c r="H3240" s="19">
        <f>INDEX(fact_spends__2!B3240:B7239,MATCH(dim_customers[[#This Row],[customer_id]],dim_customers[customer_id],0))</f>
        <v>0</v>
      </c>
      <c r="I3240" s="16">
        <f>dim_customers[[#This Row],[avg_spend]]/(dim_customers[[#This Row],[avg_income]]*6)</f>
        <v>0</v>
      </c>
    </row>
    <row r="3241" spans="1:9" x14ac:dyDescent="0.3">
      <c r="A3241" t="s">
        <v>3264</v>
      </c>
      <c r="B3241" t="s">
        <v>32</v>
      </c>
      <c r="C3241" t="s">
        <v>15</v>
      </c>
      <c r="D3241" t="s">
        <v>24</v>
      </c>
      <c r="E3241" t="s">
        <v>11</v>
      </c>
      <c r="F3241" t="s">
        <v>12</v>
      </c>
      <c r="G3241">
        <v>37527</v>
      </c>
      <c r="H3241" s="19">
        <f>INDEX(fact_spends__2!B3241:B7240,MATCH(dim_customers[[#This Row],[customer_id]],dim_customers[customer_id],0))</f>
        <v>0</v>
      </c>
      <c r="I3241" s="16">
        <f>dim_customers[[#This Row],[avg_spend]]/(dim_customers[[#This Row],[avg_income]]*6)</f>
        <v>0</v>
      </c>
    </row>
    <row r="3242" spans="1:9" x14ac:dyDescent="0.3">
      <c r="A3242" t="s">
        <v>3265</v>
      </c>
      <c r="B3242" t="s">
        <v>32</v>
      </c>
      <c r="C3242" t="s">
        <v>18</v>
      </c>
      <c r="D3242" t="s">
        <v>10</v>
      </c>
      <c r="E3242" t="s">
        <v>11</v>
      </c>
      <c r="F3242" t="s">
        <v>12</v>
      </c>
      <c r="G3242">
        <v>64060</v>
      </c>
      <c r="H3242" s="19">
        <f>INDEX(fact_spends__2!B3242:B7241,MATCH(dim_customers[[#This Row],[customer_id]],dim_customers[customer_id],0))</f>
        <v>0</v>
      </c>
      <c r="I3242" s="16">
        <f>dim_customers[[#This Row],[avg_spend]]/(dim_customers[[#This Row],[avg_income]]*6)</f>
        <v>0</v>
      </c>
    </row>
    <row r="3243" spans="1:9" x14ac:dyDescent="0.3">
      <c r="A3243" t="s">
        <v>3266</v>
      </c>
      <c r="B3243" t="s">
        <v>14</v>
      </c>
      <c r="C3243" t="s">
        <v>34</v>
      </c>
      <c r="D3243" t="s">
        <v>10</v>
      </c>
      <c r="E3243" t="s">
        <v>30</v>
      </c>
      <c r="F3243" t="s">
        <v>12</v>
      </c>
      <c r="G3243">
        <v>64954</v>
      </c>
      <c r="H3243" s="19">
        <f>INDEX(fact_spends__2!B3243:B7242,MATCH(dim_customers[[#This Row],[customer_id]],dim_customers[customer_id],0))</f>
        <v>0</v>
      </c>
      <c r="I3243" s="16">
        <f>dim_customers[[#This Row],[avg_spend]]/(dim_customers[[#This Row],[avg_income]]*6)</f>
        <v>0</v>
      </c>
    </row>
    <row r="3244" spans="1:9" x14ac:dyDescent="0.3">
      <c r="A3244" t="s">
        <v>3267</v>
      </c>
      <c r="B3244" t="s">
        <v>32</v>
      </c>
      <c r="C3244" t="s">
        <v>20</v>
      </c>
      <c r="D3244" t="s">
        <v>24</v>
      </c>
      <c r="E3244" t="s">
        <v>11</v>
      </c>
      <c r="F3244" t="s">
        <v>12</v>
      </c>
      <c r="G3244">
        <v>35877</v>
      </c>
      <c r="H3244" s="19">
        <f>INDEX(fact_spends__2!B3244:B7243,MATCH(dim_customers[[#This Row],[customer_id]],dim_customers[customer_id],0))</f>
        <v>0</v>
      </c>
      <c r="I3244" s="16">
        <f>dim_customers[[#This Row],[avg_spend]]/(dim_customers[[#This Row],[avg_income]]*6)</f>
        <v>0</v>
      </c>
    </row>
    <row r="3245" spans="1:9" x14ac:dyDescent="0.3">
      <c r="A3245" t="s">
        <v>3268</v>
      </c>
      <c r="B3245" t="s">
        <v>14</v>
      </c>
      <c r="C3245" t="s">
        <v>20</v>
      </c>
      <c r="D3245" t="s">
        <v>24</v>
      </c>
      <c r="E3245" t="s">
        <v>11</v>
      </c>
      <c r="F3245" t="s">
        <v>25</v>
      </c>
      <c r="G3245">
        <v>34760</v>
      </c>
      <c r="H3245" s="19">
        <f>INDEX(fact_spends__2!B3245:B7244,MATCH(dim_customers[[#This Row],[customer_id]],dim_customers[customer_id],0))</f>
        <v>0</v>
      </c>
      <c r="I3245" s="16">
        <f>dim_customers[[#This Row],[avg_spend]]/(dim_customers[[#This Row],[avg_income]]*6)</f>
        <v>0</v>
      </c>
    </row>
    <row r="3246" spans="1:9" x14ac:dyDescent="0.3">
      <c r="A3246" t="s">
        <v>3269</v>
      </c>
      <c r="B3246" t="s">
        <v>23</v>
      </c>
      <c r="C3246" t="s">
        <v>34</v>
      </c>
      <c r="D3246" t="s">
        <v>37</v>
      </c>
      <c r="E3246" t="s">
        <v>11</v>
      </c>
      <c r="F3246" t="s">
        <v>12</v>
      </c>
      <c r="G3246">
        <v>54613</v>
      </c>
      <c r="H3246" s="19">
        <f>INDEX(fact_spends__2!B3246:B7245,MATCH(dim_customers[[#This Row],[customer_id]],dim_customers[customer_id],0))</f>
        <v>0</v>
      </c>
      <c r="I3246" s="16">
        <f>dim_customers[[#This Row],[avg_spend]]/(dim_customers[[#This Row],[avg_income]]*6)</f>
        <v>0</v>
      </c>
    </row>
    <row r="3247" spans="1:9" x14ac:dyDescent="0.3">
      <c r="A3247" t="s">
        <v>3270</v>
      </c>
      <c r="B3247" t="s">
        <v>32</v>
      </c>
      <c r="C3247" t="s">
        <v>18</v>
      </c>
      <c r="D3247" t="s">
        <v>10</v>
      </c>
      <c r="E3247" t="s">
        <v>30</v>
      </c>
      <c r="F3247" t="s">
        <v>12</v>
      </c>
      <c r="G3247">
        <v>64181</v>
      </c>
      <c r="H3247" s="19">
        <f>INDEX(fact_spends__2!B3247:B7246,MATCH(dim_customers[[#This Row],[customer_id]],dim_customers[customer_id],0))</f>
        <v>0</v>
      </c>
      <c r="I3247" s="16">
        <f>dim_customers[[#This Row],[avg_spend]]/(dim_customers[[#This Row],[avg_income]]*6)</f>
        <v>0</v>
      </c>
    </row>
    <row r="3248" spans="1:9" x14ac:dyDescent="0.3">
      <c r="A3248" t="s">
        <v>3271</v>
      </c>
      <c r="B3248" t="s">
        <v>32</v>
      </c>
      <c r="C3248" t="s">
        <v>18</v>
      </c>
      <c r="D3248" t="s">
        <v>21</v>
      </c>
      <c r="E3248" t="s">
        <v>11</v>
      </c>
      <c r="F3248" t="s">
        <v>12</v>
      </c>
      <c r="G3248">
        <v>53149</v>
      </c>
      <c r="H3248" s="19">
        <f>INDEX(fact_spends__2!B3248:B7247,MATCH(dim_customers[[#This Row],[customer_id]],dim_customers[customer_id],0))</f>
        <v>0</v>
      </c>
      <c r="I3248" s="16">
        <f>dim_customers[[#This Row],[avg_spend]]/(dim_customers[[#This Row],[avg_income]]*6)</f>
        <v>0</v>
      </c>
    </row>
    <row r="3249" spans="1:9" x14ac:dyDescent="0.3">
      <c r="A3249" t="s">
        <v>3272</v>
      </c>
      <c r="B3249" t="s">
        <v>32</v>
      </c>
      <c r="C3249" t="s">
        <v>15</v>
      </c>
      <c r="D3249" t="s">
        <v>10</v>
      </c>
      <c r="E3249" t="s">
        <v>30</v>
      </c>
      <c r="F3249" t="s">
        <v>12</v>
      </c>
      <c r="G3249">
        <v>70228</v>
      </c>
      <c r="H3249" s="19">
        <f>INDEX(fact_spends__2!B3249:B7248,MATCH(dim_customers[[#This Row],[customer_id]],dim_customers[customer_id],0))</f>
        <v>0</v>
      </c>
      <c r="I3249" s="16">
        <f>dim_customers[[#This Row],[avg_spend]]/(dim_customers[[#This Row],[avg_income]]*6)</f>
        <v>0</v>
      </c>
    </row>
    <row r="3250" spans="1:9" x14ac:dyDescent="0.3">
      <c r="A3250" t="s">
        <v>3273</v>
      </c>
      <c r="B3250" t="s">
        <v>32</v>
      </c>
      <c r="C3250" t="s">
        <v>15</v>
      </c>
      <c r="D3250" t="s">
        <v>10</v>
      </c>
      <c r="E3250" t="s">
        <v>30</v>
      </c>
      <c r="F3250" t="s">
        <v>12</v>
      </c>
      <c r="G3250">
        <v>63913</v>
      </c>
      <c r="H3250" s="19">
        <f>INDEX(fact_spends__2!B3250:B7249,MATCH(dim_customers[[#This Row],[customer_id]],dim_customers[customer_id],0))</f>
        <v>0</v>
      </c>
      <c r="I3250" s="16">
        <f>dim_customers[[#This Row],[avg_spend]]/(dim_customers[[#This Row],[avg_income]]*6)</f>
        <v>0</v>
      </c>
    </row>
    <row r="3251" spans="1:9" x14ac:dyDescent="0.3">
      <c r="A3251" t="s">
        <v>3274</v>
      </c>
      <c r="B3251" t="s">
        <v>32</v>
      </c>
      <c r="C3251" t="s">
        <v>18</v>
      </c>
      <c r="D3251" t="s">
        <v>24</v>
      </c>
      <c r="E3251" t="s">
        <v>11</v>
      </c>
      <c r="F3251" t="s">
        <v>12</v>
      </c>
      <c r="G3251">
        <v>35520</v>
      </c>
      <c r="H3251" s="19">
        <f>INDEX(fact_spends__2!B3251:B7250,MATCH(dim_customers[[#This Row],[customer_id]],dim_customers[customer_id],0))</f>
        <v>0</v>
      </c>
      <c r="I3251" s="16">
        <f>dim_customers[[#This Row],[avg_spend]]/(dim_customers[[#This Row],[avg_income]]*6)</f>
        <v>0</v>
      </c>
    </row>
    <row r="3252" spans="1:9" x14ac:dyDescent="0.3">
      <c r="A3252" t="s">
        <v>3275</v>
      </c>
      <c r="B3252" t="s">
        <v>14</v>
      </c>
      <c r="C3252" t="s">
        <v>15</v>
      </c>
      <c r="D3252" t="s">
        <v>10</v>
      </c>
      <c r="E3252" t="s">
        <v>30</v>
      </c>
      <c r="F3252" t="s">
        <v>12</v>
      </c>
      <c r="G3252">
        <v>61733</v>
      </c>
      <c r="H3252" s="19">
        <f>INDEX(fact_spends__2!B3252:B7251,MATCH(dim_customers[[#This Row],[customer_id]],dim_customers[customer_id],0))</f>
        <v>0</v>
      </c>
      <c r="I3252" s="16">
        <f>dim_customers[[#This Row],[avg_spend]]/(dim_customers[[#This Row],[avg_income]]*6)</f>
        <v>0</v>
      </c>
    </row>
    <row r="3253" spans="1:9" x14ac:dyDescent="0.3">
      <c r="A3253" t="s">
        <v>3276</v>
      </c>
      <c r="B3253" t="s">
        <v>32</v>
      </c>
      <c r="C3253" t="s">
        <v>18</v>
      </c>
      <c r="D3253" t="s">
        <v>10</v>
      </c>
      <c r="E3253" t="s">
        <v>30</v>
      </c>
      <c r="F3253" t="s">
        <v>12</v>
      </c>
      <c r="G3253">
        <v>68375</v>
      </c>
      <c r="H3253" s="19">
        <f>INDEX(fact_spends__2!B3253:B7252,MATCH(dim_customers[[#This Row],[customer_id]],dim_customers[customer_id],0))</f>
        <v>0</v>
      </c>
      <c r="I3253" s="16">
        <f>dim_customers[[#This Row],[avg_spend]]/(dim_customers[[#This Row],[avg_income]]*6)</f>
        <v>0</v>
      </c>
    </row>
    <row r="3254" spans="1:9" x14ac:dyDescent="0.3">
      <c r="A3254" t="s">
        <v>3277</v>
      </c>
      <c r="B3254" t="s">
        <v>14</v>
      </c>
      <c r="C3254" t="s">
        <v>9</v>
      </c>
      <c r="D3254" t="s">
        <v>24</v>
      </c>
      <c r="E3254" t="s">
        <v>30</v>
      </c>
      <c r="F3254" t="s">
        <v>12</v>
      </c>
      <c r="G3254">
        <v>35155</v>
      </c>
      <c r="H3254" s="19">
        <f>INDEX(fact_spends__2!B3254:B7253,MATCH(dim_customers[[#This Row],[customer_id]],dim_customers[customer_id],0))</f>
        <v>0</v>
      </c>
      <c r="I3254" s="16">
        <f>dim_customers[[#This Row],[avg_spend]]/(dim_customers[[#This Row],[avg_income]]*6)</f>
        <v>0</v>
      </c>
    </row>
    <row r="3255" spans="1:9" x14ac:dyDescent="0.3">
      <c r="A3255" t="s">
        <v>3278</v>
      </c>
      <c r="B3255" t="s">
        <v>14</v>
      </c>
      <c r="C3255" t="s">
        <v>9</v>
      </c>
      <c r="D3255" t="s">
        <v>16</v>
      </c>
      <c r="E3255" t="s">
        <v>11</v>
      </c>
      <c r="F3255" t="s">
        <v>12</v>
      </c>
      <c r="G3255">
        <v>40257</v>
      </c>
      <c r="H3255" s="19">
        <f>INDEX(fact_spends__2!B3255:B7254,MATCH(dim_customers[[#This Row],[customer_id]],dim_customers[customer_id],0))</f>
        <v>0</v>
      </c>
      <c r="I3255" s="16">
        <f>dim_customers[[#This Row],[avg_spend]]/(dim_customers[[#This Row],[avg_income]]*6)</f>
        <v>0</v>
      </c>
    </row>
    <row r="3256" spans="1:9" x14ac:dyDescent="0.3">
      <c r="A3256" t="s">
        <v>3279</v>
      </c>
      <c r="B3256" t="s">
        <v>14</v>
      </c>
      <c r="C3256" t="s">
        <v>20</v>
      </c>
      <c r="D3256" t="s">
        <v>16</v>
      </c>
      <c r="E3256" t="s">
        <v>11</v>
      </c>
      <c r="F3256" t="s">
        <v>12</v>
      </c>
      <c r="G3256">
        <v>37579</v>
      </c>
      <c r="H3256" s="19">
        <f>INDEX(fact_spends__2!B3256:B7255,MATCH(dim_customers[[#This Row],[customer_id]],dim_customers[customer_id],0))</f>
        <v>0</v>
      </c>
      <c r="I3256" s="16">
        <f>dim_customers[[#This Row],[avg_spend]]/(dim_customers[[#This Row],[avg_income]]*6)</f>
        <v>0</v>
      </c>
    </row>
    <row r="3257" spans="1:9" x14ac:dyDescent="0.3">
      <c r="A3257" t="s">
        <v>3280</v>
      </c>
      <c r="B3257" t="s">
        <v>14</v>
      </c>
      <c r="C3257" t="s">
        <v>15</v>
      </c>
      <c r="D3257" t="s">
        <v>10</v>
      </c>
      <c r="E3257" t="s">
        <v>30</v>
      </c>
      <c r="F3257" t="s">
        <v>12</v>
      </c>
      <c r="G3257">
        <v>61591</v>
      </c>
      <c r="H3257" s="19">
        <f>INDEX(fact_spends__2!B3257:B7256,MATCH(dim_customers[[#This Row],[customer_id]],dim_customers[customer_id],0))</f>
        <v>0</v>
      </c>
      <c r="I3257" s="16">
        <f>dim_customers[[#This Row],[avg_spend]]/(dim_customers[[#This Row],[avg_income]]*6)</f>
        <v>0</v>
      </c>
    </row>
    <row r="3258" spans="1:9" x14ac:dyDescent="0.3">
      <c r="A3258" t="s">
        <v>3281</v>
      </c>
      <c r="B3258" t="s">
        <v>8</v>
      </c>
      <c r="C3258" t="s">
        <v>18</v>
      </c>
      <c r="D3258" t="s">
        <v>10</v>
      </c>
      <c r="E3258" t="s">
        <v>30</v>
      </c>
      <c r="F3258" t="s">
        <v>12</v>
      </c>
      <c r="G3258">
        <v>65420</v>
      </c>
      <c r="H3258" s="19">
        <f>INDEX(fact_spends__2!B3258:B7257,MATCH(dim_customers[[#This Row],[customer_id]],dim_customers[customer_id],0))</f>
        <v>0</v>
      </c>
      <c r="I3258" s="16">
        <f>dim_customers[[#This Row],[avg_spend]]/(dim_customers[[#This Row],[avg_income]]*6)</f>
        <v>0</v>
      </c>
    </row>
    <row r="3259" spans="1:9" x14ac:dyDescent="0.3">
      <c r="A3259" t="s">
        <v>3282</v>
      </c>
      <c r="B3259" t="s">
        <v>32</v>
      </c>
      <c r="C3259" t="s">
        <v>18</v>
      </c>
      <c r="D3259" t="s">
        <v>16</v>
      </c>
      <c r="E3259" t="s">
        <v>11</v>
      </c>
      <c r="F3259" t="s">
        <v>25</v>
      </c>
      <c r="G3259">
        <v>42028</v>
      </c>
      <c r="H3259" s="19">
        <f>INDEX(fact_spends__2!B3259:B7258,MATCH(dim_customers[[#This Row],[customer_id]],dim_customers[customer_id],0))</f>
        <v>0</v>
      </c>
      <c r="I3259" s="16">
        <f>dim_customers[[#This Row],[avg_spend]]/(dim_customers[[#This Row],[avg_income]]*6)</f>
        <v>0</v>
      </c>
    </row>
    <row r="3260" spans="1:9" x14ac:dyDescent="0.3">
      <c r="A3260" t="s">
        <v>3283</v>
      </c>
      <c r="B3260" t="s">
        <v>32</v>
      </c>
      <c r="C3260" t="s">
        <v>34</v>
      </c>
      <c r="D3260" t="s">
        <v>24</v>
      </c>
      <c r="E3260" t="s">
        <v>30</v>
      </c>
      <c r="F3260" t="s">
        <v>12</v>
      </c>
      <c r="G3260">
        <v>38529</v>
      </c>
      <c r="H3260" s="19">
        <f>INDEX(fact_spends__2!B3260:B7259,MATCH(dim_customers[[#This Row],[customer_id]],dim_customers[customer_id],0))</f>
        <v>0</v>
      </c>
      <c r="I3260" s="16">
        <f>dim_customers[[#This Row],[avg_spend]]/(dim_customers[[#This Row],[avg_income]]*6)</f>
        <v>0</v>
      </c>
    </row>
    <row r="3261" spans="1:9" x14ac:dyDescent="0.3">
      <c r="A3261" t="s">
        <v>3284</v>
      </c>
      <c r="B3261" t="s">
        <v>14</v>
      </c>
      <c r="C3261" t="s">
        <v>18</v>
      </c>
      <c r="D3261" t="s">
        <v>10</v>
      </c>
      <c r="E3261" t="s">
        <v>11</v>
      </c>
      <c r="F3261" t="s">
        <v>25</v>
      </c>
      <c r="G3261">
        <v>62749</v>
      </c>
      <c r="H3261" s="19">
        <f>INDEX(fact_spends__2!B3261:B7260,MATCH(dim_customers[[#This Row],[customer_id]],dim_customers[customer_id],0))</f>
        <v>0</v>
      </c>
      <c r="I3261" s="16">
        <f>dim_customers[[#This Row],[avg_spend]]/(dim_customers[[#This Row],[avg_income]]*6)</f>
        <v>0</v>
      </c>
    </row>
    <row r="3262" spans="1:9" x14ac:dyDescent="0.3">
      <c r="A3262" t="s">
        <v>3285</v>
      </c>
      <c r="B3262" t="s">
        <v>32</v>
      </c>
      <c r="C3262" t="s">
        <v>18</v>
      </c>
      <c r="D3262" t="s">
        <v>10</v>
      </c>
      <c r="E3262" t="s">
        <v>11</v>
      </c>
      <c r="F3262" t="s">
        <v>12</v>
      </c>
      <c r="G3262">
        <v>66632</v>
      </c>
      <c r="H3262" s="19">
        <f>INDEX(fact_spends__2!B3262:B7261,MATCH(dim_customers[[#This Row],[customer_id]],dim_customers[customer_id],0))</f>
        <v>0</v>
      </c>
      <c r="I3262" s="16">
        <f>dim_customers[[#This Row],[avg_spend]]/(dim_customers[[#This Row],[avg_income]]*6)</f>
        <v>0</v>
      </c>
    </row>
    <row r="3263" spans="1:9" x14ac:dyDescent="0.3">
      <c r="A3263" t="s">
        <v>3286</v>
      </c>
      <c r="B3263" t="s">
        <v>32</v>
      </c>
      <c r="C3263" t="s">
        <v>20</v>
      </c>
      <c r="D3263" t="s">
        <v>10</v>
      </c>
      <c r="E3263" t="s">
        <v>11</v>
      </c>
      <c r="F3263" t="s">
        <v>12</v>
      </c>
      <c r="G3263">
        <v>69464</v>
      </c>
      <c r="H3263" s="19">
        <f>INDEX(fact_spends__2!B3263:B7262,MATCH(dim_customers[[#This Row],[customer_id]],dim_customers[customer_id],0))</f>
        <v>0</v>
      </c>
      <c r="I3263" s="16">
        <f>dim_customers[[#This Row],[avg_spend]]/(dim_customers[[#This Row],[avg_income]]*6)</f>
        <v>0</v>
      </c>
    </row>
    <row r="3264" spans="1:9" x14ac:dyDescent="0.3">
      <c r="A3264" t="s">
        <v>3287</v>
      </c>
      <c r="B3264" t="s">
        <v>14</v>
      </c>
      <c r="C3264" t="s">
        <v>18</v>
      </c>
      <c r="D3264" t="s">
        <v>16</v>
      </c>
      <c r="E3264" t="s">
        <v>11</v>
      </c>
      <c r="F3264" t="s">
        <v>12</v>
      </c>
      <c r="G3264">
        <v>37613</v>
      </c>
      <c r="H3264" s="19">
        <f>INDEX(fact_spends__2!B3264:B7263,MATCH(dim_customers[[#This Row],[customer_id]],dim_customers[customer_id],0))</f>
        <v>0</v>
      </c>
      <c r="I3264" s="16">
        <f>dim_customers[[#This Row],[avg_spend]]/(dim_customers[[#This Row],[avg_income]]*6)</f>
        <v>0</v>
      </c>
    </row>
    <row r="3265" spans="1:9" x14ac:dyDescent="0.3">
      <c r="A3265" t="s">
        <v>3288</v>
      </c>
      <c r="B3265" t="s">
        <v>14</v>
      </c>
      <c r="C3265" t="s">
        <v>34</v>
      </c>
      <c r="D3265" t="s">
        <v>16</v>
      </c>
      <c r="E3265" t="s">
        <v>11</v>
      </c>
      <c r="F3265" t="s">
        <v>12</v>
      </c>
      <c r="G3265">
        <v>39300</v>
      </c>
      <c r="H3265" s="19">
        <f>INDEX(fact_spends__2!B3265:B7264,MATCH(dim_customers[[#This Row],[customer_id]],dim_customers[customer_id],0))</f>
        <v>0</v>
      </c>
      <c r="I3265" s="16">
        <f>dim_customers[[#This Row],[avg_spend]]/(dim_customers[[#This Row],[avg_income]]*6)</f>
        <v>0</v>
      </c>
    </row>
    <row r="3266" spans="1:9" x14ac:dyDescent="0.3">
      <c r="A3266" t="s">
        <v>3289</v>
      </c>
      <c r="B3266" t="s">
        <v>23</v>
      </c>
      <c r="C3266" t="s">
        <v>20</v>
      </c>
      <c r="D3266" t="s">
        <v>10</v>
      </c>
      <c r="E3266" t="s">
        <v>30</v>
      </c>
      <c r="F3266" t="s">
        <v>25</v>
      </c>
      <c r="G3266">
        <v>44925</v>
      </c>
      <c r="H3266" s="19">
        <f>INDEX(fact_spends__2!B3266:B7265,MATCH(dim_customers[[#This Row],[customer_id]],dim_customers[customer_id],0))</f>
        <v>0</v>
      </c>
      <c r="I3266" s="16">
        <f>dim_customers[[#This Row],[avg_spend]]/(dim_customers[[#This Row],[avg_income]]*6)</f>
        <v>0</v>
      </c>
    </row>
    <row r="3267" spans="1:9" x14ac:dyDescent="0.3">
      <c r="A3267" t="s">
        <v>3290</v>
      </c>
      <c r="B3267" t="s">
        <v>14</v>
      </c>
      <c r="C3267" t="s">
        <v>9</v>
      </c>
      <c r="D3267" t="s">
        <v>24</v>
      </c>
      <c r="E3267" t="s">
        <v>30</v>
      </c>
      <c r="F3267" t="s">
        <v>12</v>
      </c>
      <c r="G3267">
        <v>36106</v>
      </c>
      <c r="H3267" s="19">
        <f>INDEX(fact_spends__2!B3267:B7266,MATCH(dim_customers[[#This Row],[customer_id]],dim_customers[customer_id],0))</f>
        <v>0</v>
      </c>
      <c r="I3267" s="16">
        <f>dim_customers[[#This Row],[avg_spend]]/(dim_customers[[#This Row],[avg_income]]*6)</f>
        <v>0</v>
      </c>
    </row>
    <row r="3268" spans="1:9" x14ac:dyDescent="0.3">
      <c r="A3268" t="s">
        <v>3291</v>
      </c>
      <c r="B3268" t="s">
        <v>14</v>
      </c>
      <c r="C3268" t="s">
        <v>34</v>
      </c>
      <c r="D3268" t="s">
        <v>24</v>
      </c>
      <c r="E3268" t="s">
        <v>11</v>
      </c>
      <c r="F3268" t="s">
        <v>12</v>
      </c>
      <c r="G3268">
        <v>35056</v>
      </c>
      <c r="H3268" s="19">
        <f>INDEX(fact_spends__2!B3268:B7267,MATCH(dim_customers[[#This Row],[customer_id]],dim_customers[customer_id],0))</f>
        <v>0</v>
      </c>
      <c r="I3268" s="16">
        <f>dim_customers[[#This Row],[avg_spend]]/(dim_customers[[#This Row],[avg_income]]*6)</f>
        <v>0</v>
      </c>
    </row>
    <row r="3269" spans="1:9" x14ac:dyDescent="0.3">
      <c r="A3269" t="s">
        <v>3292</v>
      </c>
      <c r="B3269" t="s">
        <v>32</v>
      </c>
      <c r="C3269" t="s">
        <v>9</v>
      </c>
      <c r="D3269" t="s">
        <v>37</v>
      </c>
      <c r="E3269" t="s">
        <v>30</v>
      </c>
      <c r="F3269" t="s">
        <v>12</v>
      </c>
      <c r="G3269">
        <v>72347</v>
      </c>
      <c r="H3269" s="19">
        <f>INDEX(fact_spends__2!B3269:B7268,MATCH(dim_customers[[#This Row],[customer_id]],dim_customers[customer_id],0))</f>
        <v>0</v>
      </c>
      <c r="I3269" s="16">
        <f>dim_customers[[#This Row],[avg_spend]]/(dim_customers[[#This Row],[avg_income]]*6)</f>
        <v>0</v>
      </c>
    </row>
    <row r="3270" spans="1:9" x14ac:dyDescent="0.3">
      <c r="A3270" t="s">
        <v>3293</v>
      </c>
      <c r="B3270" t="s">
        <v>14</v>
      </c>
      <c r="C3270" t="s">
        <v>15</v>
      </c>
      <c r="D3270" t="s">
        <v>10</v>
      </c>
      <c r="E3270" t="s">
        <v>30</v>
      </c>
      <c r="F3270" t="s">
        <v>12</v>
      </c>
      <c r="G3270">
        <v>62042</v>
      </c>
      <c r="H3270" s="19">
        <f>INDEX(fact_spends__2!B3270:B7269,MATCH(dim_customers[[#This Row],[customer_id]],dim_customers[customer_id],0))</f>
        <v>0</v>
      </c>
      <c r="I3270" s="16">
        <f>dim_customers[[#This Row],[avg_spend]]/(dim_customers[[#This Row],[avg_income]]*6)</f>
        <v>0</v>
      </c>
    </row>
    <row r="3271" spans="1:9" x14ac:dyDescent="0.3">
      <c r="A3271" t="s">
        <v>3294</v>
      </c>
      <c r="B3271" t="s">
        <v>8</v>
      </c>
      <c r="C3271" t="s">
        <v>34</v>
      </c>
      <c r="D3271" t="s">
        <v>16</v>
      </c>
      <c r="E3271" t="s">
        <v>11</v>
      </c>
      <c r="F3271" t="s">
        <v>25</v>
      </c>
      <c r="G3271">
        <v>41537</v>
      </c>
      <c r="H3271" s="19">
        <f>INDEX(fact_spends__2!B3271:B7270,MATCH(dim_customers[[#This Row],[customer_id]],dim_customers[customer_id],0))</f>
        <v>0</v>
      </c>
      <c r="I3271" s="16">
        <f>dim_customers[[#This Row],[avg_spend]]/(dim_customers[[#This Row],[avg_income]]*6)</f>
        <v>0</v>
      </c>
    </row>
    <row r="3272" spans="1:9" x14ac:dyDescent="0.3">
      <c r="A3272" t="s">
        <v>3295</v>
      </c>
      <c r="B3272" t="s">
        <v>14</v>
      </c>
      <c r="C3272" t="s">
        <v>15</v>
      </c>
      <c r="D3272" t="s">
        <v>10</v>
      </c>
      <c r="E3272" t="s">
        <v>11</v>
      </c>
      <c r="F3272" t="s">
        <v>12</v>
      </c>
      <c r="G3272">
        <v>60249</v>
      </c>
      <c r="H3272" s="19">
        <f>INDEX(fact_spends__2!B3272:B7271,MATCH(dim_customers[[#This Row],[customer_id]],dim_customers[customer_id],0))</f>
        <v>0</v>
      </c>
      <c r="I3272" s="16">
        <f>dim_customers[[#This Row],[avg_spend]]/(dim_customers[[#This Row],[avg_income]]*6)</f>
        <v>0</v>
      </c>
    </row>
    <row r="3273" spans="1:9" x14ac:dyDescent="0.3">
      <c r="A3273" t="s">
        <v>3296</v>
      </c>
      <c r="B3273" t="s">
        <v>14</v>
      </c>
      <c r="C3273" t="s">
        <v>9</v>
      </c>
      <c r="D3273" t="s">
        <v>24</v>
      </c>
      <c r="E3273" t="s">
        <v>11</v>
      </c>
      <c r="F3273" t="s">
        <v>12</v>
      </c>
      <c r="G3273">
        <v>35767</v>
      </c>
      <c r="H3273" s="19">
        <f>INDEX(fact_spends__2!B3273:B7272,MATCH(dim_customers[[#This Row],[customer_id]],dim_customers[customer_id],0))</f>
        <v>0</v>
      </c>
      <c r="I3273" s="16">
        <f>dim_customers[[#This Row],[avg_spend]]/(dim_customers[[#This Row],[avg_income]]*6)</f>
        <v>0</v>
      </c>
    </row>
    <row r="3274" spans="1:9" x14ac:dyDescent="0.3">
      <c r="A3274" t="s">
        <v>3297</v>
      </c>
      <c r="B3274" t="s">
        <v>8</v>
      </c>
      <c r="C3274" t="s">
        <v>34</v>
      </c>
      <c r="D3274" t="s">
        <v>16</v>
      </c>
      <c r="E3274" t="s">
        <v>30</v>
      </c>
      <c r="F3274" t="s">
        <v>12</v>
      </c>
      <c r="G3274">
        <v>46889</v>
      </c>
      <c r="H3274" s="19">
        <f>INDEX(fact_spends__2!B3274:B7273,MATCH(dim_customers[[#This Row],[customer_id]],dim_customers[customer_id],0))</f>
        <v>0</v>
      </c>
      <c r="I3274" s="16">
        <f>dim_customers[[#This Row],[avg_spend]]/(dim_customers[[#This Row],[avg_income]]*6)</f>
        <v>0</v>
      </c>
    </row>
    <row r="3275" spans="1:9" x14ac:dyDescent="0.3">
      <c r="A3275" t="s">
        <v>3298</v>
      </c>
      <c r="B3275" t="s">
        <v>32</v>
      </c>
      <c r="C3275" t="s">
        <v>9</v>
      </c>
      <c r="D3275" t="s">
        <v>21</v>
      </c>
      <c r="E3275" t="s">
        <v>30</v>
      </c>
      <c r="F3275" t="s">
        <v>12</v>
      </c>
      <c r="G3275">
        <v>55506</v>
      </c>
      <c r="H3275" s="19">
        <f>INDEX(fact_spends__2!B3275:B7274,MATCH(dim_customers[[#This Row],[customer_id]],dim_customers[customer_id],0))</f>
        <v>0</v>
      </c>
      <c r="I3275" s="16">
        <f>dim_customers[[#This Row],[avg_spend]]/(dim_customers[[#This Row],[avg_income]]*6)</f>
        <v>0</v>
      </c>
    </row>
    <row r="3276" spans="1:9" x14ac:dyDescent="0.3">
      <c r="A3276" t="s">
        <v>3299</v>
      </c>
      <c r="B3276" t="s">
        <v>14</v>
      </c>
      <c r="C3276" t="s">
        <v>18</v>
      </c>
      <c r="D3276" t="s">
        <v>16</v>
      </c>
      <c r="E3276" t="s">
        <v>11</v>
      </c>
      <c r="F3276" t="s">
        <v>12</v>
      </c>
      <c r="G3276">
        <v>36237</v>
      </c>
      <c r="H3276" s="19">
        <f>INDEX(fact_spends__2!B3276:B7275,MATCH(dim_customers[[#This Row],[customer_id]],dim_customers[customer_id],0))</f>
        <v>0</v>
      </c>
      <c r="I3276" s="16">
        <f>dim_customers[[#This Row],[avg_spend]]/(dim_customers[[#This Row],[avg_income]]*6)</f>
        <v>0</v>
      </c>
    </row>
    <row r="3277" spans="1:9" x14ac:dyDescent="0.3">
      <c r="A3277" t="s">
        <v>3300</v>
      </c>
      <c r="B3277" t="s">
        <v>14</v>
      </c>
      <c r="C3277" t="s">
        <v>15</v>
      </c>
      <c r="D3277" t="s">
        <v>16</v>
      </c>
      <c r="E3277" t="s">
        <v>11</v>
      </c>
      <c r="F3277" t="s">
        <v>12</v>
      </c>
      <c r="G3277">
        <v>38771</v>
      </c>
      <c r="H3277" s="19">
        <f>INDEX(fact_spends__2!B3277:B7276,MATCH(dim_customers[[#This Row],[customer_id]],dim_customers[customer_id],0))</f>
        <v>0</v>
      </c>
      <c r="I3277" s="16">
        <f>dim_customers[[#This Row],[avg_spend]]/(dim_customers[[#This Row],[avg_income]]*6)</f>
        <v>0</v>
      </c>
    </row>
    <row r="3278" spans="1:9" x14ac:dyDescent="0.3">
      <c r="A3278" t="s">
        <v>3301</v>
      </c>
      <c r="B3278" t="s">
        <v>32</v>
      </c>
      <c r="C3278" t="s">
        <v>34</v>
      </c>
      <c r="D3278" t="s">
        <v>24</v>
      </c>
      <c r="E3278" t="s">
        <v>30</v>
      </c>
      <c r="F3278" t="s">
        <v>12</v>
      </c>
      <c r="G3278">
        <v>36847</v>
      </c>
      <c r="H3278" s="19">
        <f>INDEX(fact_spends__2!B3278:B7277,MATCH(dim_customers[[#This Row],[customer_id]],dim_customers[customer_id],0))</f>
        <v>0</v>
      </c>
      <c r="I3278" s="16">
        <f>dim_customers[[#This Row],[avg_spend]]/(dim_customers[[#This Row],[avg_income]]*6)</f>
        <v>0</v>
      </c>
    </row>
    <row r="3279" spans="1:9" x14ac:dyDescent="0.3">
      <c r="A3279" t="s">
        <v>3302</v>
      </c>
      <c r="B3279" t="s">
        <v>32</v>
      </c>
      <c r="C3279" t="s">
        <v>9</v>
      </c>
      <c r="D3279" t="s">
        <v>16</v>
      </c>
      <c r="E3279" t="s">
        <v>11</v>
      </c>
      <c r="F3279" t="s">
        <v>12</v>
      </c>
      <c r="G3279">
        <v>41505</v>
      </c>
      <c r="H3279" s="19">
        <f>INDEX(fact_spends__2!B3279:B7278,MATCH(dim_customers[[#This Row],[customer_id]],dim_customers[customer_id],0))</f>
        <v>0</v>
      </c>
      <c r="I3279" s="16">
        <f>dim_customers[[#This Row],[avg_spend]]/(dim_customers[[#This Row],[avg_income]]*6)</f>
        <v>0</v>
      </c>
    </row>
    <row r="3280" spans="1:9" x14ac:dyDescent="0.3">
      <c r="A3280" t="s">
        <v>3303</v>
      </c>
      <c r="B3280" t="s">
        <v>14</v>
      </c>
      <c r="C3280" t="s">
        <v>18</v>
      </c>
      <c r="D3280" t="s">
        <v>37</v>
      </c>
      <c r="E3280" t="s">
        <v>30</v>
      </c>
      <c r="F3280" t="s">
        <v>12</v>
      </c>
      <c r="G3280">
        <v>66256</v>
      </c>
      <c r="H3280" s="19">
        <f>INDEX(fact_spends__2!B3280:B7279,MATCH(dim_customers[[#This Row],[customer_id]],dim_customers[customer_id],0))</f>
        <v>0</v>
      </c>
      <c r="I3280" s="16">
        <f>dim_customers[[#This Row],[avg_spend]]/(dim_customers[[#This Row],[avg_income]]*6)</f>
        <v>0</v>
      </c>
    </row>
    <row r="3281" spans="1:9" x14ac:dyDescent="0.3">
      <c r="A3281" t="s">
        <v>3304</v>
      </c>
      <c r="B3281" t="s">
        <v>14</v>
      </c>
      <c r="C3281" t="s">
        <v>15</v>
      </c>
      <c r="D3281" t="s">
        <v>10</v>
      </c>
      <c r="E3281" t="s">
        <v>11</v>
      </c>
      <c r="F3281" t="s">
        <v>25</v>
      </c>
      <c r="G3281">
        <v>60873</v>
      </c>
      <c r="H3281" s="19">
        <f>INDEX(fact_spends__2!B3281:B7280,MATCH(dim_customers[[#This Row],[customer_id]],dim_customers[customer_id],0))</f>
        <v>0</v>
      </c>
      <c r="I3281" s="16">
        <f>dim_customers[[#This Row],[avg_spend]]/(dim_customers[[#This Row],[avg_income]]*6)</f>
        <v>0</v>
      </c>
    </row>
    <row r="3282" spans="1:9" x14ac:dyDescent="0.3">
      <c r="A3282" t="s">
        <v>3305</v>
      </c>
      <c r="B3282" t="s">
        <v>14</v>
      </c>
      <c r="C3282" t="s">
        <v>9</v>
      </c>
      <c r="D3282" t="s">
        <v>24</v>
      </c>
      <c r="E3282" t="s">
        <v>30</v>
      </c>
      <c r="F3282" t="s">
        <v>12</v>
      </c>
      <c r="G3282">
        <v>35238</v>
      </c>
      <c r="H3282" s="19">
        <f>INDEX(fact_spends__2!B3282:B7281,MATCH(dim_customers[[#This Row],[customer_id]],dim_customers[customer_id],0))</f>
        <v>0</v>
      </c>
      <c r="I3282" s="16">
        <f>dim_customers[[#This Row],[avg_spend]]/(dim_customers[[#This Row],[avg_income]]*6)</f>
        <v>0</v>
      </c>
    </row>
    <row r="3283" spans="1:9" x14ac:dyDescent="0.3">
      <c r="A3283" t="s">
        <v>3306</v>
      </c>
      <c r="B3283" t="s">
        <v>8</v>
      </c>
      <c r="C3283" t="s">
        <v>34</v>
      </c>
      <c r="D3283" t="s">
        <v>10</v>
      </c>
      <c r="E3283" t="s">
        <v>30</v>
      </c>
      <c r="F3283" t="s">
        <v>12</v>
      </c>
      <c r="G3283">
        <v>70570</v>
      </c>
      <c r="H3283" s="19">
        <f>INDEX(fact_spends__2!B3283:B7282,MATCH(dim_customers[[#This Row],[customer_id]],dim_customers[customer_id],0))</f>
        <v>0</v>
      </c>
      <c r="I3283" s="16">
        <f>dim_customers[[#This Row],[avg_spend]]/(dim_customers[[#This Row],[avg_income]]*6)</f>
        <v>0</v>
      </c>
    </row>
    <row r="3284" spans="1:9" x14ac:dyDescent="0.3">
      <c r="A3284" t="s">
        <v>3307</v>
      </c>
      <c r="B3284" t="s">
        <v>14</v>
      </c>
      <c r="C3284" t="s">
        <v>15</v>
      </c>
      <c r="D3284" t="s">
        <v>37</v>
      </c>
      <c r="E3284" t="s">
        <v>11</v>
      </c>
      <c r="F3284" t="s">
        <v>25</v>
      </c>
      <c r="G3284">
        <v>67113</v>
      </c>
      <c r="H3284" s="19">
        <f>INDEX(fact_spends__2!B3284:B7283,MATCH(dim_customers[[#This Row],[customer_id]],dim_customers[customer_id],0))</f>
        <v>0</v>
      </c>
      <c r="I3284" s="16">
        <f>dim_customers[[#This Row],[avg_spend]]/(dim_customers[[#This Row],[avg_income]]*6)</f>
        <v>0</v>
      </c>
    </row>
    <row r="3285" spans="1:9" x14ac:dyDescent="0.3">
      <c r="A3285" t="s">
        <v>3308</v>
      </c>
      <c r="B3285" t="s">
        <v>23</v>
      </c>
      <c r="C3285" t="s">
        <v>9</v>
      </c>
      <c r="D3285" t="s">
        <v>24</v>
      </c>
      <c r="E3285" t="s">
        <v>11</v>
      </c>
      <c r="F3285" t="s">
        <v>25</v>
      </c>
      <c r="G3285">
        <v>26316</v>
      </c>
      <c r="H3285" s="19">
        <f>INDEX(fact_spends__2!B3285:B7284,MATCH(dim_customers[[#This Row],[customer_id]],dim_customers[customer_id],0))</f>
        <v>0</v>
      </c>
      <c r="I3285" s="16">
        <f>dim_customers[[#This Row],[avg_spend]]/(dim_customers[[#This Row],[avg_income]]*6)</f>
        <v>0</v>
      </c>
    </row>
    <row r="3286" spans="1:9" x14ac:dyDescent="0.3">
      <c r="A3286" t="s">
        <v>3309</v>
      </c>
      <c r="B3286" t="s">
        <v>32</v>
      </c>
      <c r="C3286" t="s">
        <v>18</v>
      </c>
      <c r="D3286" t="s">
        <v>24</v>
      </c>
      <c r="E3286" t="s">
        <v>11</v>
      </c>
      <c r="F3286" t="s">
        <v>12</v>
      </c>
      <c r="G3286">
        <v>34611</v>
      </c>
      <c r="H3286" s="19">
        <f>INDEX(fact_spends__2!B3286:B7285,MATCH(dim_customers[[#This Row],[customer_id]],dim_customers[customer_id],0))</f>
        <v>0</v>
      </c>
      <c r="I3286" s="16">
        <f>dim_customers[[#This Row],[avg_spend]]/(dim_customers[[#This Row],[avg_income]]*6)</f>
        <v>0</v>
      </c>
    </row>
    <row r="3287" spans="1:9" x14ac:dyDescent="0.3">
      <c r="A3287" t="s">
        <v>3310</v>
      </c>
      <c r="B3287" t="s">
        <v>14</v>
      </c>
      <c r="C3287" t="s">
        <v>34</v>
      </c>
      <c r="D3287" t="s">
        <v>10</v>
      </c>
      <c r="E3287" t="s">
        <v>11</v>
      </c>
      <c r="F3287" t="s">
        <v>12</v>
      </c>
      <c r="G3287">
        <v>58558</v>
      </c>
      <c r="H3287" s="19">
        <f>INDEX(fact_spends__2!B3287:B7286,MATCH(dim_customers[[#This Row],[customer_id]],dim_customers[customer_id],0))</f>
        <v>0</v>
      </c>
      <c r="I3287" s="16">
        <f>dim_customers[[#This Row],[avg_spend]]/(dim_customers[[#This Row],[avg_income]]*6)</f>
        <v>0</v>
      </c>
    </row>
    <row r="3288" spans="1:9" x14ac:dyDescent="0.3">
      <c r="A3288" t="s">
        <v>3311</v>
      </c>
      <c r="B3288" t="s">
        <v>8</v>
      </c>
      <c r="C3288" t="s">
        <v>20</v>
      </c>
      <c r="D3288" t="s">
        <v>37</v>
      </c>
      <c r="E3288" t="s">
        <v>11</v>
      </c>
      <c r="F3288" t="s">
        <v>12</v>
      </c>
      <c r="G3288">
        <v>72245</v>
      </c>
      <c r="H3288" s="19">
        <f>INDEX(fact_spends__2!B3288:B7287,MATCH(dim_customers[[#This Row],[customer_id]],dim_customers[customer_id],0))</f>
        <v>0</v>
      </c>
      <c r="I3288" s="16">
        <f>dim_customers[[#This Row],[avg_spend]]/(dim_customers[[#This Row],[avg_income]]*6)</f>
        <v>0</v>
      </c>
    </row>
    <row r="3289" spans="1:9" x14ac:dyDescent="0.3">
      <c r="A3289" t="s">
        <v>3312</v>
      </c>
      <c r="B3289" t="s">
        <v>8</v>
      </c>
      <c r="C3289" t="s">
        <v>15</v>
      </c>
      <c r="D3289" t="s">
        <v>37</v>
      </c>
      <c r="E3289" t="s">
        <v>11</v>
      </c>
      <c r="F3289" t="s">
        <v>12</v>
      </c>
      <c r="G3289">
        <v>76197</v>
      </c>
      <c r="H3289" s="19">
        <f>INDEX(fact_spends__2!B3289:B7288,MATCH(dim_customers[[#This Row],[customer_id]],dim_customers[customer_id],0))</f>
        <v>0</v>
      </c>
      <c r="I3289" s="16">
        <f>dim_customers[[#This Row],[avg_spend]]/(dim_customers[[#This Row],[avg_income]]*6)</f>
        <v>0</v>
      </c>
    </row>
    <row r="3290" spans="1:9" x14ac:dyDescent="0.3">
      <c r="A3290" t="s">
        <v>3313</v>
      </c>
      <c r="B3290" t="s">
        <v>14</v>
      </c>
      <c r="C3290" t="s">
        <v>34</v>
      </c>
      <c r="D3290" t="s">
        <v>24</v>
      </c>
      <c r="E3290" t="s">
        <v>30</v>
      </c>
      <c r="F3290" t="s">
        <v>12</v>
      </c>
      <c r="G3290">
        <v>35694</v>
      </c>
      <c r="H3290" s="19">
        <f>INDEX(fact_spends__2!B3290:B7289,MATCH(dim_customers[[#This Row],[customer_id]],dim_customers[customer_id],0))</f>
        <v>0</v>
      </c>
      <c r="I3290" s="16">
        <f>dim_customers[[#This Row],[avg_spend]]/(dim_customers[[#This Row],[avg_income]]*6)</f>
        <v>0</v>
      </c>
    </row>
    <row r="3291" spans="1:9" x14ac:dyDescent="0.3">
      <c r="A3291" t="s">
        <v>3314</v>
      </c>
      <c r="B3291" t="s">
        <v>32</v>
      </c>
      <c r="C3291" t="s">
        <v>34</v>
      </c>
      <c r="D3291" t="s">
        <v>21</v>
      </c>
      <c r="E3291" t="s">
        <v>11</v>
      </c>
      <c r="F3291" t="s">
        <v>12</v>
      </c>
      <c r="G3291">
        <v>59180</v>
      </c>
      <c r="H3291" s="19">
        <f>INDEX(fact_spends__2!B3291:B7290,MATCH(dim_customers[[#This Row],[customer_id]],dim_customers[customer_id],0))</f>
        <v>0</v>
      </c>
      <c r="I3291" s="16">
        <f>dim_customers[[#This Row],[avg_spend]]/(dim_customers[[#This Row],[avg_income]]*6)</f>
        <v>0</v>
      </c>
    </row>
    <row r="3292" spans="1:9" x14ac:dyDescent="0.3">
      <c r="A3292" t="s">
        <v>3315</v>
      </c>
      <c r="B3292" t="s">
        <v>32</v>
      </c>
      <c r="C3292" t="s">
        <v>9</v>
      </c>
      <c r="D3292" t="s">
        <v>16</v>
      </c>
      <c r="E3292" t="s">
        <v>30</v>
      </c>
      <c r="F3292" t="s">
        <v>12</v>
      </c>
      <c r="G3292">
        <v>38849</v>
      </c>
      <c r="H3292" s="19">
        <f>INDEX(fact_spends__2!B3292:B7291,MATCH(dim_customers[[#This Row],[customer_id]],dim_customers[customer_id],0))</f>
        <v>0</v>
      </c>
      <c r="I3292" s="16">
        <f>dim_customers[[#This Row],[avg_spend]]/(dim_customers[[#This Row],[avg_income]]*6)</f>
        <v>0</v>
      </c>
    </row>
    <row r="3293" spans="1:9" x14ac:dyDescent="0.3">
      <c r="A3293" t="s">
        <v>3316</v>
      </c>
      <c r="B3293" t="s">
        <v>32</v>
      </c>
      <c r="C3293" t="s">
        <v>18</v>
      </c>
      <c r="D3293" t="s">
        <v>37</v>
      </c>
      <c r="E3293" t="s">
        <v>11</v>
      </c>
      <c r="F3293" t="s">
        <v>12</v>
      </c>
      <c r="G3293">
        <v>79083</v>
      </c>
      <c r="H3293" s="19">
        <f>INDEX(fact_spends__2!B3293:B7292,MATCH(dim_customers[[#This Row],[customer_id]],dim_customers[customer_id],0))</f>
        <v>0</v>
      </c>
      <c r="I3293" s="16">
        <f>dim_customers[[#This Row],[avg_spend]]/(dim_customers[[#This Row],[avg_income]]*6)</f>
        <v>0</v>
      </c>
    </row>
    <row r="3294" spans="1:9" x14ac:dyDescent="0.3">
      <c r="A3294" t="s">
        <v>3317</v>
      </c>
      <c r="B3294" t="s">
        <v>14</v>
      </c>
      <c r="C3294" t="s">
        <v>15</v>
      </c>
      <c r="D3294" t="s">
        <v>24</v>
      </c>
      <c r="E3294" t="s">
        <v>11</v>
      </c>
      <c r="F3294" t="s">
        <v>12</v>
      </c>
      <c r="G3294">
        <v>33019</v>
      </c>
      <c r="H3294" s="19">
        <f>INDEX(fact_spends__2!B3294:B7293,MATCH(dim_customers[[#This Row],[customer_id]],dim_customers[customer_id],0))</f>
        <v>0</v>
      </c>
      <c r="I3294" s="16">
        <f>dim_customers[[#This Row],[avg_spend]]/(dim_customers[[#This Row],[avg_income]]*6)</f>
        <v>0</v>
      </c>
    </row>
    <row r="3295" spans="1:9" x14ac:dyDescent="0.3">
      <c r="A3295" t="s">
        <v>3318</v>
      </c>
      <c r="B3295" t="s">
        <v>8</v>
      </c>
      <c r="C3295" t="s">
        <v>9</v>
      </c>
      <c r="D3295" t="s">
        <v>37</v>
      </c>
      <c r="E3295" t="s">
        <v>11</v>
      </c>
      <c r="F3295" t="s">
        <v>12</v>
      </c>
      <c r="G3295">
        <v>73432</v>
      </c>
      <c r="H3295" s="19">
        <f>INDEX(fact_spends__2!B3295:B7294,MATCH(dim_customers[[#This Row],[customer_id]],dim_customers[customer_id],0))</f>
        <v>0</v>
      </c>
      <c r="I3295" s="16">
        <f>dim_customers[[#This Row],[avg_spend]]/(dim_customers[[#This Row],[avg_income]]*6)</f>
        <v>0</v>
      </c>
    </row>
    <row r="3296" spans="1:9" x14ac:dyDescent="0.3">
      <c r="A3296" t="s">
        <v>3319</v>
      </c>
      <c r="B3296" t="s">
        <v>23</v>
      </c>
      <c r="C3296" t="s">
        <v>34</v>
      </c>
      <c r="D3296" t="s">
        <v>37</v>
      </c>
      <c r="E3296" t="s">
        <v>11</v>
      </c>
      <c r="F3296" t="s">
        <v>25</v>
      </c>
      <c r="G3296">
        <v>51122</v>
      </c>
      <c r="H3296" s="19">
        <f>INDEX(fact_spends__2!B3296:B7295,MATCH(dim_customers[[#This Row],[customer_id]],dim_customers[customer_id],0))</f>
        <v>0</v>
      </c>
      <c r="I3296" s="16">
        <f>dim_customers[[#This Row],[avg_spend]]/(dim_customers[[#This Row],[avg_income]]*6)</f>
        <v>0</v>
      </c>
    </row>
    <row r="3297" spans="1:9" x14ac:dyDescent="0.3">
      <c r="A3297" t="s">
        <v>3320</v>
      </c>
      <c r="B3297" t="s">
        <v>23</v>
      </c>
      <c r="C3297" t="s">
        <v>15</v>
      </c>
      <c r="D3297" t="s">
        <v>37</v>
      </c>
      <c r="E3297" t="s">
        <v>11</v>
      </c>
      <c r="F3297" t="s">
        <v>25</v>
      </c>
      <c r="G3297">
        <v>51058</v>
      </c>
      <c r="H3297" s="19">
        <f>INDEX(fact_spends__2!B3297:B7296,MATCH(dim_customers[[#This Row],[customer_id]],dim_customers[customer_id],0))</f>
        <v>0</v>
      </c>
      <c r="I3297" s="16">
        <f>dim_customers[[#This Row],[avg_spend]]/(dim_customers[[#This Row],[avg_income]]*6)</f>
        <v>0</v>
      </c>
    </row>
    <row r="3298" spans="1:9" x14ac:dyDescent="0.3">
      <c r="A3298" t="s">
        <v>3321</v>
      </c>
      <c r="B3298" t="s">
        <v>32</v>
      </c>
      <c r="C3298" t="s">
        <v>18</v>
      </c>
      <c r="D3298" t="s">
        <v>24</v>
      </c>
      <c r="E3298" t="s">
        <v>11</v>
      </c>
      <c r="F3298" t="s">
        <v>12</v>
      </c>
      <c r="G3298">
        <v>35524</v>
      </c>
      <c r="H3298" s="19">
        <f>INDEX(fact_spends__2!B3298:B7297,MATCH(dim_customers[[#This Row],[customer_id]],dim_customers[customer_id],0))</f>
        <v>0</v>
      </c>
      <c r="I3298" s="16">
        <f>dim_customers[[#This Row],[avg_spend]]/(dim_customers[[#This Row],[avg_income]]*6)</f>
        <v>0</v>
      </c>
    </row>
    <row r="3299" spans="1:9" x14ac:dyDescent="0.3">
      <c r="A3299" t="s">
        <v>3322</v>
      </c>
      <c r="B3299" t="s">
        <v>32</v>
      </c>
      <c r="C3299" t="s">
        <v>34</v>
      </c>
      <c r="D3299" t="s">
        <v>24</v>
      </c>
      <c r="E3299" t="s">
        <v>11</v>
      </c>
      <c r="F3299" t="s">
        <v>12</v>
      </c>
      <c r="G3299">
        <v>37667</v>
      </c>
      <c r="H3299" s="19">
        <f>INDEX(fact_spends__2!B3299:B7298,MATCH(dim_customers[[#This Row],[customer_id]],dim_customers[customer_id],0))</f>
        <v>0</v>
      </c>
      <c r="I3299" s="16">
        <f>dim_customers[[#This Row],[avg_spend]]/(dim_customers[[#This Row],[avg_income]]*6)</f>
        <v>0</v>
      </c>
    </row>
    <row r="3300" spans="1:9" x14ac:dyDescent="0.3">
      <c r="A3300" t="s">
        <v>3323</v>
      </c>
      <c r="B3300" t="s">
        <v>8</v>
      </c>
      <c r="C3300" t="s">
        <v>18</v>
      </c>
      <c r="D3300" t="s">
        <v>24</v>
      </c>
      <c r="E3300" t="s">
        <v>11</v>
      </c>
      <c r="F3300" t="s">
        <v>12</v>
      </c>
      <c r="G3300">
        <v>40243</v>
      </c>
      <c r="H3300" s="19">
        <f>INDEX(fact_spends__2!B3300:B7299,MATCH(dim_customers[[#This Row],[customer_id]],dim_customers[customer_id],0))</f>
        <v>0</v>
      </c>
      <c r="I3300" s="16">
        <f>dim_customers[[#This Row],[avg_spend]]/(dim_customers[[#This Row],[avg_income]]*6)</f>
        <v>0</v>
      </c>
    </row>
    <row r="3301" spans="1:9" x14ac:dyDescent="0.3">
      <c r="A3301" t="s">
        <v>3324</v>
      </c>
      <c r="B3301" t="s">
        <v>32</v>
      </c>
      <c r="C3301" t="s">
        <v>15</v>
      </c>
      <c r="D3301" t="s">
        <v>24</v>
      </c>
      <c r="E3301" t="s">
        <v>30</v>
      </c>
      <c r="F3301" t="s">
        <v>12</v>
      </c>
      <c r="G3301">
        <v>34426</v>
      </c>
      <c r="H3301" s="19">
        <f>INDEX(fact_spends__2!B3301:B7300,MATCH(dim_customers[[#This Row],[customer_id]],dim_customers[customer_id],0))</f>
        <v>0</v>
      </c>
      <c r="I3301" s="16">
        <f>dim_customers[[#This Row],[avg_spend]]/(dim_customers[[#This Row],[avg_income]]*6)</f>
        <v>0</v>
      </c>
    </row>
    <row r="3302" spans="1:9" x14ac:dyDescent="0.3">
      <c r="A3302" t="s">
        <v>3325</v>
      </c>
      <c r="B3302" t="s">
        <v>14</v>
      </c>
      <c r="C3302" t="s">
        <v>20</v>
      </c>
      <c r="D3302" t="s">
        <v>24</v>
      </c>
      <c r="E3302" t="s">
        <v>11</v>
      </c>
      <c r="F3302" t="s">
        <v>12</v>
      </c>
      <c r="G3302">
        <v>33749</v>
      </c>
      <c r="H3302" s="19">
        <f>INDEX(fact_spends__2!B3302:B7301,MATCH(dim_customers[[#This Row],[customer_id]],dim_customers[customer_id],0))</f>
        <v>0</v>
      </c>
      <c r="I3302" s="16">
        <f>dim_customers[[#This Row],[avg_spend]]/(dim_customers[[#This Row],[avg_income]]*6)</f>
        <v>0</v>
      </c>
    </row>
    <row r="3303" spans="1:9" x14ac:dyDescent="0.3">
      <c r="A3303" t="s">
        <v>3326</v>
      </c>
      <c r="B3303" t="s">
        <v>32</v>
      </c>
      <c r="C3303" t="s">
        <v>34</v>
      </c>
      <c r="D3303" t="s">
        <v>10</v>
      </c>
      <c r="E3303" t="s">
        <v>30</v>
      </c>
      <c r="F3303" t="s">
        <v>12</v>
      </c>
      <c r="G3303">
        <v>65261</v>
      </c>
      <c r="H3303" s="19">
        <f>INDEX(fact_spends__2!B3303:B7302,MATCH(dim_customers[[#This Row],[customer_id]],dim_customers[customer_id],0))</f>
        <v>0</v>
      </c>
      <c r="I3303" s="16">
        <f>dim_customers[[#This Row],[avg_spend]]/(dim_customers[[#This Row],[avg_income]]*6)</f>
        <v>0</v>
      </c>
    </row>
    <row r="3304" spans="1:9" x14ac:dyDescent="0.3">
      <c r="A3304" t="s">
        <v>3327</v>
      </c>
      <c r="B3304" t="s">
        <v>14</v>
      </c>
      <c r="C3304" t="s">
        <v>18</v>
      </c>
      <c r="D3304" t="s">
        <v>10</v>
      </c>
      <c r="E3304" t="s">
        <v>11</v>
      </c>
      <c r="F3304" t="s">
        <v>12</v>
      </c>
      <c r="G3304">
        <v>63633</v>
      </c>
      <c r="H3304" s="19">
        <f>INDEX(fact_spends__2!B3304:B7303,MATCH(dim_customers[[#This Row],[customer_id]],dim_customers[customer_id],0))</f>
        <v>0</v>
      </c>
      <c r="I3304" s="16">
        <f>dim_customers[[#This Row],[avg_spend]]/(dim_customers[[#This Row],[avg_income]]*6)</f>
        <v>0</v>
      </c>
    </row>
    <row r="3305" spans="1:9" x14ac:dyDescent="0.3">
      <c r="A3305" t="s">
        <v>3328</v>
      </c>
      <c r="B3305" t="s">
        <v>32</v>
      </c>
      <c r="C3305" t="s">
        <v>18</v>
      </c>
      <c r="D3305" t="s">
        <v>37</v>
      </c>
      <c r="E3305" t="s">
        <v>30</v>
      </c>
      <c r="F3305" t="s">
        <v>12</v>
      </c>
      <c r="G3305">
        <v>67954</v>
      </c>
      <c r="H3305" s="19">
        <f>INDEX(fact_spends__2!B3305:B7304,MATCH(dim_customers[[#This Row],[customer_id]],dim_customers[customer_id],0))</f>
        <v>0</v>
      </c>
      <c r="I3305" s="16">
        <f>dim_customers[[#This Row],[avg_spend]]/(dim_customers[[#This Row],[avg_income]]*6)</f>
        <v>0</v>
      </c>
    </row>
    <row r="3306" spans="1:9" x14ac:dyDescent="0.3">
      <c r="A3306" t="s">
        <v>3329</v>
      </c>
      <c r="B3306" t="s">
        <v>14</v>
      </c>
      <c r="C3306" t="s">
        <v>34</v>
      </c>
      <c r="D3306" t="s">
        <v>16</v>
      </c>
      <c r="E3306" t="s">
        <v>30</v>
      </c>
      <c r="F3306" t="s">
        <v>25</v>
      </c>
      <c r="G3306">
        <v>39249</v>
      </c>
      <c r="H3306" s="19">
        <f>INDEX(fact_spends__2!B3306:B7305,MATCH(dim_customers[[#This Row],[customer_id]],dim_customers[customer_id],0))</f>
        <v>0</v>
      </c>
      <c r="I3306" s="16">
        <f>dim_customers[[#This Row],[avg_spend]]/(dim_customers[[#This Row],[avg_income]]*6)</f>
        <v>0</v>
      </c>
    </row>
    <row r="3307" spans="1:9" x14ac:dyDescent="0.3">
      <c r="A3307" t="s">
        <v>3330</v>
      </c>
      <c r="B3307" t="s">
        <v>32</v>
      </c>
      <c r="C3307" t="s">
        <v>20</v>
      </c>
      <c r="D3307" t="s">
        <v>21</v>
      </c>
      <c r="E3307" t="s">
        <v>30</v>
      </c>
      <c r="F3307" t="s">
        <v>12</v>
      </c>
      <c r="G3307">
        <v>53296</v>
      </c>
      <c r="H3307" s="19">
        <f>INDEX(fact_spends__2!B3307:B7306,MATCH(dim_customers[[#This Row],[customer_id]],dim_customers[customer_id],0))</f>
        <v>0</v>
      </c>
      <c r="I3307" s="16">
        <f>dim_customers[[#This Row],[avg_spend]]/(dim_customers[[#This Row],[avg_income]]*6)</f>
        <v>0</v>
      </c>
    </row>
    <row r="3308" spans="1:9" x14ac:dyDescent="0.3">
      <c r="A3308" t="s">
        <v>3331</v>
      </c>
      <c r="B3308" t="s">
        <v>14</v>
      </c>
      <c r="C3308" t="s">
        <v>18</v>
      </c>
      <c r="D3308" t="s">
        <v>16</v>
      </c>
      <c r="E3308" t="s">
        <v>30</v>
      </c>
      <c r="F3308" t="s">
        <v>25</v>
      </c>
      <c r="G3308">
        <v>39039</v>
      </c>
      <c r="H3308" s="19">
        <f>INDEX(fact_spends__2!B3308:B7307,MATCH(dim_customers[[#This Row],[customer_id]],dim_customers[customer_id],0))</f>
        <v>0</v>
      </c>
      <c r="I3308" s="16">
        <f>dim_customers[[#This Row],[avg_spend]]/(dim_customers[[#This Row],[avg_income]]*6)</f>
        <v>0</v>
      </c>
    </row>
    <row r="3309" spans="1:9" x14ac:dyDescent="0.3">
      <c r="A3309" t="s">
        <v>3332</v>
      </c>
      <c r="B3309" t="s">
        <v>8</v>
      </c>
      <c r="C3309" t="s">
        <v>9</v>
      </c>
      <c r="D3309" t="s">
        <v>10</v>
      </c>
      <c r="E3309" t="s">
        <v>11</v>
      </c>
      <c r="F3309" t="s">
        <v>12</v>
      </c>
      <c r="G3309">
        <v>68964</v>
      </c>
      <c r="H3309" s="19">
        <f>INDEX(fact_spends__2!B3309:B7308,MATCH(dim_customers[[#This Row],[customer_id]],dim_customers[customer_id],0))</f>
        <v>0</v>
      </c>
      <c r="I3309" s="16">
        <f>dim_customers[[#This Row],[avg_spend]]/(dim_customers[[#This Row],[avg_income]]*6)</f>
        <v>0</v>
      </c>
    </row>
    <row r="3310" spans="1:9" x14ac:dyDescent="0.3">
      <c r="A3310" t="s">
        <v>3333</v>
      </c>
      <c r="B3310" t="s">
        <v>32</v>
      </c>
      <c r="C3310" t="s">
        <v>18</v>
      </c>
      <c r="D3310" t="s">
        <v>10</v>
      </c>
      <c r="E3310" t="s">
        <v>11</v>
      </c>
      <c r="F3310" t="s">
        <v>25</v>
      </c>
      <c r="G3310">
        <v>68805</v>
      </c>
      <c r="H3310" s="19">
        <f>INDEX(fact_spends__2!B3310:B7309,MATCH(dim_customers[[#This Row],[customer_id]],dim_customers[customer_id],0))</f>
        <v>0</v>
      </c>
      <c r="I3310" s="16">
        <f>dim_customers[[#This Row],[avg_spend]]/(dim_customers[[#This Row],[avg_income]]*6)</f>
        <v>0</v>
      </c>
    </row>
    <row r="3311" spans="1:9" x14ac:dyDescent="0.3">
      <c r="A3311" t="s">
        <v>3334</v>
      </c>
      <c r="B3311" t="s">
        <v>14</v>
      </c>
      <c r="C3311" t="s">
        <v>15</v>
      </c>
      <c r="D3311" t="s">
        <v>10</v>
      </c>
      <c r="E3311" t="s">
        <v>11</v>
      </c>
      <c r="F3311" t="s">
        <v>12</v>
      </c>
      <c r="G3311">
        <v>59193</v>
      </c>
      <c r="H3311" s="19">
        <f>INDEX(fact_spends__2!B3311:B7310,MATCH(dim_customers[[#This Row],[customer_id]],dim_customers[customer_id],0))</f>
        <v>0</v>
      </c>
      <c r="I3311" s="16">
        <f>dim_customers[[#This Row],[avg_spend]]/(dim_customers[[#This Row],[avg_income]]*6)</f>
        <v>0</v>
      </c>
    </row>
    <row r="3312" spans="1:9" x14ac:dyDescent="0.3">
      <c r="A3312" t="s">
        <v>3335</v>
      </c>
      <c r="B3312" t="s">
        <v>23</v>
      </c>
      <c r="C3312" t="s">
        <v>15</v>
      </c>
      <c r="D3312" t="s">
        <v>10</v>
      </c>
      <c r="E3312" t="s">
        <v>11</v>
      </c>
      <c r="F3312" t="s">
        <v>25</v>
      </c>
      <c r="G3312">
        <v>50695</v>
      </c>
      <c r="H3312" s="19">
        <f>INDEX(fact_spends__2!B3312:B7311,MATCH(dim_customers[[#This Row],[customer_id]],dim_customers[customer_id],0))</f>
        <v>0</v>
      </c>
      <c r="I3312" s="16">
        <f>dim_customers[[#This Row],[avg_spend]]/(dim_customers[[#This Row],[avg_income]]*6)</f>
        <v>0</v>
      </c>
    </row>
    <row r="3313" spans="1:9" x14ac:dyDescent="0.3">
      <c r="A3313" t="s">
        <v>3336</v>
      </c>
      <c r="B3313" t="s">
        <v>32</v>
      </c>
      <c r="C3313" t="s">
        <v>20</v>
      </c>
      <c r="D3313" t="s">
        <v>24</v>
      </c>
      <c r="E3313" t="s">
        <v>11</v>
      </c>
      <c r="F3313" t="s">
        <v>12</v>
      </c>
      <c r="G3313">
        <v>37219</v>
      </c>
      <c r="H3313" s="19">
        <f>INDEX(fact_spends__2!B3313:B7312,MATCH(dim_customers[[#This Row],[customer_id]],dim_customers[customer_id],0))</f>
        <v>0</v>
      </c>
      <c r="I3313" s="16">
        <f>dim_customers[[#This Row],[avg_spend]]/(dim_customers[[#This Row],[avg_income]]*6)</f>
        <v>0</v>
      </c>
    </row>
    <row r="3314" spans="1:9" x14ac:dyDescent="0.3">
      <c r="A3314" t="s">
        <v>3337</v>
      </c>
      <c r="B3314" t="s">
        <v>32</v>
      </c>
      <c r="C3314" t="s">
        <v>20</v>
      </c>
      <c r="D3314" t="s">
        <v>24</v>
      </c>
      <c r="E3314" t="s">
        <v>30</v>
      </c>
      <c r="F3314" t="s">
        <v>12</v>
      </c>
      <c r="G3314">
        <v>37303</v>
      </c>
      <c r="H3314" s="19">
        <f>INDEX(fact_spends__2!B3314:B7313,MATCH(dim_customers[[#This Row],[customer_id]],dim_customers[customer_id],0))</f>
        <v>0</v>
      </c>
      <c r="I3314" s="16">
        <f>dim_customers[[#This Row],[avg_spend]]/(dim_customers[[#This Row],[avg_income]]*6)</f>
        <v>0</v>
      </c>
    </row>
    <row r="3315" spans="1:9" x14ac:dyDescent="0.3">
      <c r="A3315" t="s">
        <v>3338</v>
      </c>
      <c r="B3315" t="s">
        <v>14</v>
      </c>
      <c r="C3315" t="s">
        <v>15</v>
      </c>
      <c r="D3315" t="s">
        <v>24</v>
      </c>
      <c r="E3315" t="s">
        <v>11</v>
      </c>
      <c r="F3315" t="s">
        <v>25</v>
      </c>
      <c r="G3315">
        <v>34051</v>
      </c>
      <c r="H3315" s="19">
        <f>INDEX(fact_spends__2!B3315:B7314,MATCH(dim_customers[[#This Row],[customer_id]],dim_customers[customer_id],0))</f>
        <v>0</v>
      </c>
      <c r="I3315" s="16">
        <f>dim_customers[[#This Row],[avg_spend]]/(dim_customers[[#This Row],[avg_income]]*6)</f>
        <v>0</v>
      </c>
    </row>
    <row r="3316" spans="1:9" x14ac:dyDescent="0.3">
      <c r="A3316" t="s">
        <v>3339</v>
      </c>
      <c r="B3316" t="s">
        <v>8</v>
      </c>
      <c r="C3316" t="s">
        <v>9</v>
      </c>
      <c r="D3316" t="s">
        <v>10</v>
      </c>
      <c r="E3316" t="s">
        <v>11</v>
      </c>
      <c r="F3316" t="s">
        <v>12</v>
      </c>
      <c r="G3316">
        <v>65686</v>
      </c>
      <c r="H3316" s="19">
        <f>INDEX(fact_spends__2!B3316:B7315,MATCH(dim_customers[[#This Row],[customer_id]],dim_customers[customer_id],0))</f>
        <v>0</v>
      </c>
      <c r="I3316" s="16">
        <f>dim_customers[[#This Row],[avg_spend]]/(dim_customers[[#This Row],[avg_income]]*6)</f>
        <v>0</v>
      </c>
    </row>
    <row r="3317" spans="1:9" x14ac:dyDescent="0.3">
      <c r="A3317" t="s">
        <v>3340</v>
      </c>
      <c r="B3317" t="s">
        <v>14</v>
      </c>
      <c r="C3317" t="s">
        <v>9</v>
      </c>
      <c r="D3317" t="s">
        <v>24</v>
      </c>
      <c r="E3317" t="s">
        <v>11</v>
      </c>
      <c r="F3317" t="s">
        <v>12</v>
      </c>
      <c r="G3317">
        <v>34763</v>
      </c>
      <c r="H3317" s="19">
        <f>INDEX(fact_spends__2!B3317:B7316,MATCH(dim_customers[[#This Row],[customer_id]],dim_customers[customer_id],0))</f>
        <v>0</v>
      </c>
      <c r="I3317" s="16">
        <f>dim_customers[[#This Row],[avg_spend]]/(dim_customers[[#This Row],[avg_income]]*6)</f>
        <v>0</v>
      </c>
    </row>
    <row r="3318" spans="1:9" x14ac:dyDescent="0.3">
      <c r="A3318" t="s">
        <v>3341</v>
      </c>
      <c r="B3318" t="s">
        <v>14</v>
      </c>
      <c r="C3318" t="s">
        <v>9</v>
      </c>
      <c r="D3318" t="s">
        <v>10</v>
      </c>
      <c r="E3318" t="s">
        <v>11</v>
      </c>
      <c r="F3318" t="s">
        <v>25</v>
      </c>
      <c r="G3318">
        <v>61735</v>
      </c>
      <c r="H3318" s="19">
        <f>INDEX(fact_spends__2!B3318:B7317,MATCH(dim_customers[[#This Row],[customer_id]],dim_customers[customer_id],0))</f>
        <v>0</v>
      </c>
      <c r="I3318" s="16">
        <f>dim_customers[[#This Row],[avg_spend]]/(dim_customers[[#This Row],[avg_income]]*6)</f>
        <v>0</v>
      </c>
    </row>
    <row r="3319" spans="1:9" x14ac:dyDescent="0.3">
      <c r="A3319" t="s">
        <v>3342</v>
      </c>
      <c r="B3319" t="s">
        <v>23</v>
      </c>
      <c r="C3319" t="s">
        <v>34</v>
      </c>
      <c r="D3319" t="s">
        <v>24</v>
      </c>
      <c r="E3319" t="s">
        <v>30</v>
      </c>
      <c r="F3319" t="s">
        <v>25</v>
      </c>
      <c r="G3319">
        <v>25332</v>
      </c>
      <c r="H3319" s="19">
        <f>INDEX(fact_spends__2!B3319:B7318,MATCH(dim_customers[[#This Row],[customer_id]],dim_customers[customer_id],0))</f>
        <v>0</v>
      </c>
      <c r="I3319" s="16">
        <f>dim_customers[[#This Row],[avg_spend]]/(dim_customers[[#This Row],[avg_income]]*6)</f>
        <v>0</v>
      </c>
    </row>
    <row r="3320" spans="1:9" x14ac:dyDescent="0.3">
      <c r="A3320" t="s">
        <v>3343</v>
      </c>
      <c r="B3320" t="s">
        <v>8</v>
      </c>
      <c r="C3320" t="s">
        <v>18</v>
      </c>
      <c r="D3320" t="s">
        <v>37</v>
      </c>
      <c r="E3320" t="s">
        <v>11</v>
      </c>
      <c r="F3320" t="s">
        <v>12</v>
      </c>
      <c r="G3320">
        <v>73566</v>
      </c>
      <c r="H3320" s="19">
        <f>INDEX(fact_spends__2!B3320:B7319,MATCH(dim_customers[[#This Row],[customer_id]],dim_customers[customer_id],0))</f>
        <v>0</v>
      </c>
      <c r="I3320" s="16">
        <f>dim_customers[[#This Row],[avg_spend]]/(dim_customers[[#This Row],[avg_income]]*6)</f>
        <v>0</v>
      </c>
    </row>
    <row r="3321" spans="1:9" x14ac:dyDescent="0.3">
      <c r="A3321" t="s">
        <v>3344</v>
      </c>
      <c r="B3321" t="s">
        <v>32</v>
      </c>
      <c r="C3321" t="s">
        <v>34</v>
      </c>
      <c r="D3321" t="s">
        <v>24</v>
      </c>
      <c r="E3321" t="s">
        <v>11</v>
      </c>
      <c r="F3321" t="s">
        <v>12</v>
      </c>
      <c r="G3321">
        <v>38027</v>
      </c>
      <c r="H3321" s="19">
        <f>INDEX(fact_spends__2!B3321:B7320,MATCH(dim_customers[[#This Row],[customer_id]],dim_customers[customer_id],0))</f>
        <v>0</v>
      </c>
      <c r="I3321" s="16">
        <f>dim_customers[[#This Row],[avg_spend]]/(dim_customers[[#This Row],[avg_income]]*6)</f>
        <v>0</v>
      </c>
    </row>
    <row r="3322" spans="1:9" x14ac:dyDescent="0.3">
      <c r="A3322" t="s">
        <v>3345</v>
      </c>
      <c r="B3322" t="s">
        <v>14</v>
      </c>
      <c r="C3322" t="s">
        <v>34</v>
      </c>
      <c r="D3322" t="s">
        <v>37</v>
      </c>
      <c r="E3322" t="s">
        <v>11</v>
      </c>
      <c r="F3322" t="s">
        <v>12</v>
      </c>
      <c r="G3322">
        <v>66268</v>
      </c>
      <c r="H3322" s="19">
        <f>INDEX(fact_spends__2!B3322:B7321,MATCH(dim_customers[[#This Row],[customer_id]],dim_customers[customer_id],0))</f>
        <v>0</v>
      </c>
      <c r="I3322" s="16">
        <f>dim_customers[[#This Row],[avg_spend]]/(dim_customers[[#This Row],[avg_income]]*6)</f>
        <v>0</v>
      </c>
    </row>
    <row r="3323" spans="1:9" x14ac:dyDescent="0.3">
      <c r="A3323" t="s">
        <v>3346</v>
      </c>
      <c r="B3323" t="s">
        <v>32</v>
      </c>
      <c r="C3323" t="s">
        <v>18</v>
      </c>
      <c r="D3323" t="s">
        <v>10</v>
      </c>
      <c r="E3323" t="s">
        <v>11</v>
      </c>
      <c r="F3323" t="s">
        <v>12</v>
      </c>
      <c r="G3323">
        <v>69911</v>
      </c>
      <c r="H3323" s="19">
        <f>INDEX(fact_spends__2!B3323:B7322,MATCH(dim_customers[[#This Row],[customer_id]],dim_customers[customer_id],0))</f>
        <v>0</v>
      </c>
      <c r="I3323" s="16">
        <f>dim_customers[[#This Row],[avg_spend]]/(dim_customers[[#This Row],[avg_income]]*6)</f>
        <v>0</v>
      </c>
    </row>
    <row r="3324" spans="1:9" x14ac:dyDescent="0.3">
      <c r="A3324" t="s">
        <v>3347</v>
      </c>
      <c r="B3324" t="s">
        <v>14</v>
      </c>
      <c r="C3324" t="s">
        <v>15</v>
      </c>
      <c r="D3324" t="s">
        <v>16</v>
      </c>
      <c r="E3324" t="s">
        <v>11</v>
      </c>
      <c r="F3324" t="s">
        <v>12</v>
      </c>
      <c r="G3324">
        <v>41461</v>
      </c>
      <c r="H3324" s="19">
        <f>INDEX(fact_spends__2!B3324:B7323,MATCH(dim_customers[[#This Row],[customer_id]],dim_customers[customer_id],0))</f>
        <v>0</v>
      </c>
      <c r="I3324" s="16">
        <f>dim_customers[[#This Row],[avg_spend]]/(dim_customers[[#This Row],[avg_income]]*6)</f>
        <v>0</v>
      </c>
    </row>
    <row r="3325" spans="1:9" x14ac:dyDescent="0.3">
      <c r="A3325" t="s">
        <v>3348</v>
      </c>
      <c r="B3325" t="s">
        <v>14</v>
      </c>
      <c r="C3325" t="s">
        <v>9</v>
      </c>
      <c r="D3325" t="s">
        <v>10</v>
      </c>
      <c r="E3325" t="s">
        <v>11</v>
      </c>
      <c r="F3325" t="s">
        <v>12</v>
      </c>
      <c r="G3325">
        <v>62124</v>
      </c>
      <c r="H3325" s="19">
        <f>INDEX(fact_spends__2!B3325:B7324,MATCH(dim_customers[[#This Row],[customer_id]],dim_customers[customer_id],0))</f>
        <v>0</v>
      </c>
      <c r="I3325" s="16">
        <f>dim_customers[[#This Row],[avg_spend]]/(dim_customers[[#This Row],[avg_income]]*6)</f>
        <v>0</v>
      </c>
    </row>
    <row r="3326" spans="1:9" x14ac:dyDescent="0.3">
      <c r="A3326" t="s">
        <v>3349</v>
      </c>
      <c r="B3326" t="s">
        <v>32</v>
      </c>
      <c r="C3326" t="s">
        <v>20</v>
      </c>
      <c r="D3326" t="s">
        <v>16</v>
      </c>
      <c r="E3326" t="s">
        <v>11</v>
      </c>
      <c r="F3326" t="s">
        <v>12</v>
      </c>
      <c r="G3326">
        <v>42280</v>
      </c>
      <c r="H3326" s="19">
        <f>INDEX(fact_spends__2!B3326:B7325,MATCH(dim_customers[[#This Row],[customer_id]],dim_customers[customer_id],0))</f>
        <v>0</v>
      </c>
      <c r="I3326" s="16">
        <f>dim_customers[[#This Row],[avg_spend]]/(dim_customers[[#This Row],[avg_income]]*6)</f>
        <v>0</v>
      </c>
    </row>
    <row r="3327" spans="1:9" x14ac:dyDescent="0.3">
      <c r="A3327" t="s">
        <v>3350</v>
      </c>
      <c r="B3327" t="s">
        <v>32</v>
      </c>
      <c r="C3327" t="s">
        <v>9</v>
      </c>
      <c r="D3327" t="s">
        <v>16</v>
      </c>
      <c r="E3327" t="s">
        <v>30</v>
      </c>
      <c r="F3327" t="s">
        <v>12</v>
      </c>
      <c r="G3327">
        <v>43141</v>
      </c>
      <c r="H3327" s="19">
        <f>INDEX(fact_spends__2!B3327:B7326,MATCH(dim_customers[[#This Row],[customer_id]],dim_customers[customer_id],0))</f>
        <v>0</v>
      </c>
      <c r="I3327" s="16">
        <f>dim_customers[[#This Row],[avg_spend]]/(dim_customers[[#This Row],[avg_income]]*6)</f>
        <v>0</v>
      </c>
    </row>
    <row r="3328" spans="1:9" x14ac:dyDescent="0.3">
      <c r="A3328" t="s">
        <v>3351</v>
      </c>
      <c r="B3328" t="s">
        <v>8</v>
      </c>
      <c r="C3328" t="s">
        <v>20</v>
      </c>
      <c r="D3328" t="s">
        <v>16</v>
      </c>
      <c r="E3328" t="s">
        <v>30</v>
      </c>
      <c r="F3328" t="s">
        <v>12</v>
      </c>
      <c r="G3328">
        <v>46913</v>
      </c>
      <c r="H3328" s="19">
        <f>INDEX(fact_spends__2!B3328:B7327,MATCH(dim_customers[[#This Row],[customer_id]],dim_customers[customer_id],0))</f>
        <v>0</v>
      </c>
      <c r="I3328" s="16">
        <f>dim_customers[[#This Row],[avg_spend]]/(dim_customers[[#This Row],[avg_income]]*6)</f>
        <v>0</v>
      </c>
    </row>
    <row r="3329" spans="1:9" x14ac:dyDescent="0.3">
      <c r="A3329" t="s">
        <v>3352</v>
      </c>
      <c r="B3329" t="s">
        <v>14</v>
      </c>
      <c r="C3329" t="s">
        <v>9</v>
      </c>
      <c r="D3329" t="s">
        <v>21</v>
      </c>
      <c r="E3329" t="s">
        <v>11</v>
      </c>
      <c r="F3329" t="s">
        <v>12</v>
      </c>
      <c r="G3329">
        <v>51657</v>
      </c>
      <c r="H3329" s="19">
        <f>INDEX(fact_spends__2!B3329:B7328,MATCH(dim_customers[[#This Row],[customer_id]],dim_customers[customer_id],0))</f>
        <v>0</v>
      </c>
      <c r="I3329" s="16">
        <f>dim_customers[[#This Row],[avg_spend]]/(dim_customers[[#This Row],[avg_income]]*6)</f>
        <v>0</v>
      </c>
    </row>
    <row r="3330" spans="1:9" x14ac:dyDescent="0.3">
      <c r="A3330" t="s">
        <v>3353</v>
      </c>
      <c r="B3330" t="s">
        <v>8</v>
      </c>
      <c r="C3330" t="s">
        <v>18</v>
      </c>
      <c r="D3330" t="s">
        <v>16</v>
      </c>
      <c r="E3330" t="s">
        <v>11</v>
      </c>
      <c r="F3330" t="s">
        <v>12</v>
      </c>
      <c r="G3330">
        <v>41500</v>
      </c>
      <c r="H3330" s="19">
        <f>INDEX(fact_spends__2!B3330:B7329,MATCH(dim_customers[[#This Row],[customer_id]],dim_customers[customer_id],0))</f>
        <v>0</v>
      </c>
      <c r="I3330" s="16">
        <f>dim_customers[[#This Row],[avg_spend]]/(dim_customers[[#This Row],[avg_income]]*6)</f>
        <v>0</v>
      </c>
    </row>
    <row r="3331" spans="1:9" x14ac:dyDescent="0.3">
      <c r="A3331" t="s">
        <v>3354</v>
      </c>
      <c r="B3331" t="s">
        <v>32</v>
      </c>
      <c r="C3331" t="s">
        <v>18</v>
      </c>
      <c r="D3331" t="s">
        <v>10</v>
      </c>
      <c r="E3331" t="s">
        <v>30</v>
      </c>
      <c r="F3331" t="s">
        <v>12</v>
      </c>
      <c r="G3331">
        <v>61006</v>
      </c>
      <c r="H3331" s="19">
        <f>INDEX(fact_spends__2!B3331:B7330,MATCH(dim_customers[[#This Row],[customer_id]],dim_customers[customer_id],0))</f>
        <v>0</v>
      </c>
      <c r="I3331" s="16">
        <f>dim_customers[[#This Row],[avg_spend]]/(dim_customers[[#This Row],[avg_income]]*6)</f>
        <v>0</v>
      </c>
    </row>
    <row r="3332" spans="1:9" x14ac:dyDescent="0.3">
      <c r="A3332" t="s">
        <v>3355</v>
      </c>
      <c r="B3332" t="s">
        <v>14</v>
      </c>
      <c r="C3332" t="s">
        <v>15</v>
      </c>
      <c r="D3332" t="s">
        <v>37</v>
      </c>
      <c r="E3332" t="s">
        <v>11</v>
      </c>
      <c r="F3332" t="s">
        <v>12</v>
      </c>
      <c r="G3332">
        <v>66986</v>
      </c>
      <c r="H3332" s="19">
        <f>INDEX(fact_spends__2!B3332:B7331,MATCH(dim_customers[[#This Row],[customer_id]],dim_customers[customer_id],0))</f>
        <v>0</v>
      </c>
      <c r="I3332" s="16">
        <f>dim_customers[[#This Row],[avg_spend]]/(dim_customers[[#This Row],[avg_income]]*6)</f>
        <v>0</v>
      </c>
    </row>
    <row r="3333" spans="1:9" x14ac:dyDescent="0.3">
      <c r="A3333" t="s">
        <v>3356</v>
      </c>
      <c r="B3333" t="s">
        <v>8</v>
      </c>
      <c r="C3333" t="s">
        <v>9</v>
      </c>
      <c r="D3333" t="s">
        <v>16</v>
      </c>
      <c r="E3333" t="s">
        <v>30</v>
      </c>
      <c r="F3333" t="s">
        <v>12</v>
      </c>
      <c r="G3333">
        <v>42488</v>
      </c>
      <c r="H3333" s="19">
        <f>INDEX(fact_spends__2!B3333:B7332,MATCH(dim_customers[[#This Row],[customer_id]],dim_customers[customer_id],0))</f>
        <v>0</v>
      </c>
      <c r="I3333" s="16">
        <f>dim_customers[[#This Row],[avg_spend]]/(dim_customers[[#This Row],[avg_income]]*6)</f>
        <v>0</v>
      </c>
    </row>
    <row r="3334" spans="1:9" x14ac:dyDescent="0.3">
      <c r="A3334" t="s">
        <v>3357</v>
      </c>
      <c r="B3334" t="s">
        <v>14</v>
      </c>
      <c r="C3334" t="s">
        <v>34</v>
      </c>
      <c r="D3334" t="s">
        <v>37</v>
      </c>
      <c r="E3334" t="s">
        <v>30</v>
      </c>
      <c r="F3334" t="s">
        <v>12</v>
      </c>
      <c r="G3334">
        <v>65062</v>
      </c>
      <c r="H3334" s="19">
        <f>INDEX(fact_spends__2!B3334:B7333,MATCH(dim_customers[[#This Row],[customer_id]],dim_customers[customer_id],0))</f>
        <v>0</v>
      </c>
      <c r="I3334" s="16">
        <f>dim_customers[[#This Row],[avg_spend]]/(dim_customers[[#This Row],[avg_income]]*6)</f>
        <v>0</v>
      </c>
    </row>
    <row r="3335" spans="1:9" x14ac:dyDescent="0.3">
      <c r="A3335" t="s">
        <v>3358</v>
      </c>
      <c r="B3335" t="s">
        <v>23</v>
      </c>
      <c r="C3335" t="s">
        <v>9</v>
      </c>
      <c r="D3335" t="s">
        <v>16</v>
      </c>
      <c r="E3335" t="s">
        <v>11</v>
      </c>
      <c r="F3335" t="s">
        <v>25</v>
      </c>
      <c r="G3335">
        <v>29468</v>
      </c>
      <c r="H3335" s="19">
        <f>INDEX(fact_spends__2!B3335:B7334,MATCH(dim_customers[[#This Row],[customer_id]],dim_customers[customer_id],0))</f>
        <v>0</v>
      </c>
      <c r="I3335" s="16">
        <f>dim_customers[[#This Row],[avg_spend]]/(dim_customers[[#This Row],[avg_income]]*6)</f>
        <v>0</v>
      </c>
    </row>
    <row r="3336" spans="1:9" x14ac:dyDescent="0.3">
      <c r="A3336" t="s">
        <v>3359</v>
      </c>
      <c r="B3336" t="s">
        <v>32</v>
      </c>
      <c r="C3336" t="s">
        <v>15</v>
      </c>
      <c r="D3336" t="s">
        <v>10</v>
      </c>
      <c r="E3336" t="s">
        <v>11</v>
      </c>
      <c r="F3336" t="s">
        <v>12</v>
      </c>
      <c r="G3336">
        <v>68640</v>
      </c>
      <c r="H3336" s="19">
        <f>INDEX(fact_spends__2!B3336:B7335,MATCH(dim_customers[[#This Row],[customer_id]],dim_customers[customer_id],0))</f>
        <v>0</v>
      </c>
      <c r="I3336" s="16">
        <f>dim_customers[[#This Row],[avg_spend]]/(dim_customers[[#This Row],[avg_income]]*6)</f>
        <v>0</v>
      </c>
    </row>
    <row r="3337" spans="1:9" x14ac:dyDescent="0.3">
      <c r="A3337" t="s">
        <v>3360</v>
      </c>
      <c r="B3337" t="s">
        <v>14</v>
      </c>
      <c r="C3337" t="s">
        <v>34</v>
      </c>
      <c r="D3337" t="s">
        <v>16</v>
      </c>
      <c r="E3337" t="s">
        <v>11</v>
      </c>
      <c r="F3337" t="s">
        <v>12</v>
      </c>
      <c r="G3337">
        <v>37926</v>
      </c>
      <c r="H3337" s="19">
        <f>INDEX(fact_spends__2!B3337:B7336,MATCH(dim_customers[[#This Row],[customer_id]],dim_customers[customer_id],0))</f>
        <v>0</v>
      </c>
      <c r="I3337" s="16">
        <f>dim_customers[[#This Row],[avg_spend]]/(dim_customers[[#This Row],[avg_income]]*6)</f>
        <v>0</v>
      </c>
    </row>
    <row r="3338" spans="1:9" x14ac:dyDescent="0.3">
      <c r="A3338" t="s">
        <v>3361</v>
      </c>
      <c r="B3338" t="s">
        <v>14</v>
      </c>
      <c r="C3338" t="s">
        <v>9</v>
      </c>
      <c r="D3338" t="s">
        <v>16</v>
      </c>
      <c r="E3338" t="s">
        <v>11</v>
      </c>
      <c r="F3338" t="s">
        <v>12</v>
      </c>
      <c r="G3338">
        <v>35920</v>
      </c>
      <c r="H3338" s="19">
        <f>INDEX(fact_spends__2!B3338:B7337,MATCH(dim_customers[[#This Row],[customer_id]],dim_customers[customer_id],0))</f>
        <v>0</v>
      </c>
      <c r="I3338" s="16">
        <f>dim_customers[[#This Row],[avg_spend]]/(dim_customers[[#This Row],[avg_income]]*6)</f>
        <v>0</v>
      </c>
    </row>
    <row r="3339" spans="1:9" x14ac:dyDescent="0.3">
      <c r="A3339" t="s">
        <v>3362</v>
      </c>
      <c r="B3339" t="s">
        <v>32</v>
      </c>
      <c r="C3339" t="s">
        <v>34</v>
      </c>
      <c r="D3339" t="s">
        <v>37</v>
      </c>
      <c r="E3339" t="s">
        <v>11</v>
      </c>
      <c r="F3339" t="s">
        <v>25</v>
      </c>
      <c r="G3339">
        <v>79356</v>
      </c>
      <c r="H3339" s="19">
        <f>INDEX(fact_spends__2!B3339:B7338,MATCH(dim_customers[[#This Row],[customer_id]],dim_customers[customer_id],0))</f>
        <v>0</v>
      </c>
      <c r="I3339" s="16">
        <f>dim_customers[[#This Row],[avg_spend]]/(dim_customers[[#This Row],[avg_income]]*6)</f>
        <v>0</v>
      </c>
    </row>
    <row r="3340" spans="1:9" x14ac:dyDescent="0.3">
      <c r="A3340" t="s">
        <v>3363</v>
      </c>
      <c r="B3340" t="s">
        <v>14</v>
      </c>
      <c r="C3340" t="s">
        <v>15</v>
      </c>
      <c r="D3340" t="s">
        <v>24</v>
      </c>
      <c r="E3340" t="s">
        <v>11</v>
      </c>
      <c r="F3340" t="s">
        <v>12</v>
      </c>
      <c r="G3340">
        <v>33617</v>
      </c>
      <c r="H3340" s="19">
        <f>INDEX(fact_spends__2!B3340:B7339,MATCH(dim_customers[[#This Row],[customer_id]],dim_customers[customer_id],0))</f>
        <v>0</v>
      </c>
      <c r="I3340" s="16">
        <f>dim_customers[[#This Row],[avg_spend]]/(dim_customers[[#This Row],[avg_income]]*6)</f>
        <v>0</v>
      </c>
    </row>
    <row r="3341" spans="1:9" x14ac:dyDescent="0.3">
      <c r="A3341" t="s">
        <v>3364</v>
      </c>
      <c r="B3341" t="s">
        <v>32</v>
      </c>
      <c r="C3341" t="s">
        <v>18</v>
      </c>
      <c r="D3341" t="s">
        <v>16</v>
      </c>
      <c r="E3341" t="s">
        <v>11</v>
      </c>
      <c r="F3341" t="s">
        <v>12</v>
      </c>
      <c r="G3341">
        <v>45340</v>
      </c>
      <c r="H3341" s="19">
        <f>INDEX(fact_spends__2!B3341:B7340,MATCH(dim_customers[[#This Row],[customer_id]],dim_customers[customer_id],0))</f>
        <v>0</v>
      </c>
      <c r="I3341" s="16">
        <f>dim_customers[[#This Row],[avg_spend]]/(dim_customers[[#This Row],[avg_income]]*6)</f>
        <v>0</v>
      </c>
    </row>
    <row r="3342" spans="1:9" x14ac:dyDescent="0.3">
      <c r="A3342" t="s">
        <v>3365</v>
      </c>
      <c r="B3342" t="s">
        <v>14</v>
      </c>
      <c r="C3342" t="s">
        <v>20</v>
      </c>
      <c r="D3342" t="s">
        <v>10</v>
      </c>
      <c r="E3342" t="s">
        <v>30</v>
      </c>
      <c r="F3342" t="s">
        <v>12</v>
      </c>
      <c r="G3342">
        <v>61799</v>
      </c>
      <c r="H3342" s="19">
        <f>INDEX(fact_spends__2!B3342:B7341,MATCH(dim_customers[[#This Row],[customer_id]],dim_customers[customer_id],0))</f>
        <v>0</v>
      </c>
      <c r="I3342" s="16">
        <f>dim_customers[[#This Row],[avg_spend]]/(dim_customers[[#This Row],[avg_income]]*6)</f>
        <v>0</v>
      </c>
    </row>
    <row r="3343" spans="1:9" x14ac:dyDescent="0.3">
      <c r="A3343" t="s">
        <v>3366</v>
      </c>
      <c r="B3343" t="s">
        <v>8</v>
      </c>
      <c r="C3343" t="s">
        <v>34</v>
      </c>
      <c r="D3343" t="s">
        <v>37</v>
      </c>
      <c r="E3343" t="s">
        <v>11</v>
      </c>
      <c r="F3343" t="s">
        <v>12</v>
      </c>
      <c r="G3343">
        <v>74711</v>
      </c>
      <c r="H3343" s="19">
        <f>INDEX(fact_spends__2!B3343:B7342,MATCH(dim_customers[[#This Row],[customer_id]],dim_customers[customer_id],0))</f>
        <v>0</v>
      </c>
      <c r="I3343" s="16">
        <f>dim_customers[[#This Row],[avg_spend]]/(dim_customers[[#This Row],[avg_income]]*6)</f>
        <v>0</v>
      </c>
    </row>
    <row r="3344" spans="1:9" x14ac:dyDescent="0.3">
      <c r="A3344" t="s">
        <v>3367</v>
      </c>
      <c r="B3344" t="s">
        <v>14</v>
      </c>
      <c r="C3344" t="s">
        <v>15</v>
      </c>
      <c r="D3344" t="s">
        <v>10</v>
      </c>
      <c r="E3344" t="s">
        <v>30</v>
      </c>
      <c r="F3344" t="s">
        <v>12</v>
      </c>
      <c r="G3344">
        <v>65529</v>
      </c>
      <c r="H3344" s="19">
        <f>INDEX(fact_spends__2!B3344:B7343,MATCH(dim_customers[[#This Row],[customer_id]],dim_customers[customer_id],0))</f>
        <v>0</v>
      </c>
      <c r="I3344" s="16">
        <f>dim_customers[[#This Row],[avg_spend]]/(dim_customers[[#This Row],[avg_income]]*6)</f>
        <v>0</v>
      </c>
    </row>
    <row r="3345" spans="1:9" x14ac:dyDescent="0.3">
      <c r="A3345" t="s">
        <v>3368</v>
      </c>
      <c r="B3345" t="s">
        <v>32</v>
      </c>
      <c r="C3345" t="s">
        <v>18</v>
      </c>
      <c r="D3345" t="s">
        <v>10</v>
      </c>
      <c r="E3345" t="s">
        <v>11</v>
      </c>
      <c r="F3345" t="s">
        <v>12</v>
      </c>
      <c r="G3345">
        <v>69460</v>
      </c>
      <c r="H3345" s="19">
        <f>INDEX(fact_spends__2!B3345:B7344,MATCH(dim_customers[[#This Row],[customer_id]],dim_customers[customer_id],0))</f>
        <v>0</v>
      </c>
      <c r="I3345" s="16">
        <f>dim_customers[[#This Row],[avg_spend]]/(dim_customers[[#This Row],[avg_income]]*6)</f>
        <v>0</v>
      </c>
    </row>
    <row r="3346" spans="1:9" x14ac:dyDescent="0.3">
      <c r="A3346" t="s">
        <v>3369</v>
      </c>
      <c r="B3346" t="s">
        <v>32</v>
      </c>
      <c r="C3346" t="s">
        <v>9</v>
      </c>
      <c r="D3346" t="s">
        <v>16</v>
      </c>
      <c r="E3346" t="s">
        <v>11</v>
      </c>
      <c r="F3346" t="s">
        <v>12</v>
      </c>
      <c r="G3346">
        <v>41466</v>
      </c>
      <c r="H3346" s="19">
        <f>INDEX(fact_spends__2!B3346:B7345,MATCH(dim_customers[[#This Row],[customer_id]],dim_customers[customer_id],0))</f>
        <v>0</v>
      </c>
      <c r="I3346" s="16">
        <f>dim_customers[[#This Row],[avg_spend]]/(dim_customers[[#This Row],[avg_income]]*6)</f>
        <v>0</v>
      </c>
    </row>
    <row r="3347" spans="1:9" x14ac:dyDescent="0.3">
      <c r="A3347" t="s">
        <v>3370</v>
      </c>
      <c r="B3347" t="s">
        <v>32</v>
      </c>
      <c r="C3347" t="s">
        <v>9</v>
      </c>
      <c r="D3347" t="s">
        <v>24</v>
      </c>
      <c r="E3347" t="s">
        <v>30</v>
      </c>
      <c r="F3347" t="s">
        <v>12</v>
      </c>
      <c r="G3347">
        <v>40181</v>
      </c>
      <c r="H3347" s="19">
        <f>INDEX(fact_spends__2!B3347:B7346,MATCH(dim_customers[[#This Row],[customer_id]],dim_customers[customer_id],0))</f>
        <v>0</v>
      </c>
      <c r="I3347" s="16">
        <f>dim_customers[[#This Row],[avg_spend]]/(dim_customers[[#This Row],[avg_income]]*6)</f>
        <v>0</v>
      </c>
    </row>
    <row r="3348" spans="1:9" x14ac:dyDescent="0.3">
      <c r="A3348" t="s">
        <v>3371</v>
      </c>
      <c r="B3348" t="s">
        <v>14</v>
      </c>
      <c r="C3348" t="s">
        <v>20</v>
      </c>
      <c r="D3348" t="s">
        <v>21</v>
      </c>
      <c r="E3348" t="s">
        <v>11</v>
      </c>
      <c r="F3348" t="s">
        <v>12</v>
      </c>
      <c r="G3348">
        <v>51859</v>
      </c>
      <c r="H3348" s="19">
        <f>INDEX(fact_spends__2!B3348:B7347,MATCH(dim_customers[[#This Row],[customer_id]],dim_customers[customer_id],0))</f>
        <v>0</v>
      </c>
      <c r="I3348" s="16">
        <f>dim_customers[[#This Row],[avg_spend]]/(dim_customers[[#This Row],[avg_income]]*6)</f>
        <v>0</v>
      </c>
    </row>
    <row r="3349" spans="1:9" x14ac:dyDescent="0.3">
      <c r="A3349" t="s">
        <v>3372</v>
      </c>
      <c r="B3349" t="s">
        <v>32</v>
      </c>
      <c r="C3349" t="s">
        <v>9</v>
      </c>
      <c r="D3349" t="s">
        <v>10</v>
      </c>
      <c r="E3349" t="s">
        <v>30</v>
      </c>
      <c r="F3349" t="s">
        <v>12</v>
      </c>
      <c r="G3349">
        <v>61626</v>
      </c>
      <c r="H3349" s="19">
        <f>INDEX(fact_spends__2!B3349:B7348,MATCH(dim_customers[[#This Row],[customer_id]],dim_customers[customer_id],0))</f>
        <v>0</v>
      </c>
      <c r="I3349" s="16">
        <f>dim_customers[[#This Row],[avg_spend]]/(dim_customers[[#This Row],[avg_income]]*6)</f>
        <v>0</v>
      </c>
    </row>
    <row r="3350" spans="1:9" x14ac:dyDescent="0.3">
      <c r="A3350" t="s">
        <v>3373</v>
      </c>
      <c r="B3350" t="s">
        <v>8</v>
      </c>
      <c r="C3350" t="s">
        <v>9</v>
      </c>
      <c r="D3350" t="s">
        <v>16</v>
      </c>
      <c r="E3350" t="s">
        <v>30</v>
      </c>
      <c r="F3350" t="s">
        <v>12</v>
      </c>
      <c r="G3350">
        <v>45150</v>
      </c>
      <c r="H3350" s="19">
        <f>INDEX(fact_spends__2!B3350:B7349,MATCH(dim_customers[[#This Row],[customer_id]],dim_customers[customer_id],0))</f>
        <v>0</v>
      </c>
      <c r="I3350" s="16">
        <f>dim_customers[[#This Row],[avg_spend]]/(dim_customers[[#This Row],[avg_income]]*6)</f>
        <v>0</v>
      </c>
    </row>
    <row r="3351" spans="1:9" x14ac:dyDescent="0.3">
      <c r="A3351" t="s">
        <v>3374</v>
      </c>
      <c r="B3351" t="s">
        <v>32</v>
      </c>
      <c r="C3351" t="s">
        <v>20</v>
      </c>
      <c r="D3351" t="s">
        <v>24</v>
      </c>
      <c r="E3351" t="s">
        <v>30</v>
      </c>
      <c r="F3351" t="s">
        <v>12</v>
      </c>
      <c r="G3351">
        <v>34070</v>
      </c>
      <c r="H3351" s="19">
        <f>INDEX(fact_spends__2!B3351:B7350,MATCH(dim_customers[[#This Row],[customer_id]],dim_customers[customer_id],0))</f>
        <v>0</v>
      </c>
      <c r="I3351" s="16">
        <f>dim_customers[[#This Row],[avg_spend]]/(dim_customers[[#This Row],[avg_income]]*6)</f>
        <v>0</v>
      </c>
    </row>
    <row r="3352" spans="1:9" x14ac:dyDescent="0.3">
      <c r="A3352" t="s">
        <v>3375</v>
      </c>
      <c r="B3352" t="s">
        <v>32</v>
      </c>
      <c r="C3352" t="s">
        <v>15</v>
      </c>
      <c r="D3352" t="s">
        <v>16</v>
      </c>
      <c r="E3352" t="s">
        <v>30</v>
      </c>
      <c r="F3352" t="s">
        <v>12</v>
      </c>
      <c r="G3352">
        <v>40962</v>
      </c>
      <c r="H3352" s="19">
        <f>INDEX(fact_spends__2!B3352:B7351,MATCH(dim_customers[[#This Row],[customer_id]],dim_customers[customer_id],0))</f>
        <v>0</v>
      </c>
      <c r="I3352" s="16">
        <f>dim_customers[[#This Row],[avg_spend]]/(dim_customers[[#This Row],[avg_income]]*6)</f>
        <v>0</v>
      </c>
    </row>
    <row r="3353" spans="1:9" x14ac:dyDescent="0.3">
      <c r="A3353" t="s">
        <v>3376</v>
      </c>
      <c r="B3353" t="s">
        <v>23</v>
      </c>
      <c r="C3353" t="s">
        <v>20</v>
      </c>
      <c r="D3353" t="s">
        <v>10</v>
      </c>
      <c r="E3353" t="s">
        <v>30</v>
      </c>
      <c r="F3353" t="s">
        <v>12</v>
      </c>
      <c r="G3353">
        <v>49403</v>
      </c>
      <c r="H3353" s="19">
        <f>INDEX(fact_spends__2!B3353:B7352,MATCH(dim_customers[[#This Row],[customer_id]],dim_customers[customer_id],0))</f>
        <v>0</v>
      </c>
      <c r="I3353" s="16">
        <f>dim_customers[[#This Row],[avg_spend]]/(dim_customers[[#This Row],[avg_income]]*6)</f>
        <v>0</v>
      </c>
    </row>
    <row r="3354" spans="1:9" x14ac:dyDescent="0.3">
      <c r="A3354" t="s">
        <v>3377</v>
      </c>
      <c r="B3354" t="s">
        <v>14</v>
      </c>
      <c r="C3354" t="s">
        <v>20</v>
      </c>
      <c r="D3354" t="s">
        <v>10</v>
      </c>
      <c r="E3354" t="s">
        <v>11</v>
      </c>
      <c r="F3354" t="s">
        <v>12</v>
      </c>
      <c r="G3354">
        <v>60280</v>
      </c>
      <c r="H3354" s="19">
        <f>INDEX(fact_spends__2!B3354:B7353,MATCH(dim_customers[[#This Row],[customer_id]],dim_customers[customer_id],0))</f>
        <v>0</v>
      </c>
      <c r="I3354" s="16">
        <f>dim_customers[[#This Row],[avg_spend]]/(dim_customers[[#This Row],[avg_income]]*6)</f>
        <v>0</v>
      </c>
    </row>
    <row r="3355" spans="1:9" x14ac:dyDescent="0.3">
      <c r="A3355" t="s">
        <v>3378</v>
      </c>
      <c r="B3355" t="s">
        <v>23</v>
      </c>
      <c r="C3355" t="s">
        <v>34</v>
      </c>
      <c r="D3355" t="s">
        <v>16</v>
      </c>
      <c r="E3355" t="s">
        <v>30</v>
      </c>
      <c r="F3355" t="s">
        <v>25</v>
      </c>
      <c r="G3355">
        <v>30566</v>
      </c>
      <c r="H3355" s="19">
        <f>INDEX(fact_spends__2!B3355:B7354,MATCH(dim_customers[[#This Row],[customer_id]],dim_customers[customer_id],0))</f>
        <v>0</v>
      </c>
      <c r="I3355" s="16">
        <f>dim_customers[[#This Row],[avg_spend]]/(dim_customers[[#This Row],[avg_income]]*6)</f>
        <v>0</v>
      </c>
    </row>
    <row r="3356" spans="1:9" x14ac:dyDescent="0.3">
      <c r="A3356" t="s">
        <v>3379</v>
      </c>
      <c r="B3356" t="s">
        <v>23</v>
      </c>
      <c r="C3356" t="s">
        <v>18</v>
      </c>
      <c r="D3356" t="s">
        <v>24</v>
      </c>
      <c r="E3356" t="s">
        <v>11</v>
      </c>
      <c r="F3356" t="s">
        <v>25</v>
      </c>
      <c r="G3356">
        <v>26702</v>
      </c>
      <c r="H3356" s="19">
        <f>INDEX(fact_spends__2!B3356:B7355,MATCH(dim_customers[[#This Row],[customer_id]],dim_customers[customer_id],0))</f>
        <v>0</v>
      </c>
      <c r="I3356" s="16">
        <f>dim_customers[[#This Row],[avg_spend]]/(dim_customers[[#This Row],[avg_income]]*6)</f>
        <v>0</v>
      </c>
    </row>
    <row r="3357" spans="1:9" x14ac:dyDescent="0.3">
      <c r="A3357" t="s">
        <v>3380</v>
      </c>
      <c r="B3357" t="s">
        <v>14</v>
      </c>
      <c r="C3357" t="s">
        <v>34</v>
      </c>
      <c r="D3357" t="s">
        <v>10</v>
      </c>
      <c r="E3357" t="s">
        <v>11</v>
      </c>
      <c r="F3357" t="s">
        <v>12</v>
      </c>
      <c r="G3357">
        <v>65775</v>
      </c>
      <c r="H3357" s="19">
        <f>INDEX(fact_spends__2!B3357:B7356,MATCH(dim_customers[[#This Row],[customer_id]],dim_customers[customer_id],0))</f>
        <v>0</v>
      </c>
      <c r="I3357" s="16">
        <f>dim_customers[[#This Row],[avg_spend]]/(dim_customers[[#This Row],[avg_income]]*6)</f>
        <v>0</v>
      </c>
    </row>
    <row r="3358" spans="1:9" x14ac:dyDescent="0.3">
      <c r="A3358" t="s">
        <v>3381</v>
      </c>
      <c r="B3358" t="s">
        <v>8</v>
      </c>
      <c r="C3358" t="s">
        <v>34</v>
      </c>
      <c r="D3358" t="s">
        <v>16</v>
      </c>
      <c r="E3358" t="s">
        <v>30</v>
      </c>
      <c r="F3358" t="s">
        <v>12</v>
      </c>
      <c r="G3358">
        <v>39555</v>
      </c>
      <c r="H3358" s="19">
        <f>INDEX(fact_spends__2!B3358:B7357,MATCH(dim_customers[[#This Row],[customer_id]],dim_customers[customer_id],0))</f>
        <v>0</v>
      </c>
      <c r="I3358" s="16">
        <f>dim_customers[[#This Row],[avg_spend]]/(dim_customers[[#This Row],[avg_income]]*6)</f>
        <v>0</v>
      </c>
    </row>
    <row r="3359" spans="1:9" x14ac:dyDescent="0.3">
      <c r="A3359" t="s">
        <v>3382</v>
      </c>
      <c r="B3359" t="s">
        <v>32</v>
      </c>
      <c r="C3359" t="s">
        <v>34</v>
      </c>
      <c r="D3359" t="s">
        <v>10</v>
      </c>
      <c r="E3359" t="s">
        <v>11</v>
      </c>
      <c r="F3359" t="s">
        <v>12</v>
      </c>
      <c r="G3359">
        <v>61642</v>
      </c>
      <c r="H3359" s="19">
        <f>INDEX(fact_spends__2!B3359:B7358,MATCH(dim_customers[[#This Row],[customer_id]],dim_customers[customer_id],0))</f>
        <v>0</v>
      </c>
      <c r="I3359" s="16">
        <f>dim_customers[[#This Row],[avg_spend]]/(dim_customers[[#This Row],[avg_income]]*6)</f>
        <v>0</v>
      </c>
    </row>
    <row r="3360" spans="1:9" x14ac:dyDescent="0.3">
      <c r="A3360" t="s">
        <v>3383</v>
      </c>
      <c r="B3360" t="s">
        <v>32</v>
      </c>
      <c r="C3360" t="s">
        <v>18</v>
      </c>
      <c r="D3360" t="s">
        <v>24</v>
      </c>
      <c r="E3360" t="s">
        <v>11</v>
      </c>
      <c r="F3360" t="s">
        <v>12</v>
      </c>
      <c r="G3360">
        <v>35439</v>
      </c>
      <c r="H3360" s="19">
        <f>INDEX(fact_spends__2!B3360:B7359,MATCH(dim_customers[[#This Row],[customer_id]],dim_customers[customer_id],0))</f>
        <v>0</v>
      </c>
      <c r="I3360" s="16">
        <f>dim_customers[[#This Row],[avg_spend]]/(dim_customers[[#This Row],[avg_income]]*6)</f>
        <v>0</v>
      </c>
    </row>
    <row r="3361" spans="1:9" x14ac:dyDescent="0.3">
      <c r="A3361" t="s">
        <v>3384</v>
      </c>
      <c r="B3361" t="s">
        <v>8</v>
      </c>
      <c r="C3361" t="s">
        <v>34</v>
      </c>
      <c r="D3361" t="s">
        <v>10</v>
      </c>
      <c r="E3361" t="s">
        <v>11</v>
      </c>
      <c r="F3361" t="s">
        <v>12</v>
      </c>
      <c r="G3361">
        <v>66919</v>
      </c>
      <c r="H3361" s="19">
        <f>INDEX(fact_spends__2!B3361:B7360,MATCH(dim_customers[[#This Row],[customer_id]],dim_customers[customer_id],0))</f>
        <v>0</v>
      </c>
      <c r="I3361" s="16">
        <f>dim_customers[[#This Row],[avg_spend]]/(dim_customers[[#This Row],[avg_income]]*6)</f>
        <v>0</v>
      </c>
    </row>
    <row r="3362" spans="1:9" x14ac:dyDescent="0.3">
      <c r="A3362" t="s">
        <v>3385</v>
      </c>
      <c r="B3362" t="s">
        <v>14</v>
      </c>
      <c r="C3362" t="s">
        <v>34</v>
      </c>
      <c r="D3362" t="s">
        <v>10</v>
      </c>
      <c r="E3362" t="s">
        <v>11</v>
      </c>
      <c r="F3362" t="s">
        <v>25</v>
      </c>
      <c r="G3362">
        <v>62155</v>
      </c>
      <c r="H3362" s="19">
        <f>INDEX(fact_spends__2!B3362:B7361,MATCH(dim_customers[[#This Row],[customer_id]],dim_customers[customer_id],0))</f>
        <v>0</v>
      </c>
      <c r="I3362" s="16">
        <f>dim_customers[[#This Row],[avg_spend]]/(dim_customers[[#This Row],[avg_income]]*6)</f>
        <v>0</v>
      </c>
    </row>
    <row r="3363" spans="1:9" x14ac:dyDescent="0.3">
      <c r="A3363" t="s">
        <v>3386</v>
      </c>
      <c r="B3363" t="s">
        <v>8</v>
      </c>
      <c r="C3363" t="s">
        <v>15</v>
      </c>
      <c r="D3363" t="s">
        <v>16</v>
      </c>
      <c r="E3363" t="s">
        <v>30</v>
      </c>
      <c r="F3363" t="s">
        <v>12</v>
      </c>
      <c r="G3363">
        <v>42303</v>
      </c>
      <c r="H3363" s="19">
        <f>INDEX(fact_spends__2!B3363:B7362,MATCH(dim_customers[[#This Row],[customer_id]],dim_customers[customer_id],0))</f>
        <v>0</v>
      </c>
      <c r="I3363" s="16">
        <f>dim_customers[[#This Row],[avg_spend]]/(dim_customers[[#This Row],[avg_income]]*6)</f>
        <v>0</v>
      </c>
    </row>
    <row r="3364" spans="1:9" x14ac:dyDescent="0.3">
      <c r="A3364" t="s">
        <v>3387</v>
      </c>
      <c r="B3364" t="s">
        <v>23</v>
      </c>
      <c r="C3364" t="s">
        <v>34</v>
      </c>
      <c r="D3364" t="s">
        <v>16</v>
      </c>
      <c r="E3364" t="s">
        <v>11</v>
      </c>
      <c r="F3364" t="s">
        <v>25</v>
      </c>
      <c r="G3364">
        <v>29535</v>
      </c>
      <c r="H3364" s="19">
        <f>INDEX(fact_spends__2!B3364:B7363,MATCH(dim_customers[[#This Row],[customer_id]],dim_customers[customer_id],0))</f>
        <v>0</v>
      </c>
      <c r="I3364" s="16">
        <f>dim_customers[[#This Row],[avg_spend]]/(dim_customers[[#This Row],[avg_income]]*6)</f>
        <v>0</v>
      </c>
    </row>
    <row r="3365" spans="1:9" x14ac:dyDescent="0.3">
      <c r="A3365" t="s">
        <v>3388</v>
      </c>
      <c r="B3365" t="s">
        <v>32</v>
      </c>
      <c r="C3365" t="s">
        <v>9</v>
      </c>
      <c r="D3365" t="s">
        <v>37</v>
      </c>
      <c r="E3365" t="s">
        <v>11</v>
      </c>
      <c r="F3365" t="s">
        <v>12</v>
      </c>
      <c r="G3365">
        <v>73445</v>
      </c>
      <c r="H3365" s="19">
        <f>INDEX(fact_spends__2!B3365:B7364,MATCH(dim_customers[[#This Row],[customer_id]],dim_customers[customer_id],0))</f>
        <v>0</v>
      </c>
      <c r="I3365" s="16">
        <f>dim_customers[[#This Row],[avg_spend]]/(dim_customers[[#This Row],[avg_income]]*6)</f>
        <v>0</v>
      </c>
    </row>
    <row r="3366" spans="1:9" x14ac:dyDescent="0.3">
      <c r="A3366" t="s">
        <v>3389</v>
      </c>
      <c r="B3366" t="s">
        <v>14</v>
      </c>
      <c r="C3366" t="s">
        <v>18</v>
      </c>
      <c r="D3366" t="s">
        <v>16</v>
      </c>
      <c r="E3366" t="s">
        <v>11</v>
      </c>
      <c r="F3366" t="s">
        <v>12</v>
      </c>
      <c r="G3366">
        <v>41116</v>
      </c>
      <c r="H3366" s="19">
        <f>INDEX(fact_spends__2!B3366:B7365,MATCH(dim_customers[[#This Row],[customer_id]],dim_customers[customer_id],0))</f>
        <v>0</v>
      </c>
      <c r="I3366" s="16">
        <f>dim_customers[[#This Row],[avg_spend]]/(dim_customers[[#This Row],[avg_income]]*6)</f>
        <v>0</v>
      </c>
    </row>
    <row r="3367" spans="1:9" x14ac:dyDescent="0.3">
      <c r="A3367" t="s">
        <v>3390</v>
      </c>
      <c r="B3367" t="s">
        <v>23</v>
      </c>
      <c r="C3367" t="s">
        <v>34</v>
      </c>
      <c r="D3367" t="s">
        <v>10</v>
      </c>
      <c r="E3367" t="s">
        <v>11</v>
      </c>
      <c r="F3367" t="s">
        <v>25</v>
      </c>
      <c r="G3367">
        <v>47355</v>
      </c>
      <c r="H3367" s="19">
        <f>INDEX(fact_spends__2!B3367:B7366,MATCH(dim_customers[[#This Row],[customer_id]],dim_customers[customer_id],0))</f>
        <v>0</v>
      </c>
      <c r="I3367" s="16">
        <f>dim_customers[[#This Row],[avg_spend]]/(dim_customers[[#This Row],[avg_income]]*6)</f>
        <v>0</v>
      </c>
    </row>
    <row r="3368" spans="1:9" x14ac:dyDescent="0.3">
      <c r="A3368" t="s">
        <v>3391</v>
      </c>
      <c r="B3368" t="s">
        <v>14</v>
      </c>
      <c r="C3368" t="s">
        <v>15</v>
      </c>
      <c r="D3368" t="s">
        <v>37</v>
      </c>
      <c r="E3368" t="s">
        <v>11</v>
      </c>
      <c r="F3368" t="s">
        <v>12</v>
      </c>
      <c r="G3368">
        <v>72601</v>
      </c>
      <c r="H3368" s="19">
        <f>INDEX(fact_spends__2!B3368:B7367,MATCH(dim_customers[[#This Row],[customer_id]],dim_customers[customer_id],0))</f>
        <v>0</v>
      </c>
      <c r="I3368" s="16">
        <f>dim_customers[[#This Row],[avg_spend]]/(dim_customers[[#This Row],[avg_income]]*6)</f>
        <v>0</v>
      </c>
    </row>
    <row r="3369" spans="1:9" x14ac:dyDescent="0.3">
      <c r="A3369" t="s">
        <v>3392</v>
      </c>
      <c r="B3369" t="s">
        <v>8</v>
      </c>
      <c r="C3369" t="s">
        <v>34</v>
      </c>
      <c r="D3369" t="s">
        <v>10</v>
      </c>
      <c r="E3369" t="s">
        <v>11</v>
      </c>
      <c r="F3369" t="s">
        <v>12</v>
      </c>
      <c r="G3369">
        <v>74629</v>
      </c>
      <c r="H3369" s="19">
        <f>INDEX(fact_spends__2!B3369:B7368,MATCH(dim_customers[[#This Row],[customer_id]],dim_customers[customer_id],0))</f>
        <v>0</v>
      </c>
      <c r="I3369" s="16">
        <f>dim_customers[[#This Row],[avg_spend]]/(dim_customers[[#This Row],[avg_income]]*6)</f>
        <v>0</v>
      </c>
    </row>
    <row r="3370" spans="1:9" x14ac:dyDescent="0.3">
      <c r="A3370" t="s">
        <v>3393</v>
      </c>
      <c r="B3370" t="s">
        <v>8</v>
      </c>
      <c r="C3370" t="s">
        <v>9</v>
      </c>
      <c r="D3370" t="s">
        <v>37</v>
      </c>
      <c r="E3370" t="s">
        <v>11</v>
      </c>
      <c r="F3370" t="s">
        <v>12</v>
      </c>
      <c r="G3370">
        <v>73384</v>
      </c>
      <c r="H3370" s="19">
        <f>INDEX(fact_spends__2!B3370:B7369,MATCH(dim_customers[[#This Row],[customer_id]],dim_customers[customer_id],0))</f>
        <v>0</v>
      </c>
      <c r="I3370" s="16">
        <f>dim_customers[[#This Row],[avg_spend]]/(dim_customers[[#This Row],[avg_income]]*6)</f>
        <v>0</v>
      </c>
    </row>
    <row r="3371" spans="1:9" x14ac:dyDescent="0.3">
      <c r="A3371" t="s">
        <v>3394</v>
      </c>
      <c r="B3371" t="s">
        <v>14</v>
      </c>
      <c r="C3371" t="s">
        <v>34</v>
      </c>
      <c r="D3371" t="s">
        <v>16</v>
      </c>
      <c r="E3371" t="s">
        <v>30</v>
      </c>
      <c r="F3371" t="s">
        <v>12</v>
      </c>
      <c r="G3371">
        <v>39379</v>
      </c>
      <c r="H3371" s="19">
        <f>INDEX(fact_spends__2!B3371:B7370,MATCH(dim_customers[[#This Row],[customer_id]],dim_customers[customer_id],0))</f>
        <v>0</v>
      </c>
      <c r="I3371" s="16">
        <f>dim_customers[[#This Row],[avg_spend]]/(dim_customers[[#This Row],[avg_income]]*6)</f>
        <v>0</v>
      </c>
    </row>
    <row r="3372" spans="1:9" x14ac:dyDescent="0.3">
      <c r="A3372" t="s">
        <v>3395</v>
      </c>
      <c r="B3372" t="s">
        <v>32</v>
      </c>
      <c r="C3372" t="s">
        <v>9</v>
      </c>
      <c r="D3372" t="s">
        <v>37</v>
      </c>
      <c r="E3372" t="s">
        <v>11</v>
      </c>
      <c r="F3372" t="s">
        <v>12</v>
      </c>
      <c r="G3372">
        <v>70160</v>
      </c>
      <c r="H3372" s="19">
        <f>INDEX(fact_spends__2!B3372:B7371,MATCH(dim_customers[[#This Row],[customer_id]],dim_customers[customer_id],0))</f>
        <v>0</v>
      </c>
      <c r="I3372" s="16">
        <f>dim_customers[[#This Row],[avg_spend]]/(dim_customers[[#This Row],[avg_income]]*6)</f>
        <v>0</v>
      </c>
    </row>
    <row r="3373" spans="1:9" x14ac:dyDescent="0.3">
      <c r="A3373" t="s">
        <v>3396</v>
      </c>
      <c r="B3373" t="s">
        <v>14</v>
      </c>
      <c r="C3373" t="s">
        <v>20</v>
      </c>
      <c r="D3373" t="s">
        <v>10</v>
      </c>
      <c r="E3373" t="s">
        <v>30</v>
      </c>
      <c r="F3373" t="s">
        <v>12</v>
      </c>
      <c r="G3373">
        <v>60582</v>
      </c>
      <c r="H3373" s="19">
        <f>INDEX(fact_spends__2!B3373:B7372,MATCH(dim_customers[[#This Row],[customer_id]],dim_customers[customer_id],0))</f>
        <v>0</v>
      </c>
      <c r="I3373" s="16">
        <f>dim_customers[[#This Row],[avg_spend]]/(dim_customers[[#This Row],[avg_income]]*6)</f>
        <v>0</v>
      </c>
    </row>
    <row r="3374" spans="1:9" x14ac:dyDescent="0.3">
      <c r="A3374" t="s">
        <v>3397</v>
      </c>
      <c r="B3374" t="s">
        <v>32</v>
      </c>
      <c r="C3374" t="s">
        <v>9</v>
      </c>
      <c r="D3374" t="s">
        <v>24</v>
      </c>
      <c r="E3374" t="s">
        <v>11</v>
      </c>
      <c r="F3374" t="s">
        <v>12</v>
      </c>
      <c r="G3374">
        <v>39073</v>
      </c>
      <c r="H3374" s="19">
        <f>INDEX(fact_spends__2!B3374:B7373,MATCH(dim_customers[[#This Row],[customer_id]],dim_customers[customer_id],0))</f>
        <v>0</v>
      </c>
      <c r="I3374" s="16">
        <f>dim_customers[[#This Row],[avg_spend]]/(dim_customers[[#This Row],[avg_income]]*6)</f>
        <v>0</v>
      </c>
    </row>
    <row r="3375" spans="1:9" x14ac:dyDescent="0.3">
      <c r="A3375" t="s">
        <v>3398</v>
      </c>
      <c r="B3375" t="s">
        <v>14</v>
      </c>
      <c r="C3375" t="s">
        <v>15</v>
      </c>
      <c r="D3375" t="s">
        <v>21</v>
      </c>
      <c r="E3375" t="s">
        <v>30</v>
      </c>
      <c r="F3375" t="s">
        <v>12</v>
      </c>
      <c r="G3375">
        <v>50774</v>
      </c>
      <c r="H3375" s="19">
        <f>INDEX(fact_spends__2!B3375:B7374,MATCH(dim_customers[[#This Row],[customer_id]],dim_customers[customer_id],0))</f>
        <v>0</v>
      </c>
      <c r="I3375" s="16">
        <f>dim_customers[[#This Row],[avg_spend]]/(dim_customers[[#This Row],[avg_income]]*6)</f>
        <v>0</v>
      </c>
    </row>
    <row r="3376" spans="1:9" x14ac:dyDescent="0.3">
      <c r="A3376" t="s">
        <v>3399</v>
      </c>
      <c r="B3376" t="s">
        <v>23</v>
      </c>
      <c r="C3376" t="s">
        <v>18</v>
      </c>
      <c r="D3376" t="s">
        <v>10</v>
      </c>
      <c r="E3376" t="s">
        <v>11</v>
      </c>
      <c r="F3376" t="s">
        <v>12</v>
      </c>
      <c r="G3376">
        <v>46704</v>
      </c>
      <c r="H3376" s="19">
        <f>INDEX(fact_spends__2!B3376:B7375,MATCH(dim_customers[[#This Row],[customer_id]],dim_customers[customer_id],0))</f>
        <v>0</v>
      </c>
      <c r="I3376" s="16">
        <f>dim_customers[[#This Row],[avg_spend]]/(dim_customers[[#This Row],[avg_income]]*6)</f>
        <v>0</v>
      </c>
    </row>
    <row r="3377" spans="1:9" x14ac:dyDescent="0.3">
      <c r="A3377" t="s">
        <v>3400</v>
      </c>
      <c r="B3377" t="s">
        <v>14</v>
      </c>
      <c r="C3377" t="s">
        <v>15</v>
      </c>
      <c r="D3377" t="s">
        <v>37</v>
      </c>
      <c r="E3377" t="s">
        <v>11</v>
      </c>
      <c r="F3377" t="s">
        <v>25</v>
      </c>
      <c r="G3377">
        <v>69444</v>
      </c>
      <c r="H3377" s="19">
        <f>INDEX(fact_spends__2!B3377:B7376,MATCH(dim_customers[[#This Row],[customer_id]],dim_customers[customer_id],0))</f>
        <v>0</v>
      </c>
      <c r="I3377" s="16">
        <f>dim_customers[[#This Row],[avg_spend]]/(dim_customers[[#This Row],[avg_income]]*6)</f>
        <v>0</v>
      </c>
    </row>
    <row r="3378" spans="1:9" x14ac:dyDescent="0.3">
      <c r="A3378" t="s">
        <v>3401</v>
      </c>
      <c r="B3378" t="s">
        <v>14</v>
      </c>
      <c r="C3378" t="s">
        <v>18</v>
      </c>
      <c r="D3378" t="s">
        <v>24</v>
      </c>
      <c r="E3378" t="s">
        <v>11</v>
      </c>
      <c r="F3378" t="s">
        <v>12</v>
      </c>
      <c r="G3378">
        <v>36479</v>
      </c>
      <c r="H3378" s="19">
        <f>INDEX(fact_spends__2!B3378:B7377,MATCH(dim_customers[[#This Row],[customer_id]],dim_customers[customer_id],0))</f>
        <v>0</v>
      </c>
      <c r="I3378" s="16">
        <f>dim_customers[[#This Row],[avg_spend]]/(dim_customers[[#This Row],[avg_income]]*6)</f>
        <v>0</v>
      </c>
    </row>
    <row r="3379" spans="1:9" x14ac:dyDescent="0.3">
      <c r="A3379" t="s">
        <v>3402</v>
      </c>
      <c r="B3379" t="s">
        <v>14</v>
      </c>
      <c r="C3379" t="s">
        <v>15</v>
      </c>
      <c r="D3379" t="s">
        <v>37</v>
      </c>
      <c r="E3379" t="s">
        <v>30</v>
      </c>
      <c r="F3379" t="s">
        <v>12</v>
      </c>
      <c r="G3379">
        <v>64731</v>
      </c>
      <c r="H3379" s="19">
        <f>INDEX(fact_spends__2!B3379:B7378,MATCH(dim_customers[[#This Row],[customer_id]],dim_customers[customer_id],0))</f>
        <v>0</v>
      </c>
      <c r="I3379" s="16">
        <f>dim_customers[[#This Row],[avg_spend]]/(dim_customers[[#This Row],[avg_income]]*6)</f>
        <v>0</v>
      </c>
    </row>
    <row r="3380" spans="1:9" x14ac:dyDescent="0.3">
      <c r="A3380" t="s">
        <v>3403</v>
      </c>
      <c r="B3380" t="s">
        <v>23</v>
      </c>
      <c r="C3380" t="s">
        <v>20</v>
      </c>
      <c r="D3380" t="s">
        <v>37</v>
      </c>
      <c r="E3380" t="s">
        <v>11</v>
      </c>
      <c r="F3380" t="s">
        <v>25</v>
      </c>
      <c r="G3380">
        <v>54503</v>
      </c>
      <c r="H3380" s="19">
        <f>INDEX(fact_spends__2!B3380:B7379,MATCH(dim_customers[[#This Row],[customer_id]],dim_customers[customer_id],0))</f>
        <v>0</v>
      </c>
      <c r="I3380" s="16">
        <f>dim_customers[[#This Row],[avg_spend]]/(dim_customers[[#This Row],[avg_income]]*6)</f>
        <v>0</v>
      </c>
    </row>
    <row r="3381" spans="1:9" x14ac:dyDescent="0.3">
      <c r="A3381" t="s">
        <v>3404</v>
      </c>
      <c r="B3381" t="s">
        <v>32</v>
      </c>
      <c r="C3381" t="s">
        <v>18</v>
      </c>
      <c r="D3381" t="s">
        <v>16</v>
      </c>
      <c r="E3381" t="s">
        <v>11</v>
      </c>
      <c r="F3381" t="s">
        <v>12</v>
      </c>
      <c r="G3381">
        <v>41689</v>
      </c>
      <c r="H3381" s="19">
        <f>INDEX(fact_spends__2!B3381:B7380,MATCH(dim_customers[[#This Row],[customer_id]],dim_customers[customer_id],0))</f>
        <v>0</v>
      </c>
      <c r="I3381" s="16">
        <f>dim_customers[[#This Row],[avg_spend]]/(dim_customers[[#This Row],[avg_income]]*6)</f>
        <v>0</v>
      </c>
    </row>
    <row r="3382" spans="1:9" x14ac:dyDescent="0.3">
      <c r="A3382" t="s">
        <v>3405</v>
      </c>
      <c r="B3382" t="s">
        <v>32</v>
      </c>
      <c r="C3382" t="s">
        <v>9</v>
      </c>
      <c r="D3382" t="s">
        <v>10</v>
      </c>
      <c r="E3382" t="s">
        <v>11</v>
      </c>
      <c r="F3382" t="s">
        <v>12</v>
      </c>
      <c r="G3382">
        <v>64397</v>
      </c>
      <c r="H3382" s="19">
        <f>INDEX(fact_spends__2!B3382:B7381,MATCH(dim_customers[[#This Row],[customer_id]],dim_customers[customer_id],0))</f>
        <v>0</v>
      </c>
      <c r="I3382" s="16">
        <f>dim_customers[[#This Row],[avg_spend]]/(dim_customers[[#This Row],[avg_income]]*6)</f>
        <v>0</v>
      </c>
    </row>
    <row r="3383" spans="1:9" x14ac:dyDescent="0.3">
      <c r="A3383" t="s">
        <v>3406</v>
      </c>
      <c r="B3383" t="s">
        <v>32</v>
      </c>
      <c r="C3383" t="s">
        <v>15</v>
      </c>
      <c r="D3383" t="s">
        <v>24</v>
      </c>
      <c r="E3383" t="s">
        <v>30</v>
      </c>
      <c r="F3383" t="s">
        <v>12</v>
      </c>
      <c r="G3383">
        <v>39712</v>
      </c>
      <c r="H3383" s="19">
        <f>INDEX(fact_spends__2!B3383:B7382,MATCH(dim_customers[[#This Row],[customer_id]],dim_customers[customer_id],0))</f>
        <v>0</v>
      </c>
      <c r="I3383" s="16">
        <f>dim_customers[[#This Row],[avg_spend]]/(dim_customers[[#This Row],[avg_income]]*6)</f>
        <v>0</v>
      </c>
    </row>
    <row r="3384" spans="1:9" x14ac:dyDescent="0.3">
      <c r="A3384" t="s">
        <v>3407</v>
      </c>
      <c r="B3384" t="s">
        <v>14</v>
      </c>
      <c r="C3384" t="s">
        <v>18</v>
      </c>
      <c r="D3384" t="s">
        <v>10</v>
      </c>
      <c r="E3384" t="s">
        <v>11</v>
      </c>
      <c r="F3384" t="s">
        <v>12</v>
      </c>
      <c r="G3384">
        <v>61656</v>
      </c>
      <c r="H3384" s="19">
        <f>INDEX(fact_spends__2!B3384:B7383,MATCH(dim_customers[[#This Row],[customer_id]],dim_customers[customer_id],0))</f>
        <v>0</v>
      </c>
      <c r="I3384" s="16">
        <f>dim_customers[[#This Row],[avg_spend]]/(dim_customers[[#This Row],[avg_income]]*6)</f>
        <v>0</v>
      </c>
    </row>
    <row r="3385" spans="1:9" x14ac:dyDescent="0.3">
      <c r="A3385" t="s">
        <v>3408</v>
      </c>
      <c r="B3385" t="s">
        <v>32</v>
      </c>
      <c r="C3385" t="s">
        <v>9</v>
      </c>
      <c r="D3385" t="s">
        <v>24</v>
      </c>
      <c r="E3385" t="s">
        <v>11</v>
      </c>
      <c r="F3385" t="s">
        <v>12</v>
      </c>
      <c r="G3385">
        <v>35008</v>
      </c>
      <c r="H3385" s="19">
        <f>INDEX(fact_spends__2!B3385:B7384,MATCH(dim_customers[[#This Row],[customer_id]],dim_customers[customer_id],0))</f>
        <v>0</v>
      </c>
      <c r="I3385" s="16">
        <f>dim_customers[[#This Row],[avg_spend]]/(dim_customers[[#This Row],[avg_income]]*6)</f>
        <v>0</v>
      </c>
    </row>
    <row r="3386" spans="1:9" x14ac:dyDescent="0.3">
      <c r="A3386" t="s">
        <v>3409</v>
      </c>
      <c r="B3386" t="s">
        <v>8</v>
      </c>
      <c r="C3386" t="s">
        <v>9</v>
      </c>
      <c r="D3386" t="s">
        <v>37</v>
      </c>
      <c r="E3386" t="s">
        <v>11</v>
      </c>
      <c r="F3386" t="s">
        <v>12</v>
      </c>
      <c r="G3386">
        <v>85082</v>
      </c>
      <c r="H3386" s="19">
        <f>INDEX(fact_spends__2!B3386:B7385,MATCH(dim_customers[[#This Row],[customer_id]],dim_customers[customer_id],0))</f>
        <v>0</v>
      </c>
      <c r="I3386" s="16">
        <f>dim_customers[[#This Row],[avg_spend]]/(dim_customers[[#This Row],[avg_income]]*6)</f>
        <v>0</v>
      </c>
    </row>
    <row r="3387" spans="1:9" x14ac:dyDescent="0.3">
      <c r="A3387" t="s">
        <v>3410</v>
      </c>
      <c r="B3387" t="s">
        <v>14</v>
      </c>
      <c r="C3387" t="s">
        <v>34</v>
      </c>
      <c r="D3387" t="s">
        <v>10</v>
      </c>
      <c r="E3387" t="s">
        <v>30</v>
      </c>
      <c r="F3387" t="s">
        <v>12</v>
      </c>
      <c r="G3387">
        <v>60281</v>
      </c>
      <c r="H3387" s="19">
        <f>INDEX(fact_spends__2!B3387:B7386,MATCH(dim_customers[[#This Row],[customer_id]],dim_customers[customer_id],0))</f>
        <v>0</v>
      </c>
      <c r="I3387" s="16">
        <f>dim_customers[[#This Row],[avg_spend]]/(dim_customers[[#This Row],[avg_income]]*6)</f>
        <v>0</v>
      </c>
    </row>
    <row r="3388" spans="1:9" x14ac:dyDescent="0.3">
      <c r="A3388" t="s">
        <v>3411</v>
      </c>
      <c r="B3388" t="s">
        <v>32</v>
      </c>
      <c r="C3388" t="s">
        <v>15</v>
      </c>
      <c r="D3388" t="s">
        <v>10</v>
      </c>
      <c r="E3388" t="s">
        <v>30</v>
      </c>
      <c r="F3388" t="s">
        <v>12</v>
      </c>
      <c r="G3388">
        <v>63851</v>
      </c>
      <c r="H3388" s="19">
        <f>INDEX(fact_spends__2!B3388:B7387,MATCH(dim_customers[[#This Row],[customer_id]],dim_customers[customer_id],0))</f>
        <v>0</v>
      </c>
      <c r="I3388" s="16">
        <f>dim_customers[[#This Row],[avg_spend]]/(dim_customers[[#This Row],[avg_income]]*6)</f>
        <v>0</v>
      </c>
    </row>
    <row r="3389" spans="1:9" x14ac:dyDescent="0.3">
      <c r="A3389" t="s">
        <v>3412</v>
      </c>
      <c r="B3389" t="s">
        <v>23</v>
      </c>
      <c r="C3389" t="s">
        <v>34</v>
      </c>
      <c r="D3389" t="s">
        <v>10</v>
      </c>
      <c r="E3389" t="s">
        <v>30</v>
      </c>
      <c r="F3389" t="s">
        <v>25</v>
      </c>
      <c r="G3389">
        <v>47773</v>
      </c>
      <c r="H3389" s="19">
        <f>INDEX(fact_spends__2!B3389:B7388,MATCH(dim_customers[[#This Row],[customer_id]],dim_customers[customer_id],0))</f>
        <v>0</v>
      </c>
      <c r="I3389" s="16">
        <f>dim_customers[[#This Row],[avg_spend]]/(dim_customers[[#This Row],[avg_income]]*6)</f>
        <v>0</v>
      </c>
    </row>
    <row r="3390" spans="1:9" x14ac:dyDescent="0.3">
      <c r="A3390" t="s">
        <v>3413</v>
      </c>
      <c r="B3390" t="s">
        <v>32</v>
      </c>
      <c r="C3390" t="s">
        <v>9</v>
      </c>
      <c r="D3390" t="s">
        <v>16</v>
      </c>
      <c r="E3390" t="s">
        <v>11</v>
      </c>
      <c r="F3390" t="s">
        <v>12</v>
      </c>
      <c r="G3390">
        <v>40736</v>
      </c>
      <c r="H3390" s="19">
        <f>INDEX(fact_spends__2!B3390:B7389,MATCH(dim_customers[[#This Row],[customer_id]],dim_customers[customer_id],0))</f>
        <v>0</v>
      </c>
      <c r="I3390" s="16">
        <f>dim_customers[[#This Row],[avg_spend]]/(dim_customers[[#This Row],[avg_income]]*6)</f>
        <v>0</v>
      </c>
    </row>
    <row r="3391" spans="1:9" x14ac:dyDescent="0.3">
      <c r="A3391" t="s">
        <v>3414</v>
      </c>
      <c r="B3391" t="s">
        <v>14</v>
      </c>
      <c r="C3391" t="s">
        <v>20</v>
      </c>
      <c r="D3391" t="s">
        <v>10</v>
      </c>
      <c r="E3391" t="s">
        <v>30</v>
      </c>
      <c r="F3391" t="s">
        <v>12</v>
      </c>
      <c r="G3391">
        <v>63276</v>
      </c>
      <c r="H3391" s="19">
        <f>INDEX(fact_spends__2!B3391:B7390,MATCH(dim_customers[[#This Row],[customer_id]],dim_customers[customer_id],0))</f>
        <v>0</v>
      </c>
      <c r="I3391" s="16">
        <f>dim_customers[[#This Row],[avg_spend]]/(dim_customers[[#This Row],[avg_income]]*6)</f>
        <v>0</v>
      </c>
    </row>
    <row r="3392" spans="1:9" x14ac:dyDescent="0.3">
      <c r="A3392" t="s">
        <v>3415</v>
      </c>
      <c r="B3392" t="s">
        <v>23</v>
      </c>
      <c r="C3392" t="s">
        <v>34</v>
      </c>
      <c r="D3392" t="s">
        <v>10</v>
      </c>
      <c r="E3392" t="s">
        <v>30</v>
      </c>
      <c r="F3392" t="s">
        <v>12</v>
      </c>
      <c r="G3392">
        <v>48966</v>
      </c>
      <c r="H3392" s="19">
        <f>INDEX(fact_spends__2!B3392:B7391,MATCH(dim_customers[[#This Row],[customer_id]],dim_customers[customer_id],0))</f>
        <v>0</v>
      </c>
      <c r="I3392" s="16">
        <f>dim_customers[[#This Row],[avg_spend]]/(dim_customers[[#This Row],[avg_income]]*6)</f>
        <v>0</v>
      </c>
    </row>
    <row r="3393" spans="1:9" x14ac:dyDescent="0.3">
      <c r="A3393" t="s">
        <v>3416</v>
      </c>
      <c r="B3393" t="s">
        <v>32</v>
      </c>
      <c r="C3393" t="s">
        <v>15</v>
      </c>
      <c r="D3393" t="s">
        <v>24</v>
      </c>
      <c r="E3393" t="s">
        <v>11</v>
      </c>
      <c r="F3393" t="s">
        <v>25</v>
      </c>
      <c r="G3393">
        <v>37259</v>
      </c>
      <c r="H3393" s="19">
        <f>INDEX(fact_spends__2!B3393:B7392,MATCH(dim_customers[[#This Row],[customer_id]],dim_customers[customer_id],0))</f>
        <v>0</v>
      </c>
      <c r="I3393" s="16">
        <f>dim_customers[[#This Row],[avg_spend]]/(dim_customers[[#This Row],[avg_income]]*6)</f>
        <v>0</v>
      </c>
    </row>
    <row r="3394" spans="1:9" x14ac:dyDescent="0.3">
      <c r="A3394" t="s">
        <v>3417</v>
      </c>
      <c r="B3394" t="s">
        <v>32</v>
      </c>
      <c r="C3394" t="s">
        <v>34</v>
      </c>
      <c r="D3394" t="s">
        <v>10</v>
      </c>
      <c r="E3394" t="s">
        <v>11</v>
      </c>
      <c r="F3394" t="s">
        <v>12</v>
      </c>
      <c r="G3394">
        <v>65106</v>
      </c>
      <c r="H3394" s="19">
        <f>INDEX(fact_spends__2!B3394:B7393,MATCH(dim_customers[[#This Row],[customer_id]],dim_customers[customer_id],0))</f>
        <v>0</v>
      </c>
      <c r="I3394" s="16">
        <f>dim_customers[[#This Row],[avg_spend]]/(dim_customers[[#This Row],[avg_income]]*6)</f>
        <v>0</v>
      </c>
    </row>
    <row r="3395" spans="1:9" x14ac:dyDescent="0.3">
      <c r="A3395" t="s">
        <v>3418</v>
      </c>
      <c r="B3395" t="s">
        <v>32</v>
      </c>
      <c r="C3395" t="s">
        <v>18</v>
      </c>
      <c r="D3395" t="s">
        <v>37</v>
      </c>
      <c r="E3395" t="s">
        <v>11</v>
      </c>
      <c r="F3395" t="s">
        <v>12</v>
      </c>
      <c r="G3395">
        <v>78621</v>
      </c>
      <c r="H3395" s="19">
        <f>INDEX(fact_spends__2!B3395:B7394,MATCH(dim_customers[[#This Row],[customer_id]],dim_customers[customer_id],0))</f>
        <v>0</v>
      </c>
      <c r="I3395" s="16">
        <f>dim_customers[[#This Row],[avg_spend]]/(dim_customers[[#This Row],[avg_income]]*6)</f>
        <v>0</v>
      </c>
    </row>
    <row r="3396" spans="1:9" x14ac:dyDescent="0.3">
      <c r="A3396" t="s">
        <v>3419</v>
      </c>
      <c r="B3396" t="s">
        <v>23</v>
      </c>
      <c r="C3396" t="s">
        <v>18</v>
      </c>
      <c r="D3396" t="s">
        <v>10</v>
      </c>
      <c r="E3396" t="s">
        <v>30</v>
      </c>
      <c r="F3396" t="s">
        <v>12</v>
      </c>
      <c r="G3396">
        <v>47604</v>
      </c>
      <c r="H3396" s="19">
        <f>INDEX(fact_spends__2!B3396:B7395,MATCH(dim_customers[[#This Row],[customer_id]],dim_customers[customer_id],0))</f>
        <v>0</v>
      </c>
      <c r="I3396" s="16">
        <f>dim_customers[[#This Row],[avg_spend]]/(dim_customers[[#This Row],[avg_income]]*6)</f>
        <v>0</v>
      </c>
    </row>
    <row r="3397" spans="1:9" x14ac:dyDescent="0.3">
      <c r="A3397" t="s">
        <v>3420</v>
      </c>
      <c r="B3397" t="s">
        <v>14</v>
      </c>
      <c r="C3397" t="s">
        <v>15</v>
      </c>
      <c r="D3397" t="s">
        <v>10</v>
      </c>
      <c r="E3397" t="s">
        <v>11</v>
      </c>
      <c r="F3397" t="s">
        <v>12</v>
      </c>
      <c r="G3397">
        <v>60391</v>
      </c>
      <c r="H3397" s="19">
        <f>INDEX(fact_spends__2!B3397:B7396,MATCH(dim_customers[[#This Row],[customer_id]],dim_customers[customer_id],0))</f>
        <v>0</v>
      </c>
      <c r="I3397" s="16">
        <f>dim_customers[[#This Row],[avg_spend]]/(dim_customers[[#This Row],[avg_income]]*6)</f>
        <v>0</v>
      </c>
    </row>
    <row r="3398" spans="1:9" x14ac:dyDescent="0.3">
      <c r="A3398" t="s">
        <v>3421</v>
      </c>
      <c r="B3398" t="s">
        <v>32</v>
      </c>
      <c r="C3398" t="s">
        <v>20</v>
      </c>
      <c r="D3398" t="s">
        <v>21</v>
      </c>
      <c r="E3398" t="s">
        <v>11</v>
      </c>
      <c r="F3398" t="s">
        <v>12</v>
      </c>
      <c r="G3398">
        <v>58174</v>
      </c>
      <c r="H3398" s="19">
        <f>INDEX(fact_spends__2!B3398:B7397,MATCH(dim_customers[[#This Row],[customer_id]],dim_customers[customer_id],0))</f>
        <v>0</v>
      </c>
      <c r="I3398" s="16">
        <f>dim_customers[[#This Row],[avg_spend]]/(dim_customers[[#This Row],[avg_income]]*6)</f>
        <v>0</v>
      </c>
    </row>
    <row r="3399" spans="1:9" x14ac:dyDescent="0.3">
      <c r="A3399" t="s">
        <v>3422</v>
      </c>
      <c r="B3399" t="s">
        <v>14</v>
      </c>
      <c r="C3399" t="s">
        <v>34</v>
      </c>
      <c r="D3399" t="s">
        <v>24</v>
      </c>
      <c r="E3399" t="s">
        <v>11</v>
      </c>
      <c r="F3399" t="s">
        <v>12</v>
      </c>
      <c r="G3399">
        <v>36398</v>
      </c>
      <c r="H3399" s="19">
        <f>INDEX(fact_spends__2!B3399:B7398,MATCH(dim_customers[[#This Row],[customer_id]],dim_customers[customer_id],0))</f>
        <v>0</v>
      </c>
      <c r="I3399" s="16">
        <f>dim_customers[[#This Row],[avg_spend]]/(dim_customers[[#This Row],[avg_income]]*6)</f>
        <v>0</v>
      </c>
    </row>
    <row r="3400" spans="1:9" x14ac:dyDescent="0.3">
      <c r="A3400" t="s">
        <v>3423</v>
      </c>
      <c r="B3400" t="s">
        <v>32</v>
      </c>
      <c r="C3400" t="s">
        <v>34</v>
      </c>
      <c r="D3400" t="s">
        <v>16</v>
      </c>
      <c r="E3400" t="s">
        <v>11</v>
      </c>
      <c r="F3400" t="s">
        <v>12</v>
      </c>
      <c r="G3400">
        <v>41736</v>
      </c>
      <c r="H3400" s="19">
        <f>INDEX(fact_spends__2!B3400:B7399,MATCH(dim_customers[[#This Row],[customer_id]],dim_customers[customer_id],0))</f>
        <v>0</v>
      </c>
      <c r="I3400" s="16">
        <f>dim_customers[[#This Row],[avg_spend]]/(dim_customers[[#This Row],[avg_income]]*6)</f>
        <v>0</v>
      </c>
    </row>
    <row r="3401" spans="1:9" x14ac:dyDescent="0.3">
      <c r="A3401" t="s">
        <v>3424</v>
      </c>
      <c r="B3401" t="s">
        <v>14</v>
      </c>
      <c r="C3401" t="s">
        <v>9</v>
      </c>
      <c r="D3401" t="s">
        <v>10</v>
      </c>
      <c r="E3401" t="s">
        <v>11</v>
      </c>
      <c r="F3401" t="s">
        <v>12</v>
      </c>
      <c r="G3401">
        <v>62382</v>
      </c>
      <c r="H3401" s="19">
        <f>INDEX(fact_spends__2!B3401:B7400,MATCH(dim_customers[[#This Row],[customer_id]],dim_customers[customer_id],0))</f>
        <v>0</v>
      </c>
      <c r="I3401" s="16">
        <f>dim_customers[[#This Row],[avg_spend]]/(dim_customers[[#This Row],[avg_income]]*6)</f>
        <v>0</v>
      </c>
    </row>
    <row r="3402" spans="1:9" x14ac:dyDescent="0.3">
      <c r="A3402" t="s">
        <v>3425</v>
      </c>
      <c r="B3402" t="s">
        <v>14</v>
      </c>
      <c r="C3402" t="s">
        <v>9</v>
      </c>
      <c r="D3402" t="s">
        <v>16</v>
      </c>
      <c r="E3402" t="s">
        <v>11</v>
      </c>
      <c r="F3402" t="s">
        <v>12</v>
      </c>
      <c r="G3402">
        <v>38514</v>
      </c>
      <c r="H3402" s="19">
        <f>INDEX(fact_spends__2!B3402:B7401,MATCH(dim_customers[[#This Row],[customer_id]],dim_customers[customer_id],0))</f>
        <v>0</v>
      </c>
      <c r="I3402" s="16">
        <f>dim_customers[[#This Row],[avg_spend]]/(dim_customers[[#This Row],[avg_income]]*6)</f>
        <v>0</v>
      </c>
    </row>
    <row r="3403" spans="1:9" x14ac:dyDescent="0.3">
      <c r="A3403" t="s">
        <v>3426</v>
      </c>
      <c r="B3403" t="s">
        <v>14</v>
      </c>
      <c r="C3403" t="s">
        <v>18</v>
      </c>
      <c r="D3403" t="s">
        <v>10</v>
      </c>
      <c r="E3403" t="s">
        <v>11</v>
      </c>
      <c r="F3403" t="s">
        <v>25</v>
      </c>
      <c r="G3403">
        <v>60610</v>
      </c>
      <c r="H3403" s="19">
        <f>INDEX(fact_spends__2!B3403:B7402,MATCH(dim_customers[[#This Row],[customer_id]],dim_customers[customer_id],0))</f>
        <v>0</v>
      </c>
      <c r="I3403" s="16">
        <f>dim_customers[[#This Row],[avg_spend]]/(dim_customers[[#This Row],[avg_income]]*6)</f>
        <v>0</v>
      </c>
    </row>
    <row r="3404" spans="1:9" x14ac:dyDescent="0.3">
      <c r="A3404" t="s">
        <v>3427</v>
      </c>
      <c r="B3404" t="s">
        <v>32</v>
      </c>
      <c r="C3404" t="s">
        <v>18</v>
      </c>
      <c r="D3404" t="s">
        <v>21</v>
      </c>
      <c r="E3404" t="s">
        <v>30</v>
      </c>
      <c r="F3404" t="s">
        <v>12</v>
      </c>
      <c r="G3404">
        <v>55930</v>
      </c>
      <c r="H3404" s="19">
        <f>INDEX(fact_spends__2!B3404:B7403,MATCH(dim_customers[[#This Row],[customer_id]],dim_customers[customer_id],0))</f>
        <v>0</v>
      </c>
      <c r="I3404" s="16">
        <f>dim_customers[[#This Row],[avg_spend]]/(dim_customers[[#This Row],[avg_income]]*6)</f>
        <v>0</v>
      </c>
    </row>
    <row r="3405" spans="1:9" x14ac:dyDescent="0.3">
      <c r="A3405" t="s">
        <v>3428</v>
      </c>
      <c r="B3405" t="s">
        <v>14</v>
      </c>
      <c r="C3405" t="s">
        <v>34</v>
      </c>
      <c r="D3405" t="s">
        <v>21</v>
      </c>
      <c r="E3405" t="s">
        <v>11</v>
      </c>
      <c r="F3405" t="s">
        <v>25</v>
      </c>
      <c r="G3405">
        <v>49436</v>
      </c>
      <c r="H3405" s="19">
        <f>INDEX(fact_spends__2!B3405:B7404,MATCH(dim_customers[[#This Row],[customer_id]],dim_customers[customer_id],0))</f>
        <v>0</v>
      </c>
      <c r="I3405" s="16">
        <f>dim_customers[[#This Row],[avg_spend]]/(dim_customers[[#This Row],[avg_income]]*6)</f>
        <v>0</v>
      </c>
    </row>
    <row r="3406" spans="1:9" x14ac:dyDescent="0.3">
      <c r="A3406" t="s">
        <v>3429</v>
      </c>
      <c r="B3406" t="s">
        <v>32</v>
      </c>
      <c r="C3406" t="s">
        <v>18</v>
      </c>
      <c r="D3406" t="s">
        <v>24</v>
      </c>
      <c r="E3406" t="s">
        <v>11</v>
      </c>
      <c r="F3406" t="s">
        <v>12</v>
      </c>
      <c r="G3406">
        <v>35486</v>
      </c>
      <c r="H3406" s="19">
        <f>INDEX(fact_spends__2!B3406:B7405,MATCH(dim_customers[[#This Row],[customer_id]],dim_customers[customer_id],0))</f>
        <v>0</v>
      </c>
      <c r="I3406" s="16">
        <f>dim_customers[[#This Row],[avg_spend]]/(dim_customers[[#This Row],[avg_income]]*6)</f>
        <v>0</v>
      </c>
    </row>
    <row r="3407" spans="1:9" x14ac:dyDescent="0.3">
      <c r="A3407" t="s">
        <v>3430</v>
      </c>
      <c r="B3407" t="s">
        <v>14</v>
      </c>
      <c r="C3407" t="s">
        <v>34</v>
      </c>
      <c r="D3407" t="s">
        <v>37</v>
      </c>
      <c r="E3407" t="s">
        <v>30</v>
      </c>
      <c r="F3407" t="s">
        <v>12</v>
      </c>
      <c r="G3407">
        <v>66942</v>
      </c>
      <c r="H3407" s="19">
        <f>INDEX(fact_spends__2!B3407:B7406,MATCH(dim_customers[[#This Row],[customer_id]],dim_customers[customer_id],0))</f>
        <v>0</v>
      </c>
      <c r="I3407" s="16">
        <f>dim_customers[[#This Row],[avg_spend]]/(dim_customers[[#This Row],[avg_income]]*6)</f>
        <v>0</v>
      </c>
    </row>
    <row r="3408" spans="1:9" x14ac:dyDescent="0.3">
      <c r="A3408" t="s">
        <v>3431</v>
      </c>
      <c r="B3408" t="s">
        <v>14</v>
      </c>
      <c r="C3408" t="s">
        <v>34</v>
      </c>
      <c r="D3408" t="s">
        <v>10</v>
      </c>
      <c r="E3408" t="s">
        <v>11</v>
      </c>
      <c r="F3408" t="s">
        <v>25</v>
      </c>
      <c r="G3408">
        <v>64534</v>
      </c>
      <c r="H3408" s="19">
        <f>INDEX(fact_spends__2!B3408:B7407,MATCH(dim_customers[[#This Row],[customer_id]],dim_customers[customer_id],0))</f>
        <v>0</v>
      </c>
      <c r="I3408" s="16">
        <f>dim_customers[[#This Row],[avg_spend]]/(dim_customers[[#This Row],[avg_income]]*6)</f>
        <v>0</v>
      </c>
    </row>
    <row r="3409" spans="1:9" x14ac:dyDescent="0.3">
      <c r="A3409" t="s">
        <v>3432</v>
      </c>
      <c r="B3409" t="s">
        <v>32</v>
      </c>
      <c r="C3409" t="s">
        <v>9</v>
      </c>
      <c r="D3409" t="s">
        <v>37</v>
      </c>
      <c r="E3409" t="s">
        <v>11</v>
      </c>
      <c r="F3409" t="s">
        <v>12</v>
      </c>
      <c r="G3409">
        <v>73577</v>
      </c>
      <c r="H3409" s="19">
        <f>INDEX(fact_spends__2!B3409:B7408,MATCH(dim_customers[[#This Row],[customer_id]],dim_customers[customer_id],0))</f>
        <v>0</v>
      </c>
      <c r="I3409" s="16">
        <f>dim_customers[[#This Row],[avg_spend]]/(dim_customers[[#This Row],[avg_income]]*6)</f>
        <v>0</v>
      </c>
    </row>
    <row r="3410" spans="1:9" x14ac:dyDescent="0.3">
      <c r="A3410" t="s">
        <v>3433</v>
      </c>
      <c r="B3410" t="s">
        <v>23</v>
      </c>
      <c r="C3410" t="s">
        <v>18</v>
      </c>
      <c r="D3410" t="s">
        <v>21</v>
      </c>
      <c r="E3410" t="s">
        <v>11</v>
      </c>
      <c r="F3410" t="s">
        <v>25</v>
      </c>
      <c r="G3410">
        <v>42178</v>
      </c>
      <c r="H3410" s="19">
        <f>INDEX(fact_spends__2!B3410:B7409,MATCH(dim_customers[[#This Row],[customer_id]],dim_customers[customer_id],0))</f>
        <v>0</v>
      </c>
      <c r="I3410" s="16">
        <f>dim_customers[[#This Row],[avg_spend]]/(dim_customers[[#This Row],[avg_income]]*6)</f>
        <v>0</v>
      </c>
    </row>
    <row r="3411" spans="1:9" x14ac:dyDescent="0.3">
      <c r="A3411" t="s">
        <v>3434</v>
      </c>
      <c r="B3411" t="s">
        <v>14</v>
      </c>
      <c r="C3411" t="s">
        <v>20</v>
      </c>
      <c r="D3411" t="s">
        <v>10</v>
      </c>
      <c r="E3411" t="s">
        <v>30</v>
      </c>
      <c r="F3411" t="s">
        <v>12</v>
      </c>
      <c r="G3411">
        <v>60963</v>
      </c>
      <c r="H3411" s="19">
        <f>INDEX(fact_spends__2!B3411:B7410,MATCH(dim_customers[[#This Row],[customer_id]],dim_customers[customer_id],0))</f>
        <v>0</v>
      </c>
      <c r="I3411" s="16">
        <f>dim_customers[[#This Row],[avg_spend]]/(dim_customers[[#This Row],[avg_income]]*6)</f>
        <v>0</v>
      </c>
    </row>
    <row r="3412" spans="1:9" x14ac:dyDescent="0.3">
      <c r="A3412" t="s">
        <v>3435</v>
      </c>
      <c r="B3412" t="s">
        <v>32</v>
      </c>
      <c r="C3412" t="s">
        <v>15</v>
      </c>
      <c r="D3412" t="s">
        <v>37</v>
      </c>
      <c r="E3412" t="s">
        <v>30</v>
      </c>
      <c r="F3412" t="s">
        <v>12</v>
      </c>
      <c r="G3412">
        <v>78905</v>
      </c>
      <c r="H3412" s="19">
        <f>INDEX(fact_spends__2!B3412:B7411,MATCH(dim_customers[[#This Row],[customer_id]],dim_customers[customer_id],0))</f>
        <v>0</v>
      </c>
      <c r="I3412" s="16">
        <f>dim_customers[[#This Row],[avg_spend]]/(dim_customers[[#This Row],[avg_income]]*6)</f>
        <v>0</v>
      </c>
    </row>
    <row r="3413" spans="1:9" x14ac:dyDescent="0.3">
      <c r="A3413" t="s">
        <v>3436</v>
      </c>
      <c r="B3413" t="s">
        <v>23</v>
      </c>
      <c r="C3413" t="s">
        <v>34</v>
      </c>
      <c r="D3413" t="s">
        <v>10</v>
      </c>
      <c r="E3413" t="s">
        <v>30</v>
      </c>
      <c r="F3413" t="s">
        <v>25</v>
      </c>
      <c r="G3413">
        <v>47959</v>
      </c>
      <c r="H3413" s="19">
        <f>INDEX(fact_spends__2!B3413:B7412,MATCH(dim_customers[[#This Row],[customer_id]],dim_customers[customer_id],0))</f>
        <v>0</v>
      </c>
      <c r="I3413" s="16">
        <f>dim_customers[[#This Row],[avg_spend]]/(dim_customers[[#This Row],[avg_income]]*6)</f>
        <v>0</v>
      </c>
    </row>
    <row r="3414" spans="1:9" x14ac:dyDescent="0.3">
      <c r="A3414" t="s">
        <v>3437</v>
      </c>
      <c r="B3414" t="s">
        <v>14</v>
      </c>
      <c r="C3414" t="s">
        <v>15</v>
      </c>
      <c r="D3414" t="s">
        <v>16</v>
      </c>
      <c r="E3414" t="s">
        <v>11</v>
      </c>
      <c r="F3414" t="s">
        <v>25</v>
      </c>
      <c r="G3414">
        <v>38541</v>
      </c>
      <c r="H3414" s="19">
        <f>INDEX(fact_spends__2!B3414:B7413,MATCH(dim_customers[[#This Row],[customer_id]],dim_customers[customer_id],0))</f>
        <v>0</v>
      </c>
      <c r="I3414" s="16">
        <f>dim_customers[[#This Row],[avg_spend]]/(dim_customers[[#This Row],[avg_income]]*6)</f>
        <v>0</v>
      </c>
    </row>
    <row r="3415" spans="1:9" x14ac:dyDescent="0.3">
      <c r="A3415" t="s">
        <v>3438</v>
      </c>
      <c r="B3415" t="s">
        <v>23</v>
      </c>
      <c r="C3415" t="s">
        <v>20</v>
      </c>
      <c r="D3415" t="s">
        <v>37</v>
      </c>
      <c r="E3415" t="s">
        <v>11</v>
      </c>
      <c r="F3415" t="s">
        <v>25</v>
      </c>
      <c r="G3415">
        <v>54423</v>
      </c>
      <c r="H3415" s="19">
        <f>INDEX(fact_spends__2!B3415:B7414,MATCH(dim_customers[[#This Row],[customer_id]],dim_customers[customer_id],0))</f>
        <v>0</v>
      </c>
      <c r="I3415" s="16">
        <f>dim_customers[[#This Row],[avg_spend]]/(dim_customers[[#This Row],[avg_income]]*6)</f>
        <v>0</v>
      </c>
    </row>
    <row r="3416" spans="1:9" x14ac:dyDescent="0.3">
      <c r="A3416" t="s">
        <v>3439</v>
      </c>
      <c r="B3416" t="s">
        <v>14</v>
      </c>
      <c r="C3416" t="s">
        <v>15</v>
      </c>
      <c r="D3416" t="s">
        <v>21</v>
      </c>
      <c r="E3416" t="s">
        <v>11</v>
      </c>
      <c r="F3416" t="s">
        <v>12</v>
      </c>
      <c r="G3416">
        <v>50770</v>
      </c>
      <c r="H3416" s="19">
        <f>INDEX(fact_spends__2!B3416:B7415,MATCH(dim_customers[[#This Row],[customer_id]],dim_customers[customer_id],0))</f>
        <v>0</v>
      </c>
      <c r="I3416" s="16">
        <f>dim_customers[[#This Row],[avg_spend]]/(dim_customers[[#This Row],[avg_income]]*6)</f>
        <v>0</v>
      </c>
    </row>
    <row r="3417" spans="1:9" x14ac:dyDescent="0.3">
      <c r="A3417" t="s">
        <v>3440</v>
      </c>
      <c r="B3417" t="s">
        <v>14</v>
      </c>
      <c r="C3417" t="s">
        <v>9</v>
      </c>
      <c r="D3417" t="s">
        <v>10</v>
      </c>
      <c r="E3417" t="s">
        <v>30</v>
      </c>
      <c r="F3417" t="s">
        <v>12</v>
      </c>
      <c r="G3417">
        <v>59869</v>
      </c>
      <c r="H3417" s="19">
        <f>INDEX(fact_spends__2!B3417:B7416,MATCH(dim_customers[[#This Row],[customer_id]],dim_customers[customer_id],0))</f>
        <v>0</v>
      </c>
      <c r="I3417" s="16">
        <f>dim_customers[[#This Row],[avg_spend]]/(dim_customers[[#This Row],[avg_income]]*6)</f>
        <v>0</v>
      </c>
    </row>
    <row r="3418" spans="1:9" x14ac:dyDescent="0.3">
      <c r="A3418" t="s">
        <v>3441</v>
      </c>
      <c r="B3418" t="s">
        <v>14</v>
      </c>
      <c r="C3418" t="s">
        <v>20</v>
      </c>
      <c r="D3418" t="s">
        <v>10</v>
      </c>
      <c r="E3418" t="s">
        <v>11</v>
      </c>
      <c r="F3418" t="s">
        <v>25</v>
      </c>
      <c r="G3418">
        <v>66256</v>
      </c>
      <c r="H3418" s="19">
        <f>INDEX(fact_spends__2!B3418:B7417,MATCH(dim_customers[[#This Row],[customer_id]],dim_customers[customer_id],0))</f>
        <v>0</v>
      </c>
      <c r="I3418" s="16">
        <f>dim_customers[[#This Row],[avg_spend]]/(dim_customers[[#This Row],[avg_income]]*6)</f>
        <v>0</v>
      </c>
    </row>
    <row r="3419" spans="1:9" x14ac:dyDescent="0.3">
      <c r="A3419" t="s">
        <v>3442</v>
      </c>
      <c r="B3419" t="s">
        <v>14</v>
      </c>
      <c r="C3419" t="s">
        <v>34</v>
      </c>
      <c r="D3419" t="s">
        <v>16</v>
      </c>
      <c r="E3419" t="s">
        <v>11</v>
      </c>
      <c r="F3419" t="s">
        <v>12</v>
      </c>
      <c r="G3419">
        <v>38516</v>
      </c>
      <c r="H3419" s="19">
        <f>INDEX(fact_spends__2!B3419:B7418,MATCH(dim_customers[[#This Row],[customer_id]],dim_customers[customer_id],0))</f>
        <v>0</v>
      </c>
      <c r="I3419" s="16">
        <f>dim_customers[[#This Row],[avg_spend]]/(dim_customers[[#This Row],[avg_income]]*6)</f>
        <v>0</v>
      </c>
    </row>
    <row r="3420" spans="1:9" x14ac:dyDescent="0.3">
      <c r="A3420" t="s">
        <v>3443</v>
      </c>
      <c r="B3420" t="s">
        <v>14</v>
      </c>
      <c r="C3420" t="s">
        <v>18</v>
      </c>
      <c r="D3420" t="s">
        <v>10</v>
      </c>
      <c r="E3420" t="s">
        <v>11</v>
      </c>
      <c r="F3420" t="s">
        <v>12</v>
      </c>
      <c r="G3420">
        <v>60762</v>
      </c>
      <c r="H3420" s="19">
        <f>INDEX(fact_spends__2!B3420:B7419,MATCH(dim_customers[[#This Row],[customer_id]],dim_customers[customer_id],0))</f>
        <v>0</v>
      </c>
      <c r="I3420" s="16">
        <f>dim_customers[[#This Row],[avg_spend]]/(dim_customers[[#This Row],[avg_income]]*6)</f>
        <v>0</v>
      </c>
    </row>
    <row r="3421" spans="1:9" x14ac:dyDescent="0.3">
      <c r="A3421" t="s">
        <v>3444</v>
      </c>
      <c r="B3421" t="s">
        <v>14</v>
      </c>
      <c r="C3421" t="s">
        <v>9</v>
      </c>
      <c r="D3421" t="s">
        <v>37</v>
      </c>
      <c r="E3421" t="s">
        <v>11</v>
      </c>
      <c r="F3421" t="s">
        <v>25</v>
      </c>
      <c r="G3421">
        <v>65539</v>
      </c>
      <c r="H3421" s="19">
        <f>INDEX(fact_spends__2!B3421:B7420,MATCH(dim_customers[[#This Row],[customer_id]],dim_customers[customer_id],0))</f>
        <v>0</v>
      </c>
      <c r="I3421" s="16">
        <f>dim_customers[[#This Row],[avg_spend]]/(dim_customers[[#This Row],[avg_income]]*6)</f>
        <v>0</v>
      </c>
    </row>
    <row r="3422" spans="1:9" x14ac:dyDescent="0.3">
      <c r="A3422" t="s">
        <v>3445</v>
      </c>
      <c r="B3422" t="s">
        <v>14</v>
      </c>
      <c r="C3422" t="s">
        <v>9</v>
      </c>
      <c r="D3422" t="s">
        <v>21</v>
      </c>
      <c r="E3422" t="s">
        <v>30</v>
      </c>
      <c r="F3422" t="s">
        <v>12</v>
      </c>
      <c r="G3422">
        <v>54587</v>
      </c>
      <c r="H3422" s="19">
        <f>INDEX(fact_spends__2!B3422:B7421,MATCH(dim_customers[[#This Row],[customer_id]],dim_customers[customer_id],0))</f>
        <v>0</v>
      </c>
      <c r="I3422" s="16">
        <f>dim_customers[[#This Row],[avg_spend]]/(dim_customers[[#This Row],[avg_income]]*6)</f>
        <v>0</v>
      </c>
    </row>
    <row r="3423" spans="1:9" x14ac:dyDescent="0.3">
      <c r="A3423" t="s">
        <v>3446</v>
      </c>
      <c r="B3423" t="s">
        <v>14</v>
      </c>
      <c r="C3423" t="s">
        <v>34</v>
      </c>
      <c r="D3423" t="s">
        <v>10</v>
      </c>
      <c r="E3423" t="s">
        <v>11</v>
      </c>
      <c r="F3423" t="s">
        <v>12</v>
      </c>
      <c r="G3423">
        <v>64136</v>
      </c>
      <c r="H3423" s="19">
        <f>INDEX(fact_spends__2!B3423:B7422,MATCH(dim_customers[[#This Row],[customer_id]],dim_customers[customer_id],0))</f>
        <v>0</v>
      </c>
      <c r="I3423" s="16">
        <f>dim_customers[[#This Row],[avg_spend]]/(dim_customers[[#This Row],[avg_income]]*6)</f>
        <v>0</v>
      </c>
    </row>
    <row r="3424" spans="1:9" x14ac:dyDescent="0.3">
      <c r="A3424" t="s">
        <v>3447</v>
      </c>
      <c r="B3424" t="s">
        <v>32</v>
      </c>
      <c r="C3424" t="s">
        <v>34</v>
      </c>
      <c r="D3424" t="s">
        <v>16</v>
      </c>
      <c r="E3424" t="s">
        <v>30</v>
      </c>
      <c r="F3424" t="s">
        <v>12</v>
      </c>
      <c r="G3424">
        <v>43973</v>
      </c>
      <c r="H3424" s="19">
        <f>INDEX(fact_spends__2!B3424:B7423,MATCH(dim_customers[[#This Row],[customer_id]],dim_customers[customer_id],0))</f>
        <v>0</v>
      </c>
      <c r="I3424" s="16">
        <f>dim_customers[[#This Row],[avg_spend]]/(dim_customers[[#This Row],[avg_income]]*6)</f>
        <v>0</v>
      </c>
    </row>
    <row r="3425" spans="1:9" x14ac:dyDescent="0.3">
      <c r="A3425" t="s">
        <v>3448</v>
      </c>
      <c r="B3425" t="s">
        <v>32</v>
      </c>
      <c r="C3425" t="s">
        <v>9</v>
      </c>
      <c r="D3425" t="s">
        <v>16</v>
      </c>
      <c r="E3425" t="s">
        <v>11</v>
      </c>
      <c r="F3425" t="s">
        <v>25</v>
      </c>
      <c r="G3425">
        <v>43218</v>
      </c>
      <c r="H3425" s="19">
        <f>INDEX(fact_spends__2!B3425:B7424,MATCH(dim_customers[[#This Row],[customer_id]],dim_customers[customer_id],0))</f>
        <v>0</v>
      </c>
      <c r="I3425" s="16">
        <f>dim_customers[[#This Row],[avg_spend]]/(dim_customers[[#This Row],[avg_income]]*6)</f>
        <v>0</v>
      </c>
    </row>
    <row r="3426" spans="1:9" x14ac:dyDescent="0.3">
      <c r="A3426" t="s">
        <v>3449</v>
      </c>
      <c r="B3426" t="s">
        <v>8</v>
      </c>
      <c r="C3426" t="s">
        <v>9</v>
      </c>
      <c r="D3426" t="s">
        <v>24</v>
      </c>
      <c r="E3426" t="s">
        <v>11</v>
      </c>
      <c r="F3426" t="s">
        <v>12</v>
      </c>
      <c r="G3426">
        <v>40658</v>
      </c>
      <c r="H3426" s="19">
        <f>INDEX(fact_spends__2!B3426:B7425,MATCH(dim_customers[[#This Row],[customer_id]],dim_customers[customer_id],0))</f>
        <v>0</v>
      </c>
      <c r="I3426" s="16">
        <f>dim_customers[[#This Row],[avg_spend]]/(dim_customers[[#This Row],[avg_income]]*6)</f>
        <v>0</v>
      </c>
    </row>
    <row r="3427" spans="1:9" x14ac:dyDescent="0.3">
      <c r="A3427" t="s">
        <v>3450</v>
      </c>
      <c r="B3427" t="s">
        <v>14</v>
      </c>
      <c r="C3427" t="s">
        <v>20</v>
      </c>
      <c r="D3427" t="s">
        <v>37</v>
      </c>
      <c r="E3427" t="s">
        <v>11</v>
      </c>
      <c r="F3427" t="s">
        <v>12</v>
      </c>
      <c r="G3427">
        <v>70404</v>
      </c>
      <c r="H3427" s="19">
        <f>INDEX(fact_spends__2!B3427:B7426,MATCH(dim_customers[[#This Row],[customer_id]],dim_customers[customer_id],0))</f>
        <v>0</v>
      </c>
      <c r="I3427" s="16">
        <f>dim_customers[[#This Row],[avg_spend]]/(dim_customers[[#This Row],[avg_income]]*6)</f>
        <v>0</v>
      </c>
    </row>
    <row r="3428" spans="1:9" x14ac:dyDescent="0.3">
      <c r="A3428" t="s">
        <v>3451</v>
      </c>
      <c r="B3428" t="s">
        <v>32</v>
      </c>
      <c r="C3428" t="s">
        <v>20</v>
      </c>
      <c r="D3428" t="s">
        <v>16</v>
      </c>
      <c r="E3428" t="s">
        <v>11</v>
      </c>
      <c r="F3428" t="s">
        <v>25</v>
      </c>
      <c r="G3428">
        <v>40662</v>
      </c>
      <c r="H3428" s="19">
        <f>INDEX(fact_spends__2!B3428:B7427,MATCH(dim_customers[[#This Row],[customer_id]],dim_customers[customer_id],0))</f>
        <v>0</v>
      </c>
      <c r="I3428" s="16">
        <f>dim_customers[[#This Row],[avg_spend]]/(dim_customers[[#This Row],[avg_income]]*6)</f>
        <v>0</v>
      </c>
    </row>
    <row r="3429" spans="1:9" x14ac:dyDescent="0.3">
      <c r="A3429" t="s">
        <v>3452</v>
      </c>
      <c r="B3429" t="s">
        <v>14</v>
      </c>
      <c r="C3429" t="s">
        <v>20</v>
      </c>
      <c r="D3429" t="s">
        <v>16</v>
      </c>
      <c r="E3429" t="s">
        <v>11</v>
      </c>
      <c r="F3429" t="s">
        <v>25</v>
      </c>
      <c r="G3429">
        <v>37467</v>
      </c>
      <c r="H3429" s="19">
        <f>INDEX(fact_spends__2!B3429:B7428,MATCH(dim_customers[[#This Row],[customer_id]],dim_customers[customer_id],0))</f>
        <v>0</v>
      </c>
      <c r="I3429" s="16">
        <f>dim_customers[[#This Row],[avg_spend]]/(dim_customers[[#This Row],[avg_income]]*6)</f>
        <v>0</v>
      </c>
    </row>
    <row r="3430" spans="1:9" x14ac:dyDescent="0.3">
      <c r="A3430" t="s">
        <v>3453</v>
      </c>
      <c r="B3430" t="s">
        <v>32</v>
      </c>
      <c r="C3430" t="s">
        <v>34</v>
      </c>
      <c r="D3430" t="s">
        <v>16</v>
      </c>
      <c r="E3430" t="s">
        <v>11</v>
      </c>
      <c r="F3430" t="s">
        <v>12</v>
      </c>
      <c r="G3430">
        <v>40258</v>
      </c>
      <c r="H3430" s="19">
        <f>INDEX(fact_spends__2!B3430:B7429,MATCH(dim_customers[[#This Row],[customer_id]],dim_customers[customer_id],0))</f>
        <v>0</v>
      </c>
      <c r="I3430" s="16">
        <f>dim_customers[[#This Row],[avg_spend]]/(dim_customers[[#This Row],[avg_income]]*6)</f>
        <v>0</v>
      </c>
    </row>
    <row r="3431" spans="1:9" x14ac:dyDescent="0.3">
      <c r="A3431" t="s">
        <v>3454</v>
      </c>
      <c r="B3431" t="s">
        <v>14</v>
      </c>
      <c r="C3431" t="s">
        <v>34</v>
      </c>
      <c r="D3431" t="s">
        <v>10</v>
      </c>
      <c r="E3431" t="s">
        <v>11</v>
      </c>
      <c r="F3431" t="s">
        <v>12</v>
      </c>
      <c r="G3431">
        <v>63042</v>
      </c>
      <c r="H3431" s="19">
        <f>INDEX(fact_spends__2!B3431:B7430,MATCH(dim_customers[[#This Row],[customer_id]],dim_customers[customer_id],0))</f>
        <v>0</v>
      </c>
      <c r="I3431" s="16">
        <f>dim_customers[[#This Row],[avg_spend]]/(dim_customers[[#This Row],[avg_income]]*6)</f>
        <v>0</v>
      </c>
    </row>
    <row r="3432" spans="1:9" x14ac:dyDescent="0.3">
      <c r="A3432" t="s">
        <v>3455</v>
      </c>
      <c r="B3432" t="s">
        <v>14</v>
      </c>
      <c r="C3432" t="s">
        <v>15</v>
      </c>
      <c r="D3432" t="s">
        <v>37</v>
      </c>
      <c r="E3432" t="s">
        <v>11</v>
      </c>
      <c r="F3432" t="s">
        <v>25</v>
      </c>
      <c r="G3432">
        <v>68788</v>
      </c>
      <c r="H3432" s="19">
        <f>INDEX(fact_spends__2!B3432:B7431,MATCH(dim_customers[[#This Row],[customer_id]],dim_customers[customer_id],0))</f>
        <v>0</v>
      </c>
      <c r="I3432" s="16">
        <f>dim_customers[[#This Row],[avg_spend]]/(dim_customers[[#This Row],[avg_income]]*6)</f>
        <v>0</v>
      </c>
    </row>
    <row r="3433" spans="1:9" x14ac:dyDescent="0.3">
      <c r="A3433" t="s">
        <v>3456</v>
      </c>
      <c r="B3433" t="s">
        <v>14</v>
      </c>
      <c r="C3433" t="s">
        <v>20</v>
      </c>
      <c r="D3433" t="s">
        <v>37</v>
      </c>
      <c r="E3433" t="s">
        <v>11</v>
      </c>
      <c r="F3433" t="s">
        <v>12</v>
      </c>
      <c r="G3433">
        <v>69837</v>
      </c>
      <c r="H3433" s="19">
        <f>INDEX(fact_spends__2!B3433:B7432,MATCH(dim_customers[[#This Row],[customer_id]],dim_customers[customer_id],0))</f>
        <v>0</v>
      </c>
      <c r="I3433" s="16">
        <f>dim_customers[[#This Row],[avg_spend]]/(dim_customers[[#This Row],[avg_income]]*6)</f>
        <v>0</v>
      </c>
    </row>
    <row r="3434" spans="1:9" x14ac:dyDescent="0.3">
      <c r="A3434" t="s">
        <v>3457</v>
      </c>
      <c r="B3434" t="s">
        <v>23</v>
      </c>
      <c r="C3434" t="s">
        <v>18</v>
      </c>
      <c r="D3434" t="s">
        <v>10</v>
      </c>
      <c r="E3434" t="s">
        <v>30</v>
      </c>
      <c r="F3434" t="s">
        <v>25</v>
      </c>
      <c r="G3434">
        <v>46072</v>
      </c>
      <c r="H3434" s="19">
        <f>INDEX(fact_spends__2!B3434:B7433,MATCH(dim_customers[[#This Row],[customer_id]],dim_customers[customer_id],0))</f>
        <v>0</v>
      </c>
      <c r="I3434" s="16">
        <f>dim_customers[[#This Row],[avg_spend]]/(dim_customers[[#This Row],[avg_income]]*6)</f>
        <v>0</v>
      </c>
    </row>
    <row r="3435" spans="1:9" x14ac:dyDescent="0.3">
      <c r="A3435" t="s">
        <v>3458</v>
      </c>
      <c r="B3435" t="s">
        <v>32</v>
      </c>
      <c r="C3435" t="s">
        <v>20</v>
      </c>
      <c r="D3435" t="s">
        <v>16</v>
      </c>
      <c r="E3435" t="s">
        <v>11</v>
      </c>
      <c r="F3435" t="s">
        <v>12</v>
      </c>
      <c r="G3435">
        <v>41493</v>
      </c>
      <c r="H3435" s="19">
        <f>INDEX(fact_spends__2!B3435:B7434,MATCH(dim_customers[[#This Row],[customer_id]],dim_customers[customer_id],0))</f>
        <v>0</v>
      </c>
      <c r="I3435" s="16">
        <f>dim_customers[[#This Row],[avg_spend]]/(dim_customers[[#This Row],[avg_income]]*6)</f>
        <v>0</v>
      </c>
    </row>
    <row r="3436" spans="1:9" x14ac:dyDescent="0.3">
      <c r="A3436" t="s">
        <v>3459</v>
      </c>
      <c r="B3436" t="s">
        <v>8</v>
      </c>
      <c r="C3436" t="s">
        <v>9</v>
      </c>
      <c r="D3436" t="s">
        <v>21</v>
      </c>
      <c r="E3436" t="s">
        <v>30</v>
      </c>
      <c r="F3436" t="s">
        <v>12</v>
      </c>
      <c r="G3436">
        <v>58618</v>
      </c>
      <c r="H3436" s="19">
        <f>INDEX(fact_spends__2!B3436:B7435,MATCH(dim_customers[[#This Row],[customer_id]],dim_customers[customer_id],0))</f>
        <v>0</v>
      </c>
      <c r="I3436" s="16">
        <f>dim_customers[[#This Row],[avg_spend]]/(dim_customers[[#This Row],[avg_income]]*6)</f>
        <v>0</v>
      </c>
    </row>
    <row r="3437" spans="1:9" x14ac:dyDescent="0.3">
      <c r="A3437" t="s">
        <v>3460</v>
      </c>
      <c r="B3437" t="s">
        <v>14</v>
      </c>
      <c r="C3437" t="s">
        <v>34</v>
      </c>
      <c r="D3437" t="s">
        <v>37</v>
      </c>
      <c r="E3437" t="s">
        <v>11</v>
      </c>
      <c r="F3437" t="s">
        <v>12</v>
      </c>
      <c r="G3437">
        <v>70018</v>
      </c>
      <c r="H3437" s="19">
        <f>INDEX(fact_spends__2!B3437:B7436,MATCH(dim_customers[[#This Row],[customer_id]],dim_customers[customer_id],0))</f>
        <v>0</v>
      </c>
      <c r="I3437" s="16">
        <f>dim_customers[[#This Row],[avg_spend]]/(dim_customers[[#This Row],[avg_income]]*6)</f>
        <v>0</v>
      </c>
    </row>
    <row r="3438" spans="1:9" x14ac:dyDescent="0.3">
      <c r="A3438" t="s">
        <v>3461</v>
      </c>
      <c r="B3438" t="s">
        <v>14</v>
      </c>
      <c r="C3438" t="s">
        <v>18</v>
      </c>
      <c r="D3438" t="s">
        <v>10</v>
      </c>
      <c r="E3438" t="s">
        <v>11</v>
      </c>
      <c r="F3438" t="s">
        <v>25</v>
      </c>
      <c r="G3438">
        <v>59012</v>
      </c>
      <c r="H3438" s="19">
        <f>INDEX(fact_spends__2!B3438:B7437,MATCH(dim_customers[[#This Row],[customer_id]],dim_customers[customer_id],0))</f>
        <v>0</v>
      </c>
      <c r="I3438" s="16">
        <f>dim_customers[[#This Row],[avg_spend]]/(dim_customers[[#This Row],[avg_income]]*6)</f>
        <v>0</v>
      </c>
    </row>
    <row r="3439" spans="1:9" x14ac:dyDescent="0.3">
      <c r="A3439" t="s">
        <v>3462</v>
      </c>
      <c r="B3439" t="s">
        <v>14</v>
      </c>
      <c r="C3439" t="s">
        <v>15</v>
      </c>
      <c r="D3439" t="s">
        <v>37</v>
      </c>
      <c r="E3439" t="s">
        <v>11</v>
      </c>
      <c r="F3439" t="s">
        <v>12</v>
      </c>
      <c r="G3439">
        <v>66982</v>
      </c>
      <c r="H3439" s="19">
        <f>INDEX(fact_spends__2!B3439:B7438,MATCH(dim_customers[[#This Row],[customer_id]],dim_customers[customer_id],0))</f>
        <v>0</v>
      </c>
      <c r="I3439" s="16">
        <f>dim_customers[[#This Row],[avg_spend]]/(dim_customers[[#This Row],[avg_income]]*6)</f>
        <v>0</v>
      </c>
    </row>
    <row r="3440" spans="1:9" x14ac:dyDescent="0.3">
      <c r="A3440" t="s">
        <v>3463</v>
      </c>
      <c r="B3440" t="s">
        <v>14</v>
      </c>
      <c r="C3440" t="s">
        <v>9</v>
      </c>
      <c r="D3440" t="s">
        <v>24</v>
      </c>
      <c r="E3440" t="s">
        <v>30</v>
      </c>
      <c r="F3440" t="s">
        <v>12</v>
      </c>
      <c r="G3440">
        <v>36001</v>
      </c>
      <c r="H3440" s="19">
        <f>INDEX(fact_spends__2!B3440:B7439,MATCH(dim_customers[[#This Row],[customer_id]],dim_customers[customer_id],0))</f>
        <v>0</v>
      </c>
      <c r="I3440" s="16">
        <f>dim_customers[[#This Row],[avg_spend]]/(dim_customers[[#This Row],[avg_income]]*6)</f>
        <v>0</v>
      </c>
    </row>
    <row r="3441" spans="1:9" x14ac:dyDescent="0.3">
      <c r="A3441" t="s">
        <v>3464</v>
      </c>
      <c r="B3441" t="s">
        <v>14</v>
      </c>
      <c r="C3441" t="s">
        <v>20</v>
      </c>
      <c r="D3441" t="s">
        <v>10</v>
      </c>
      <c r="E3441" t="s">
        <v>11</v>
      </c>
      <c r="F3441" t="s">
        <v>12</v>
      </c>
      <c r="G3441">
        <v>59921</v>
      </c>
      <c r="H3441" s="19">
        <f>INDEX(fact_spends__2!B3441:B7440,MATCH(dim_customers[[#This Row],[customer_id]],dim_customers[customer_id],0))</f>
        <v>0</v>
      </c>
      <c r="I3441" s="16">
        <f>dim_customers[[#This Row],[avg_spend]]/(dim_customers[[#This Row],[avg_income]]*6)</f>
        <v>0</v>
      </c>
    </row>
    <row r="3442" spans="1:9" x14ac:dyDescent="0.3">
      <c r="A3442" t="s">
        <v>3465</v>
      </c>
      <c r="B3442" t="s">
        <v>23</v>
      </c>
      <c r="C3442" t="s">
        <v>34</v>
      </c>
      <c r="D3442" t="s">
        <v>16</v>
      </c>
      <c r="E3442" t="s">
        <v>30</v>
      </c>
      <c r="F3442" t="s">
        <v>25</v>
      </c>
      <c r="G3442">
        <v>30231</v>
      </c>
      <c r="H3442" s="19">
        <f>INDEX(fact_spends__2!B3442:B7441,MATCH(dim_customers[[#This Row],[customer_id]],dim_customers[customer_id],0))</f>
        <v>0</v>
      </c>
      <c r="I3442" s="16">
        <f>dim_customers[[#This Row],[avg_spend]]/(dim_customers[[#This Row],[avg_income]]*6)</f>
        <v>0</v>
      </c>
    </row>
    <row r="3443" spans="1:9" x14ac:dyDescent="0.3">
      <c r="A3443" t="s">
        <v>3466</v>
      </c>
      <c r="B3443" t="s">
        <v>8</v>
      </c>
      <c r="C3443" t="s">
        <v>9</v>
      </c>
      <c r="D3443" t="s">
        <v>24</v>
      </c>
      <c r="E3443" t="s">
        <v>11</v>
      </c>
      <c r="F3443" t="s">
        <v>12</v>
      </c>
      <c r="G3443">
        <v>41094</v>
      </c>
      <c r="H3443" s="19">
        <f>INDEX(fact_spends__2!B3443:B7442,MATCH(dim_customers[[#This Row],[customer_id]],dim_customers[customer_id],0))</f>
        <v>0</v>
      </c>
      <c r="I3443" s="16">
        <f>dim_customers[[#This Row],[avg_spend]]/(dim_customers[[#This Row],[avg_income]]*6)</f>
        <v>0</v>
      </c>
    </row>
    <row r="3444" spans="1:9" x14ac:dyDescent="0.3">
      <c r="A3444" t="s">
        <v>3467</v>
      </c>
      <c r="B3444" t="s">
        <v>32</v>
      </c>
      <c r="C3444" t="s">
        <v>9</v>
      </c>
      <c r="D3444" t="s">
        <v>37</v>
      </c>
      <c r="E3444" t="s">
        <v>11</v>
      </c>
      <c r="F3444" t="s">
        <v>12</v>
      </c>
      <c r="G3444">
        <v>74455</v>
      </c>
      <c r="H3444" s="19">
        <f>INDEX(fact_spends__2!B3444:B7443,MATCH(dim_customers[[#This Row],[customer_id]],dim_customers[customer_id],0))</f>
        <v>0</v>
      </c>
      <c r="I3444" s="16">
        <f>dim_customers[[#This Row],[avg_spend]]/(dim_customers[[#This Row],[avg_income]]*6)</f>
        <v>0</v>
      </c>
    </row>
    <row r="3445" spans="1:9" x14ac:dyDescent="0.3">
      <c r="A3445" t="s">
        <v>3468</v>
      </c>
      <c r="B3445" t="s">
        <v>32</v>
      </c>
      <c r="C3445" t="s">
        <v>34</v>
      </c>
      <c r="D3445" t="s">
        <v>10</v>
      </c>
      <c r="E3445" t="s">
        <v>30</v>
      </c>
      <c r="F3445" t="s">
        <v>12</v>
      </c>
      <c r="G3445">
        <v>67929</v>
      </c>
      <c r="H3445" s="19">
        <f>INDEX(fact_spends__2!B3445:B7444,MATCH(dim_customers[[#This Row],[customer_id]],dim_customers[customer_id],0))</f>
        <v>0</v>
      </c>
      <c r="I3445" s="16">
        <f>dim_customers[[#This Row],[avg_spend]]/(dim_customers[[#This Row],[avg_income]]*6)</f>
        <v>0</v>
      </c>
    </row>
    <row r="3446" spans="1:9" x14ac:dyDescent="0.3">
      <c r="A3446" t="s">
        <v>3469</v>
      </c>
      <c r="B3446" t="s">
        <v>14</v>
      </c>
      <c r="C3446" t="s">
        <v>20</v>
      </c>
      <c r="D3446" t="s">
        <v>24</v>
      </c>
      <c r="E3446" t="s">
        <v>11</v>
      </c>
      <c r="F3446" t="s">
        <v>12</v>
      </c>
      <c r="G3446">
        <v>35386</v>
      </c>
      <c r="H3446" s="19">
        <f>INDEX(fact_spends__2!B3446:B7445,MATCH(dim_customers[[#This Row],[customer_id]],dim_customers[customer_id],0))</f>
        <v>0</v>
      </c>
      <c r="I3446" s="16">
        <f>dim_customers[[#This Row],[avg_spend]]/(dim_customers[[#This Row],[avg_income]]*6)</f>
        <v>0</v>
      </c>
    </row>
    <row r="3447" spans="1:9" x14ac:dyDescent="0.3">
      <c r="A3447" t="s">
        <v>3470</v>
      </c>
      <c r="B3447" t="s">
        <v>23</v>
      </c>
      <c r="C3447" t="s">
        <v>18</v>
      </c>
      <c r="D3447" t="s">
        <v>16</v>
      </c>
      <c r="E3447" t="s">
        <v>11</v>
      </c>
      <c r="F3447" t="s">
        <v>25</v>
      </c>
      <c r="G3447">
        <v>30521</v>
      </c>
      <c r="H3447" s="19">
        <f>INDEX(fact_spends__2!B3447:B7446,MATCH(dim_customers[[#This Row],[customer_id]],dim_customers[customer_id],0))</f>
        <v>0</v>
      </c>
      <c r="I3447" s="16">
        <f>dim_customers[[#This Row],[avg_spend]]/(dim_customers[[#This Row],[avg_income]]*6)</f>
        <v>0</v>
      </c>
    </row>
    <row r="3448" spans="1:9" x14ac:dyDescent="0.3">
      <c r="A3448" t="s">
        <v>3471</v>
      </c>
      <c r="B3448" t="s">
        <v>23</v>
      </c>
      <c r="C3448" t="s">
        <v>20</v>
      </c>
      <c r="D3448" t="s">
        <v>10</v>
      </c>
      <c r="E3448" t="s">
        <v>11</v>
      </c>
      <c r="F3448" t="s">
        <v>25</v>
      </c>
      <c r="G3448">
        <v>46423</v>
      </c>
      <c r="H3448" s="19">
        <f>INDEX(fact_spends__2!B3448:B7447,MATCH(dim_customers[[#This Row],[customer_id]],dim_customers[customer_id],0))</f>
        <v>0</v>
      </c>
      <c r="I3448" s="16">
        <f>dim_customers[[#This Row],[avg_spend]]/(dim_customers[[#This Row],[avg_income]]*6)</f>
        <v>0</v>
      </c>
    </row>
    <row r="3449" spans="1:9" x14ac:dyDescent="0.3">
      <c r="A3449" t="s">
        <v>3472</v>
      </c>
      <c r="B3449" t="s">
        <v>32</v>
      </c>
      <c r="C3449" t="s">
        <v>20</v>
      </c>
      <c r="D3449" t="s">
        <v>24</v>
      </c>
      <c r="E3449" t="s">
        <v>11</v>
      </c>
      <c r="F3449" t="s">
        <v>12</v>
      </c>
      <c r="G3449">
        <v>37513</v>
      </c>
      <c r="H3449" s="19">
        <f>INDEX(fact_spends__2!B3449:B7448,MATCH(dim_customers[[#This Row],[customer_id]],dim_customers[customer_id],0))</f>
        <v>0</v>
      </c>
      <c r="I3449" s="16">
        <f>dim_customers[[#This Row],[avg_spend]]/(dim_customers[[#This Row],[avg_income]]*6)</f>
        <v>0</v>
      </c>
    </row>
    <row r="3450" spans="1:9" x14ac:dyDescent="0.3">
      <c r="A3450" t="s">
        <v>3473</v>
      </c>
      <c r="B3450" t="s">
        <v>32</v>
      </c>
      <c r="C3450" t="s">
        <v>34</v>
      </c>
      <c r="D3450" t="s">
        <v>10</v>
      </c>
      <c r="E3450" t="s">
        <v>11</v>
      </c>
      <c r="F3450" t="s">
        <v>12</v>
      </c>
      <c r="G3450">
        <v>66800</v>
      </c>
      <c r="H3450" s="19">
        <f>INDEX(fact_spends__2!B3450:B7449,MATCH(dim_customers[[#This Row],[customer_id]],dim_customers[customer_id],0))</f>
        <v>0</v>
      </c>
      <c r="I3450" s="16">
        <f>dim_customers[[#This Row],[avg_spend]]/(dim_customers[[#This Row],[avg_income]]*6)</f>
        <v>0</v>
      </c>
    </row>
    <row r="3451" spans="1:9" x14ac:dyDescent="0.3">
      <c r="A3451" t="s">
        <v>3474</v>
      </c>
      <c r="B3451" t="s">
        <v>32</v>
      </c>
      <c r="C3451" t="s">
        <v>18</v>
      </c>
      <c r="D3451" t="s">
        <v>16</v>
      </c>
      <c r="E3451" t="s">
        <v>11</v>
      </c>
      <c r="F3451" t="s">
        <v>12</v>
      </c>
      <c r="G3451">
        <v>41373</v>
      </c>
      <c r="H3451" s="19">
        <f>INDEX(fact_spends__2!B3451:B7450,MATCH(dim_customers[[#This Row],[customer_id]],dim_customers[customer_id],0))</f>
        <v>0</v>
      </c>
      <c r="I3451" s="16">
        <f>dim_customers[[#This Row],[avg_spend]]/(dim_customers[[#This Row],[avg_income]]*6)</f>
        <v>0</v>
      </c>
    </row>
    <row r="3452" spans="1:9" x14ac:dyDescent="0.3">
      <c r="A3452" t="s">
        <v>3475</v>
      </c>
      <c r="B3452" t="s">
        <v>23</v>
      </c>
      <c r="C3452" t="s">
        <v>20</v>
      </c>
      <c r="D3452" t="s">
        <v>21</v>
      </c>
      <c r="E3452" t="s">
        <v>30</v>
      </c>
      <c r="F3452" t="s">
        <v>25</v>
      </c>
      <c r="G3452">
        <v>39310</v>
      </c>
      <c r="H3452" s="19">
        <f>INDEX(fact_spends__2!B3452:B7451,MATCH(dim_customers[[#This Row],[customer_id]],dim_customers[customer_id],0))</f>
        <v>0</v>
      </c>
      <c r="I3452" s="16">
        <f>dim_customers[[#This Row],[avg_spend]]/(dim_customers[[#This Row],[avg_income]]*6)</f>
        <v>0</v>
      </c>
    </row>
    <row r="3453" spans="1:9" x14ac:dyDescent="0.3">
      <c r="A3453" t="s">
        <v>3476</v>
      </c>
      <c r="B3453" t="s">
        <v>32</v>
      </c>
      <c r="C3453" t="s">
        <v>20</v>
      </c>
      <c r="D3453" t="s">
        <v>10</v>
      </c>
      <c r="E3453" t="s">
        <v>11</v>
      </c>
      <c r="F3453" t="s">
        <v>12</v>
      </c>
      <c r="G3453">
        <v>70149</v>
      </c>
      <c r="H3453" s="19">
        <f>INDEX(fact_spends__2!B3453:B7452,MATCH(dim_customers[[#This Row],[customer_id]],dim_customers[customer_id],0))</f>
        <v>0</v>
      </c>
      <c r="I3453" s="16">
        <f>dim_customers[[#This Row],[avg_spend]]/(dim_customers[[#This Row],[avg_income]]*6)</f>
        <v>0</v>
      </c>
    </row>
    <row r="3454" spans="1:9" x14ac:dyDescent="0.3">
      <c r="A3454" t="s">
        <v>3477</v>
      </c>
      <c r="B3454" t="s">
        <v>23</v>
      </c>
      <c r="C3454" t="s">
        <v>15</v>
      </c>
      <c r="D3454" t="s">
        <v>24</v>
      </c>
      <c r="E3454" t="s">
        <v>30</v>
      </c>
      <c r="F3454" t="s">
        <v>25</v>
      </c>
      <c r="G3454">
        <v>26206</v>
      </c>
      <c r="H3454" s="19">
        <f>INDEX(fact_spends__2!B3454:B7453,MATCH(dim_customers[[#This Row],[customer_id]],dim_customers[customer_id],0))</f>
        <v>0</v>
      </c>
      <c r="I3454" s="16">
        <f>dim_customers[[#This Row],[avg_spend]]/(dim_customers[[#This Row],[avg_income]]*6)</f>
        <v>0</v>
      </c>
    </row>
    <row r="3455" spans="1:9" x14ac:dyDescent="0.3">
      <c r="A3455" t="s">
        <v>3478</v>
      </c>
      <c r="B3455" t="s">
        <v>23</v>
      </c>
      <c r="C3455" t="s">
        <v>9</v>
      </c>
      <c r="D3455" t="s">
        <v>16</v>
      </c>
      <c r="E3455" t="s">
        <v>30</v>
      </c>
      <c r="F3455" t="s">
        <v>25</v>
      </c>
      <c r="G3455">
        <v>32730</v>
      </c>
      <c r="H3455" s="19">
        <f>INDEX(fact_spends__2!B3455:B7454,MATCH(dim_customers[[#This Row],[customer_id]],dim_customers[customer_id],0))</f>
        <v>0</v>
      </c>
      <c r="I3455" s="16">
        <f>dim_customers[[#This Row],[avg_spend]]/(dim_customers[[#This Row],[avg_income]]*6)</f>
        <v>0</v>
      </c>
    </row>
    <row r="3456" spans="1:9" x14ac:dyDescent="0.3">
      <c r="A3456" t="s">
        <v>3479</v>
      </c>
      <c r="B3456" t="s">
        <v>14</v>
      </c>
      <c r="C3456" t="s">
        <v>20</v>
      </c>
      <c r="D3456" t="s">
        <v>16</v>
      </c>
      <c r="E3456" t="s">
        <v>11</v>
      </c>
      <c r="F3456" t="s">
        <v>12</v>
      </c>
      <c r="G3456">
        <v>39929</v>
      </c>
      <c r="H3456" s="19">
        <f>INDEX(fact_spends__2!B3456:B7455,MATCH(dim_customers[[#This Row],[customer_id]],dim_customers[customer_id],0))</f>
        <v>0</v>
      </c>
      <c r="I3456" s="16">
        <f>dim_customers[[#This Row],[avg_spend]]/(dim_customers[[#This Row],[avg_income]]*6)</f>
        <v>0</v>
      </c>
    </row>
    <row r="3457" spans="1:9" x14ac:dyDescent="0.3">
      <c r="A3457" t="s">
        <v>3480</v>
      </c>
      <c r="B3457" t="s">
        <v>8</v>
      </c>
      <c r="C3457" t="s">
        <v>34</v>
      </c>
      <c r="D3457" t="s">
        <v>16</v>
      </c>
      <c r="E3457" t="s">
        <v>11</v>
      </c>
      <c r="F3457" t="s">
        <v>12</v>
      </c>
      <c r="G3457">
        <v>44208</v>
      </c>
      <c r="H3457" s="19">
        <f>INDEX(fact_spends__2!B3457:B7456,MATCH(dim_customers[[#This Row],[customer_id]],dim_customers[customer_id],0))</f>
        <v>0</v>
      </c>
      <c r="I3457" s="16">
        <f>dim_customers[[#This Row],[avg_spend]]/(dim_customers[[#This Row],[avg_income]]*6)</f>
        <v>0</v>
      </c>
    </row>
    <row r="3458" spans="1:9" x14ac:dyDescent="0.3">
      <c r="A3458" t="s">
        <v>3481</v>
      </c>
      <c r="B3458" t="s">
        <v>14</v>
      </c>
      <c r="C3458" t="s">
        <v>34</v>
      </c>
      <c r="D3458" t="s">
        <v>21</v>
      </c>
      <c r="E3458" t="s">
        <v>11</v>
      </c>
      <c r="F3458" t="s">
        <v>12</v>
      </c>
      <c r="G3458">
        <v>55035</v>
      </c>
      <c r="H3458" s="19">
        <f>INDEX(fact_spends__2!B3458:B7457,MATCH(dim_customers[[#This Row],[customer_id]],dim_customers[customer_id],0))</f>
        <v>0</v>
      </c>
      <c r="I3458" s="16">
        <f>dim_customers[[#This Row],[avg_spend]]/(dim_customers[[#This Row],[avg_income]]*6)</f>
        <v>0</v>
      </c>
    </row>
    <row r="3459" spans="1:9" x14ac:dyDescent="0.3">
      <c r="A3459" t="s">
        <v>3482</v>
      </c>
      <c r="B3459" t="s">
        <v>32</v>
      </c>
      <c r="C3459" t="s">
        <v>9</v>
      </c>
      <c r="D3459" t="s">
        <v>37</v>
      </c>
      <c r="E3459" t="s">
        <v>11</v>
      </c>
      <c r="F3459" t="s">
        <v>12</v>
      </c>
      <c r="G3459">
        <v>75432</v>
      </c>
      <c r="H3459" s="19">
        <f>INDEX(fact_spends__2!B3459:B7458,MATCH(dim_customers[[#This Row],[customer_id]],dim_customers[customer_id],0))</f>
        <v>0</v>
      </c>
      <c r="I3459" s="16">
        <f>dim_customers[[#This Row],[avg_spend]]/(dim_customers[[#This Row],[avg_income]]*6)</f>
        <v>0</v>
      </c>
    </row>
    <row r="3460" spans="1:9" x14ac:dyDescent="0.3">
      <c r="A3460" t="s">
        <v>3483</v>
      </c>
      <c r="B3460" t="s">
        <v>14</v>
      </c>
      <c r="C3460" t="s">
        <v>15</v>
      </c>
      <c r="D3460" t="s">
        <v>21</v>
      </c>
      <c r="E3460" t="s">
        <v>11</v>
      </c>
      <c r="F3460" t="s">
        <v>12</v>
      </c>
      <c r="G3460">
        <v>53596</v>
      </c>
      <c r="H3460" s="19">
        <f>INDEX(fact_spends__2!B3460:B7459,MATCH(dim_customers[[#This Row],[customer_id]],dim_customers[customer_id],0))</f>
        <v>0</v>
      </c>
      <c r="I3460" s="16">
        <f>dim_customers[[#This Row],[avg_spend]]/(dim_customers[[#This Row],[avg_income]]*6)</f>
        <v>0</v>
      </c>
    </row>
    <row r="3461" spans="1:9" x14ac:dyDescent="0.3">
      <c r="A3461" t="s">
        <v>3484</v>
      </c>
      <c r="B3461" t="s">
        <v>32</v>
      </c>
      <c r="C3461" t="s">
        <v>18</v>
      </c>
      <c r="D3461" t="s">
        <v>10</v>
      </c>
      <c r="E3461" t="s">
        <v>11</v>
      </c>
      <c r="F3461" t="s">
        <v>12</v>
      </c>
      <c r="G3461">
        <v>63006</v>
      </c>
      <c r="H3461" s="19">
        <f>INDEX(fact_spends__2!B3461:B7460,MATCH(dim_customers[[#This Row],[customer_id]],dim_customers[customer_id],0))</f>
        <v>0</v>
      </c>
      <c r="I3461" s="16">
        <f>dim_customers[[#This Row],[avg_spend]]/(dim_customers[[#This Row],[avg_income]]*6)</f>
        <v>0</v>
      </c>
    </row>
    <row r="3462" spans="1:9" x14ac:dyDescent="0.3">
      <c r="A3462" t="s">
        <v>3485</v>
      </c>
      <c r="B3462" t="s">
        <v>32</v>
      </c>
      <c r="C3462" t="s">
        <v>34</v>
      </c>
      <c r="D3462" t="s">
        <v>10</v>
      </c>
      <c r="E3462" t="s">
        <v>30</v>
      </c>
      <c r="F3462" t="s">
        <v>12</v>
      </c>
      <c r="G3462">
        <v>64132</v>
      </c>
      <c r="H3462" s="19">
        <f>INDEX(fact_spends__2!B3462:B7461,MATCH(dim_customers[[#This Row],[customer_id]],dim_customers[customer_id],0))</f>
        <v>0</v>
      </c>
      <c r="I3462" s="16">
        <f>dim_customers[[#This Row],[avg_spend]]/(dim_customers[[#This Row],[avg_income]]*6)</f>
        <v>0</v>
      </c>
    </row>
    <row r="3463" spans="1:9" x14ac:dyDescent="0.3">
      <c r="A3463" t="s">
        <v>3486</v>
      </c>
      <c r="B3463" t="s">
        <v>23</v>
      </c>
      <c r="C3463" t="s">
        <v>34</v>
      </c>
      <c r="D3463" t="s">
        <v>37</v>
      </c>
      <c r="E3463" t="s">
        <v>30</v>
      </c>
      <c r="F3463" t="s">
        <v>25</v>
      </c>
      <c r="G3463">
        <v>57514</v>
      </c>
      <c r="H3463" s="19">
        <f>INDEX(fact_spends__2!B3463:B7462,MATCH(dim_customers[[#This Row],[customer_id]],dim_customers[customer_id],0))</f>
        <v>0</v>
      </c>
      <c r="I3463" s="16">
        <f>dim_customers[[#This Row],[avg_spend]]/(dim_customers[[#This Row],[avg_income]]*6)</f>
        <v>0</v>
      </c>
    </row>
    <row r="3464" spans="1:9" x14ac:dyDescent="0.3">
      <c r="A3464" t="s">
        <v>3487</v>
      </c>
      <c r="B3464" t="s">
        <v>32</v>
      </c>
      <c r="C3464" t="s">
        <v>34</v>
      </c>
      <c r="D3464" t="s">
        <v>16</v>
      </c>
      <c r="E3464" t="s">
        <v>30</v>
      </c>
      <c r="F3464" t="s">
        <v>12</v>
      </c>
      <c r="G3464">
        <v>43530</v>
      </c>
      <c r="H3464" s="19">
        <f>INDEX(fact_spends__2!B3464:B7463,MATCH(dim_customers[[#This Row],[customer_id]],dim_customers[customer_id],0))</f>
        <v>0</v>
      </c>
      <c r="I3464" s="16">
        <f>dim_customers[[#This Row],[avg_spend]]/(dim_customers[[#This Row],[avg_income]]*6)</f>
        <v>0</v>
      </c>
    </row>
    <row r="3465" spans="1:9" x14ac:dyDescent="0.3">
      <c r="A3465" t="s">
        <v>3488</v>
      </c>
      <c r="B3465" t="s">
        <v>8</v>
      </c>
      <c r="C3465" t="s">
        <v>34</v>
      </c>
      <c r="D3465" t="s">
        <v>10</v>
      </c>
      <c r="E3465" t="s">
        <v>30</v>
      </c>
      <c r="F3465" t="s">
        <v>12</v>
      </c>
      <c r="G3465">
        <v>71357</v>
      </c>
      <c r="H3465" s="19">
        <f>INDEX(fact_spends__2!B3465:B7464,MATCH(dim_customers[[#This Row],[customer_id]],dim_customers[customer_id],0))</f>
        <v>0</v>
      </c>
      <c r="I3465" s="16">
        <f>dim_customers[[#This Row],[avg_spend]]/(dim_customers[[#This Row],[avg_income]]*6)</f>
        <v>0</v>
      </c>
    </row>
    <row r="3466" spans="1:9" x14ac:dyDescent="0.3">
      <c r="A3466" t="s">
        <v>3489</v>
      </c>
      <c r="B3466" t="s">
        <v>23</v>
      </c>
      <c r="C3466" t="s">
        <v>20</v>
      </c>
      <c r="D3466" t="s">
        <v>10</v>
      </c>
      <c r="E3466" t="s">
        <v>11</v>
      </c>
      <c r="F3466" t="s">
        <v>12</v>
      </c>
      <c r="G3466">
        <v>47439</v>
      </c>
      <c r="H3466" s="19">
        <f>INDEX(fact_spends__2!B3466:B7465,MATCH(dim_customers[[#This Row],[customer_id]],dim_customers[customer_id],0))</f>
        <v>0</v>
      </c>
      <c r="I3466" s="16">
        <f>dim_customers[[#This Row],[avg_spend]]/(dim_customers[[#This Row],[avg_income]]*6)</f>
        <v>0</v>
      </c>
    </row>
    <row r="3467" spans="1:9" x14ac:dyDescent="0.3">
      <c r="A3467" t="s">
        <v>3490</v>
      </c>
      <c r="B3467" t="s">
        <v>14</v>
      </c>
      <c r="C3467" t="s">
        <v>18</v>
      </c>
      <c r="D3467" t="s">
        <v>10</v>
      </c>
      <c r="E3467" t="s">
        <v>30</v>
      </c>
      <c r="F3467" t="s">
        <v>12</v>
      </c>
      <c r="G3467">
        <v>63595</v>
      </c>
      <c r="H3467" s="19">
        <f>INDEX(fact_spends__2!B3467:B7466,MATCH(dim_customers[[#This Row],[customer_id]],dim_customers[customer_id],0))</f>
        <v>0</v>
      </c>
      <c r="I3467" s="16">
        <f>dim_customers[[#This Row],[avg_spend]]/(dim_customers[[#This Row],[avg_income]]*6)</f>
        <v>0</v>
      </c>
    </row>
    <row r="3468" spans="1:9" x14ac:dyDescent="0.3">
      <c r="A3468" t="s">
        <v>3491</v>
      </c>
      <c r="B3468" t="s">
        <v>23</v>
      </c>
      <c r="C3468" t="s">
        <v>18</v>
      </c>
      <c r="D3468" t="s">
        <v>37</v>
      </c>
      <c r="E3468" t="s">
        <v>11</v>
      </c>
      <c r="F3468" t="s">
        <v>25</v>
      </c>
      <c r="G3468">
        <v>54141</v>
      </c>
      <c r="H3468" s="19">
        <f>INDEX(fact_spends__2!B3468:B7467,MATCH(dim_customers[[#This Row],[customer_id]],dim_customers[customer_id],0))</f>
        <v>0</v>
      </c>
      <c r="I3468" s="16">
        <f>dim_customers[[#This Row],[avg_spend]]/(dim_customers[[#This Row],[avg_income]]*6)</f>
        <v>0</v>
      </c>
    </row>
    <row r="3469" spans="1:9" x14ac:dyDescent="0.3">
      <c r="A3469" t="s">
        <v>3492</v>
      </c>
      <c r="B3469" t="s">
        <v>14</v>
      </c>
      <c r="C3469" t="s">
        <v>20</v>
      </c>
      <c r="D3469" t="s">
        <v>10</v>
      </c>
      <c r="E3469" t="s">
        <v>30</v>
      </c>
      <c r="F3469" t="s">
        <v>12</v>
      </c>
      <c r="G3469">
        <v>58954</v>
      </c>
      <c r="H3469" s="19">
        <f>INDEX(fact_spends__2!B3469:B7468,MATCH(dim_customers[[#This Row],[customer_id]],dim_customers[customer_id],0))</f>
        <v>0</v>
      </c>
      <c r="I3469" s="16">
        <f>dim_customers[[#This Row],[avg_spend]]/(dim_customers[[#This Row],[avg_income]]*6)</f>
        <v>0</v>
      </c>
    </row>
    <row r="3470" spans="1:9" x14ac:dyDescent="0.3">
      <c r="A3470" t="s">
        <v>3493</v>
      </c>
      <c r="B3470" t="s">
        <v>23</v>
      </c>
      <c r="C3470" t="s">
        <v>20</v>
      </c>
      <c r="D3470" t="s">
        <v>10</v>
      </c>
      <c r="E3470" t="s">
        <v>30</v>
      </c>
      <c r="F3470" t="s">
        <v>25</v>
      </c>
      <c r="G3470">
        <v>49483</v>
      </c>
      <c r="H3470" s="19">
        <f>INDEX(fact_spends__2!B3470:B7469,MATCH(dim_customers[[#This Row],[customer_id]],dim_customers[customer_id],0))</f>
        <v>0</v>
      </c>
      <c r="I3470" s="16">
        <f>dim_customers[[#This Row],[avg_spend]]/(dim_customers[[#This Row],[avg_income]]*6)</f>
        <v>0</v>
      </c>
    </row>
    <row r="3471" spans="1:9" x14ac:dyDescent="0.3">
      <c r="A3471" t="s">
        <v>3494</v>
      </c>
      <c r="B3471" t="s">
        <v>23</v>
      </c>
      <c r="C3471" t="s">
        <v>34</v>
      </c>
      <c r="D3471" t="s">
        <v>10</v>
      </c>
      <c r="E3471" t="s">
        <v>30</v>
      </c>
      <c r="F3471" t="s">
        <v>12</v>
      </c>
      <c r="G3471">
        <v>50011</v>
      </c>
      <c r="H3471" s="19">
        <f>INDEX(fact_spends__2!B3471:B7470,MATCH(dim_customers[[#This Row],[customer_id]],dim_customers[customer_id],0))</f>
        <v>0</v>
      </c>
      <c r="I3471" s="16">
        <f>dim_customers[[#This Row],[avg_spend]]/(dim_customers[[#This Row],[avg_income]]*6)</f>
        <v>0</v>
      </c>
    </row>
    <row r="3472" spans="1:9" x14ac:dyDescent="0.3">
      <c r="A3472" t="s">
        <v>3495</v>
      </c>
      <c r="B3472" t="s">
        <v>32</v>
      </c>
      <c r="C3472" t="s">
        <v>18</v>
      </c>
      <c r="D3472" t="s">
        <v>24</v>
      </c>
      <c r="E3472" t="s">
        <v>11</v>
      </c>
      <c r="F3472" t="s">
        <v>25</v>
      </c>
      <c r="G3472">
        <v>33903</v>
      </c>
      <c r="H3472" s="19">
        <f>INDEX(fact_spends__2!B3472:B7471,MATCH(dim_customers[[#This Row],[customer_id]],dim_customers[customer_id],0))</f>
        <v>0</v>
      </c>
      <c r="I3472" s="16">
        <f>dim_customers[[#This Row],[avg_spend]]/(dim_customers[[#This Row],[avg_income]]*6)</f>
        <v>0</v>
      </c>
    </row>
    <row r="3473" spans="1:9" x14ac:dyDescent="0.3">
      <c r="A3473" t="s">
        <v>3496</v>
      </c>
      <c r="B3473" t="s">
        <v>32</v>
      </c>
      <c r="C3473" t="s">
        <v>9</v>
      </c>
      <c r="D3473" t="s">
        <v>24</v>
      </c>
      <c r="E3473" t="s">
        <v>11</v>
      </c>
      <c r="F3473" t="s">
        <v>25</v>
      </c>
      <c r="G3473">
        <v>36179</v>
      </c>
      <c r="H3473" s="19">
        <f>INDEX(fact_spends__2!B3473:B7472,MATCH(dim_customers[[#This Row],[customer_id]],dim_customers[customer_id],0))</f>
        <v>0</v>
      </c>
      <c r="I3473" s="16">
        <f>dim_customers[[#This Row],[avg_spend]]/(dim_customers[[#This Row],[avg_income]]*6)</f>
        <v>0</v>
      </c>
    </row>
    <row r="3474" spans="1:9" x14ac:dyDescent="0.3">
      <c r="A3474" t="s">
        <v>3497</v>
      </c>
      <c r="B3474" t="s">
        <v>23</v>
      </c>
      <c r="C3474" t="s">
        <v>20</v>
      </c>
      <c r="D3474" t="s">
        <v>21</v>
      </c>
      <c r="E3474" t="s">
        <v>30</v>
      </c>
      <c r="F3474" t="s">
        <v>25</v>
      </c>
      <c r="G3474">
        <v>39633</v>
      </c>
      <c r="H3474" s="19">
        <f>INDEX(fact_spends__2!B3474:B7473,MATCH(dim_customers[[#This Row],[customer_id]],dim_customers[customer_id],0))</f>
        <v>0</v>
      </c>
      <c r="I3474" s="16">
        <f>dim_customers[[#This Row],[avg_spend]]/(dim_customers[[#This Row],[avg_income]]*6)</f>
        <v>0</v>
      </c>
    </row>
    <row r="3475" spans="1:9" x14ac:dyDescent="0.3">
      <c r="A3475" t="s">
        <v>3498</v>
      </c>
      <c r="B3475" t="s">
        <v>32</v>
      </c>
      <c r="C3475" t="s">
        <v>34</v>
      </c>
      <c r="D3475" t="s">
        <v>10</v>
      </c>
      <c r="E3475" t="s">
        <v>30</v>
      </c>
      <c r="F3475" t="s">
        <v>12</v>
      </c>
      <c r="G3475">
        <v>67361</v>
      </c>
      <c r="H3475" s="19">
        <f>INDEX(fact_spends__2!B3475:B7474,MATCH(dim_customers[[#This Row],[customer_id]],dim_customers[customer_id],0))</f>
        <v>0</v>
      </c>
      <c r="I3475" s="16">
        <f>dim_customers[[#This Row],[avg_spend]]/(dim_customers[[#This Row],[avg_income]]*6)</f>
        <v>0</v>
      </c>
    </row>
    <row r="3476" spans="1:9" x14ac:dyDescent="0.3">
      <c r="A3476" t="s">
        <v>3499</v>
      </c>
      <c r="B3476" t="s">
        <v>14</v>
      </c>
      <c r="C3476" t="s">
        <v>9</v>
      </c>
      <c r="D3476" t="s">
        <v>24</v>
      </c>
      <c r="E3476" t="s">
        <v>11</v>
      </c>
      <c r="F3476" t="s">
        <v>12</v>
      </c>
      <c r="G3476">
        <v>32758</v>
      </c>
      <c r="H3476" s="19">
        <f>INDEX(fact_spends__2!B3476:B7475,MATCH(dim_customers[[#This Row],[customer_id]],dim_customers[customer_id],0))</f>
        <v>0</v>
      </c>
      <c r="I3476" s="16">
        <f>dim_customers[[#This Row],[avg_spend]]/(dim_customers[[#This Row],[avg_income]]*6)</f>
        <v>0</v>
      </c>
    </row>
    <row r="3477" spans="1:9" x14ac:dyDescent="0.3">
      <c r="A3477" t="s">
        <v>3500</v>
      </c>
      <c r="B3477" t="s">
        <v>32</v>
      </c>
      <c r="C3477" t="s">
        <v>20</v>
      </c>
      <c r="D3477" t="s">
        <v>10</v>
      </c>
      <c r="E3477" t="s">
        <v>11</v>
      </c>
      <c r="F3477" t="s">
        <v>12</v>
      </c>
      <c r="G3477">
        <v>64319</v>
      </c>
      <c r="H3477" s="19">
        <f>INDEX(fact_spends__2!B3477:B7476,MATCH(dim_customers[[#This Row],[customer_id]],dim_customers[customer_id],0))</f>
        <v>0</v>
      </c>
      <c r="I3477" s="16">
        <f>dim_customers[[#This Row],[avg_spend]]/(dim_customers[[#This Row],[avg_income]]*6)</f>
        <v>0</v>
      </c>
    </row>
    <row r="3478" spans="1:9" x14ac:dyDescent="0.3">
      <c r="A3478" t="s">
        <v>3501</v>
      </c>
      <c r="B3478" t="s">
        <v>14</v>
      </c>
      <c r="C3478" t="s">
        <v>15</v>
      </c>
      <c r="D3478" t="s">
        <v>10</v>
      </c>
      <c r="E3478" t="s">
        <v>30</v>
      </c>
      <c r="F3478" t="s">
        <v>12</v>
      </c>
      <c r="G3478">
        <v>62820</v>
      </c>
      <c r="H3478" s="19">
        <f>INDEX(fact_spends__2!B3478:B7477,MATCH(dim_customers[[#This Row],[customer_id]],dim_customers[customer_id],0))</f>
        <v>0</v>
      </c>
      <c r="I3478" s="16">
        <f>dim_customers[[#This Row],[avg_spend]]/(dim_customers[[#This Row],[avg_income]]*6)</f>
        <v>0</v>
      </c>
    </row>
    <row r="3479" spans="1:9" x14ac:dyDescent="0.3">
      <c r="A3479" t="s">
        <v>3502</v>
      </c>
      <c r="B3479" t="s">
        <v>32</v>
      </c>
      <c r="C3479" t="s">
        <v>34</v>
      </c>
      <c r="D3479" t="s">
        <v>24</v>
      </c>
      <c r="E3479" t="s">
        <v>30</v>
      </c>
      <c r="F3479" t="s">
        <v>12</v>
      </c>
      <c r="G3479">
        <v>38020</v>
      </c>
      <c r="H3479" s="19">
        <f>INDEX(fact_spends__2!B3479:B7478,MATCH(dim_customers[[#This Row],[customer_id]],dim_customers[customer_id],0))</f>
        <v>0</v>
      </c>
      <c r="I3479" s="16">
        <f>dim_customers[[#This Row],[avg_spend]]/(dim_customers[[#This Row],[avg_income]]*6)</f>
        <v>0</v>
      </c>
    </row>
    <row r="3480" spans="1:9" x14ac:dyDescent="0.3">
      <c r="A3480" t="s">
        <v>3503</v>
      </c>
      <c r="B3480" t="s">
        <v>32</v>
      </c>
      <c r="C3480" t="s">
        <v>34</v>
      </c>
      <c r="D3480" t="s">
        <v>10</v>
      </c>
      <c r="E3480" t="s">
        <v>11</v>
      </c>
      <c r="F3480" t="s">
        <v>12</v>
      </c>
      <c r="G3480">
        <v>67230</v>
      </c>
      <c r="H3480" s="19">
        <f>INDEX(fact_spends__2!B3480:B7479,MATCH(dim_customers[[#This Row],[customer_id]],dim_customers[customer_id],0))</f>
        <v>0</v>
      </c>
      <c r="I3480" s="16">
        <f>dim_customers[[#This Row],[avg_spend]]/(dim_customers[[#This Row],[avg_income]]*6)</f>
        <v>0</v>
      </c>
    </row>
    <row r="3481" spans="1:9" x14ac:dyDescent="0.3">
      <c r="A3481" t="s">
        <v>3504</v>
      </c>
      <c r="B3481" t="s">
        <v>32</v>
      </c>
      <c r="C3481" t="s">
        <v>34</v>
      </c>
      <c r="D3481" t="s">
        <v>16</v>
      </c>
      <c r="E3481" t="s">
        <v>11</v>
      </c>
      <c r="F3481" t="s">
        <v>12</v>
      </c>
      <c r="G3481">
        <v>39856</v>
      </c>
      <c r="H3481" s="19">
        <f>INDEX(fact_spends__2!B3481:B7480,MATCH(dim_customers[[#This Row],[customer_id]],dim_customers[customer_id],0))</f>
        <v>0</v>
      </c>
      <c r="I3481" s="16">
        <f>dim_customers[[#This Row],[avg_spend]]/(dim_customers[[#This Row],[avg_income]]*6)</f>
        <v>0</v>
      </c>
    </row>
    <row r="3482" spans="1:9" x14ac:dyDescent="0.3">
      <c r="A3482" t="s">
        <v>3505</v>
      </c>
      <c r="B3482" t="s">
        <v>32</v>
      </c>
      <c r="C3482" t="s">
        <v>34</v>
      </c>
      <c r="D3482" t="s">
        <v>10</v>
      </c>
      <c r="E3482" t="s">
        <v>30</v>
      </c>
      <c r="F3482" t="s">
        <v>12</v>
      </c>
      <c r="G3482">
        <v>62496</v>
      </c>
      <c r="H3482" s="19">
        <f>INDEX(fact_spends__2!B3482:B7481,MATCH(dim_customers[[#This Row],[customer_id]],dim_customers[customer_id],0))</f>
        <v>0</v>
      </c>
      <c r="I3482" s="16">
        <f>dim_customers[[#This Row],[avg_spend]]/(dim_customers[[#This Row],[avg_income]]*6)</f>
        <v>0</v>
      </c>
    </row>
    <row r="3483" spans="1:9" x14ac:dyDescent="0.3">
      <c r="A3483" t="s">
        <v>3506</v>
      </c>
      <c r="B3483" t="s">
        <v>14</v>
      </c>
      <c r="C3483" t="s">
        <v>34</v>
      </c>
      <c r="D3483" t="s">
        <v>24</v>
      </c>
      <c r="E3483" t="s">
        <v>11</v>
      </c>
      <c r="F3483" t="s">
        <v>12</v>
      </c>
      <c r="G3483">
        <v>32179</v>
      </c>
      <c r="H3483" s="19">
        <f>INDEX(fact_spends__2!B3483:B7482,MATCH(dim_customers[[#This Row],[customer_id]],dim_customers[customer_id],0))</f>
        <v>0</v>
      </c>
      <c r="I3483" s="16">
        <f>dim_customers[[#This Row],[avg_spend]]/(dim_customers[[#This Row],[avg_income]]*6)</f>
        <v>0</v>
      </c>
    </row>
    <row r="3484" spans="1:9" x14ac:dyDescent="0.3">
      <c r="A3484" t="s">
        <v>3507</v>
      </c>
      <c r="B3484" t="s">
        <v>32</v>
      </c>
      <c r="C3484" t="s">
        <v>20</v>
      </c>
      <c r="D3484" t="s">
        <v>10</v>
      </c>
      <c r="E3484" t="s">
        <v>11</v>
      </c>
      <c r="F3484" t="s">
        <v>12</v>
      </c>
      <c r="G3484">
        <v>61709</v>
      </c>
      <c r="H3484" s="19">
        <f>INDEX(fact_spends__2!B3484:B7483,MATCH(dim_customers[[#This Row],[customer_id]],dim_customers[customer_id],0))</f>
        <v>0</v>
      </c>
      <c r="I3484" s="16">
        <f>dim_customers[[#This Row],[avg_spend]]/(dim_customers[[#This Row],[avg_income]]*6)</f>
        <v>0</v>
      </c>
    </row>
    <row r="3485" spans="1:9" x14ac:dyDescent="0.3">
      <c r="A3485" t="s">
        <v>3508</v>
      </c>
      <c r="B3485" t="s">
        <v>32</v>
      </c>
      <c r="C3485" t="s">
        <v>18</v>
      </c>
      <c r="D3485" t="s">
        <v>10</v>
      </c>
      <c r="E3485" t="s">
        <v>11</v>
      </c>
      <c r="F3485" t="s">
        <v>12</v>
      </c>
      <c r="G3485">
        <v>68852</v>
      </c>
      <c r="H3485" s="19">
        <f>INDEX(fact_spends__2!B3485:B7484,MATCH(dim_customers[[#This Row],[customer_id]],dim_customers[customer_id],0))</f>
        <v>0</v>
      </c>
      <c r="I3485" s="16">
        <f>dim_customers[[#This Row],[avg_spend]]/(dim_customers[[#This Row],[avg_income]]*6)</f>
        <v>0</v>
      </c>
    </row>
    <row r="3486" spans="1:9" x14ac:dyDescent="0.3">
      <c r="A3486" t="s">
        <v>3509</v>
      </c>
      <c r="B3486" t="s">
        <v>23</v>
      </c>
      <c r="C3486" t="s">
        <v>20</v>
      </c>
      <c r="D3486" t="s">
        <v>10</v>
      </c>
      <c r="E3486" t="s">
        <v>30</v>
      </c>
      <c r="F3486" t="s">
        <v>25</v>
      </c>
      <c r="G3486">
        <v>46807</v>
      </c>
      <c r="H3486" s="19">
        <f>INDEX(fact_spends__2!B3486:B7485,MATCH(dim_customers[[#This Row],[customer_id]],dim_customers[customer_id],0))</f>
        <v>0</v>
      </c>
      <c r="I3486" s="16">
        <f>dim_customers[[#This Row],[avg_spend]]/(dim_customers[[#This Row],[avg_income]]*6)</f>
        <v>0</v>
      </c>
    </row>
    <row r="3487" spans="1:9" x14ac:dyDescent="0.3">
      <c r="A3487" t="s">
        <v>3510</v>
      </c>
      <c r="B3487" t="s">
        <v>14</v>
      </c>
      <c r="C3487" t="s">
        <v>15</v>
      </c>
      <c r="D3487" t="s">
        <v>10</v>
      </c>
      <c r="E3487" t="s">
        <v>30</v>
      </c>
      <c r="F3487" t="s">
        <v>12</v>
      </c>
      <c r="G3487">
        <v>58629</v>
      </c>
      <c r="H3487" s="19">
        <f>INDEX(fact_spends__2!B3487:B7486,MATCH(dim_customers[[#This Row],[customer_id]],dim_customers[customer_id],0))</f>
        <v>0</v>
      </c>
      <c r="I3487" s="16">
        <f>dim_customers[[#This Row],[avg_spend]]/(dim_customers[[#This Row],[avg_income]]*6)</f>
        <v>0</v>
      </c>
    </row>
    <row r="3488" spans="1:9" x14ac:dyDescent="0.3">
      <c r="A3488" t="s">
        <v>3511</v>
      </c>
      <c r="B3488" t="s">
        <v>32</v>
      </c>
      <c r="C3488" t="s">
        <v>9</v>
      </c>
      <c r="D3488" t="s">
        <v>10</v>
      </c>
      <c r="E3488" t="s">
        <v>30</v>
      </c>
      <c r="F3488" t="s">
        <v>12</v>
      </c>
      <c r="G3488">
        <v>69289</v>
      </c>
      <c r="H3488" s="19">
        <f>INDEX(fact_spends__2!B3488:B7487,MATCH(dim_customers[[#This Row],[customer_id]],dim_customers[customer_id],0))</f>
        <v>0</v>
      </c>
      <c r="I3488" s="16">
        <f>dim_customers[[#This Row],[avg_spend]]/(dim_customers[[#This Row],[avg_income]]*6)</f>
        <v>0</v>
      </c>
    </row>
    <row r="3489" spans="1:9" x14ac:dyDescent="0.3">
      <c r="A3489" t="s">
        <v>3512</v>
      </c>
      <c r="B3489" t="s">
        <v>14</v>
      </c>
      <c r="C3489" t="s">
        <v>34</v>
      </c>
      <c r="D3489" t="s">
        <v>10</v>
      </c>
      <c r="E3489" t="s">
        <v>30</v>
      </c>
      <c r="F3489" t="s">
        <v>25</v>
      </c>
      <c r="G3489">
        <v>60378</v>
      </c>
      <c r="H3489" s="19">
        <f>INDEX(fact_spends__2!B3489:B7488,MATCH(dim_customers[[#This Row],[customer_id]],dim_customers[customer_id],0))</f>
        <v>0</v>
      </c>
      <c r="I3489" s="16">
        <f>dim_customers[[#This Row],[avg_spend]]/(dim_customers[[#This Row],[avg_income]]*6)</f>
        <v>0</v>
      </c>
    </row>
    <row r="3490" spans="1:9" x14ac:dyDescent="0.3">
      <c r="A3490" t="s">
        <v>3513</v>
      </c>
      <c r="B3490" t="s">
        <v>14</v>
      </c>
      <c r="C3490" t="s">
        <v>18</v>
      </c>
      <c r="D3490" t="s">
        <v>24</v>
      </c>
      <c r="E3490" t="s">
        <v>11</v>
      </c>
      <c r="F3490" t="s">
        <v>12</v>
      </c>
      <c r="G3490">
        <v>34972</v>
      </c>
      <c r="H3490" s="19">
        <f>INDEX(fact_spends__2!B3490:B7489,MATCH(dim_customers[[#This Row],[customer_id]],dim_customers[customer_id],0))</f>
        <v>0</v>
      </c>
      <c r="I3490" s="16">
        <f>dim_customers[[#This Row],[avg_spend]]/(dim_customers[[#This Row],[avg_income]]*6)</f>
        <v>0</v>
      </c>
    </row>
    <row r="3491" spans="1:9" x14ac:dyDescent="0.3">
      <c r="A3491" t="s">
        <v>3514</v>
      </c>
      <c r="B3491" t="s">
        <v>32</v>
      </c>
      <c r="C3491" t="s">
        <v>20</v>
      </c>
      <c r="D3491" t="s">
        <v>10</v>
      </c>
      <c r="E3491" t="s">
        <v>30</v>
      </c>
      <c r="F3491" t="s">
        <v>12</v>
      </c>
      <c r="G3491">
        <v>60994</v>
      </c>
      <c r="H3491" s="19">
        <f>INDEX(fact_spends__2!B3491:B7490,MATCH(dim_customers[[#This Row],[customer_id]],dim_customers[customer_id],0))</f>
        <v>0</v>
      </c>
      <c r="I3491" s="16">
        <f>dim_customers[[#This Row],[avg_spend]]/(dim_customers[[#This Row],[avg_income]]*6)</f>
        <v>0</v>
      </c>
    </row>
    <row r="3492" spans="1:9" x14ac:dyDescent="0.3">
      <c r="A3492" t="s">
        <v>3515</v>
      </c>
      <c r="B3492" t="s">
        <v>14</v>
      </c>
      <c r="C3492" t="s">
        <v>34</v>
      </c>
      <c r="D3492" t="s">
        <v>37</v>
      </c>
      <c r="E3492" t="s">
        <v>11</v>
      </c>
      <c r="F3492" t="s">
        <v>12</v>
      </c>
      <c r="G3492">
        <v>72391</v>
      </c>
      <c r="H3492" s="19">
        <f>INDEX(fact_spends__2!B3492:B7491,MATCH(dim_customers[[#This Row],[customer_id]],dim_customers[customer_id],0))</f>
        <v>0</v>
      </c>
      <c r="I3492" s="16">
        <f>dim_customers[[#This Row],[avg_spend]]/(dim_customers[[#This Row],[avg_income]]*6)</f>
        <v>0</v>
      </c>
    </row>
    <row r="3493" spans="1:9" x14ac:dyDescent="0.3">
      <c r="A3493" t="s">
        <v>3516</v>
      </c>
      <c r="B3493" t="s">
        <v>23</v>
      </c>
      <c r="C3493" t="s">
        <v>9</v>
      </c>
      <c r="D3493" t="s">
        <v>16</v>
      </c>
      <c r="E3493" t="s">
        <v>30</v>
      </c>
      <c r="F3493" t="s">
        <v>12</v>
      </c>
      <c r="G3493">
        <v>31443</v>
      </c>
      <c r="H3493" s="19">
        <f>INDEX(fact_spends__2!B3493:B7492,MATCH(dim_customers[[#This Row],[customer_id]],dim_customers[customer_id],0))</f>
        <v>0</v>
      </c>
      <c r="I3493" s="16">
        <f>dim_customers[[#This Row],[avg_spend]]/(dim_customers[[#This Row],[avg_income]]*6)</f>
        <v>0</v>
      </c>
    </row>
    <row r="3494" spans="1:9" x14ac:dyDescent="0.3">
      <c r="A3494" t="s">
        <v>3517</v>
      </c>
      <c r="B3494" t="s">
        <v>14</v>
      </c>
      <c r="C3494" t="s">
        <v>15</v>
      </c>
      <c r="D3494" t="s">
        <v>10</v>
      </c>
      <c r="E3494" t="s">
        <v>30</v>
      </c>
      <c r="F3494" t="s">
        <v>12</v>
      </c>
      <c r="G3494">
        <v>62525</v>
      </c>
      <c r="H3494" s="19">
        <f>INDEX(fact_spends__2!B3494:B7493,MATCH(dim_customers[[#This Row],[customer_id]],dim_customers[customer_id],0))</f>
        <v>0</v>
      </c>
      <c r="I3494" s="16">
        <f>dim_customers[[#This Row],[avg_spend]]/(dim_customers[[#This Row],[avg_income]]*6)</f>
        <v>0</v>
      </c>
    </row>
    <row r="3495" spans="1:9" x14ac:dyDescent="0.3">
      <c r="A3495" t="s">
        <v>3518</v>
      </c>
      <c r="B3495" t="s">
        <v>8</v>
      </c>
      <c r="C3495" t="s">
        <v>9</v>
      </c>
      <c r="D3495" t="s">
        <v>10</v>
      </c>
      <c r="E3495" t="s">
        <v>30</v>
      </c>
      <c r="F3495" t="s">
        <v>12</v>
      </c>
      <c r="G3495">
        <v>76132</v>
      </c>
      <c r="H3495" s="19">
        <f>INDEX(fact_spends__2!B3495:B7494,MATCH(dim_customers[[#This Row],[customer_id]],dim_customers[customer_id],0))</f>
        <v>0</v>
      </c>
      <c r="I3495" s="16">
        <f>dim_customers[[#This Row],[avg_spend]]/(dim_customers[[#This Row],[avg_income]]*6)</f>
        <v>0</v>
      </c>
    </row>
    <row r="3496" spans="1:9" x14ac:dyDescent="0.3">
      <c r="A3496" t="s">
        <v>3519</v>
      </c>
      <c r="B3496" t="s">
        <v>32</v>
      </c>
      <c r="C3496" t="s">
        <v>9</v>
      </c>
      <c r="D3496" t="s">
        <v>24</v>
      </c>
      <c r="E3496" t="s">
        <v>11</v>
      </c>
      <c r="F3496" t="s">
        <v>12</v>
      </c>
      <c r="G3496">
        <v>39084</v>
      </c>
      <c r="H3496" s="19">
        <f>INDEX(fact_spends__2!B3496:B7495,MATCH(dim_customers[[#This Row],[customer_id]],dim_customers[customer_id],0))</f>
        <v>0</v>
      </c>
      <c r="I3496" s="16">
        <f>dim_customers[[#This Row],[avg_spend]]/(dim_customers[[#This Row],[avg_income]]*6)</f>
        <v>0</v>
      </c>
    </row>
    <row r="3497" spans="1:9" x14ac:dyDescent="0.3">
      <c r="A3497" t="s">
        <v>3520</v>
      </c>
      <c r="B3497" t="s">
        <v>14</v>
      </c>
      <c r="C3497" t="s">
        <v>20</v>
      </c>
      <c r="D3497" t="s">
        <v>37</v>
      </c>
      <c r="E3497" t="s">
        <v>11</v>
      </c>
      <c r="F3497" t="s">
        <v>25</v>
      </c>
      <c r="G3497">
        <v>72370</v>
      </c>
      <c r="H3497" s="19">
        <f>INDEX(fact_spends__2!B3497:B7496,MATCH(dim_customers[[#This Row],[customer_id]],dim_customers[customer_id],0))</f>
        <v>0</v>
      </c>
      <c r="I3497" s="16">
        <f>dim_customers[[#This Row],[avg_spend]]/(dim_customers[[#This Row],[avg_income]]*6)</f>
        <v>0</v>
      </c>
    </row>
    <row r="3498" spans="1:9" x14ac:dyDescent="0.3">
      <c r="A3498" t="s">
        <v>3521</v>
      </c>
      <c r="B3498" t="s">
        <v>32</v>
      </c>
      <c r="C3498" t="s">
        <v>15</v>
      </c>
      <c r="D3498" t="s">
        <v>10</v>
      </c>
      <c r="E3498" t="s">
        <v>11</v>
      </c>
      <c r="F3498" t="s">
        <v>12</v>
      </c>
      <c r="G3498">
        <v>64256</v>
      </c>
      <c r="H3498" s="19">
        <f>INDEX(fact_spends__2!B3498:B7497,MATCH(dim_customers[[#This Row],[customer_id]],dim_customers[customer_id],0))</f>
        <v>0</v>
      </c>
      <c r="I3498" s="16">
        <f>dim_customers[[#This Row],[avg_spend]]/(dim_customers[[#This Row],[avg_income]]*6)</f>
        <v>0</v>
      </c>
    </row>
    <row r="3499" spans="1:9" x14ac:dyDescent="0.3">
      <c r="A3499" t="s">
        <v>3522</v>
      </c>
      <c r="B3499" t="s">
        <v>14</v>
      </c>
      <c r="C3499" t="s">
        <v>9</v>
      </c>
      <c r="D3499" t="s">
        <v>24</v>
      </c>
      <c r="E3499" t="s">
        <v>30</v>
      </c>
      <c r="F3499" t="s">
        <v>12</v>
      </c>
      <c r="G3499">
        <v>33785</v>
      </c>
      <c r="H3499" s="19">
        <f>INDEX(fact_spends__2!B3499:B7498,MATCH(dim_customers[[#This Row],[customer_id]],dim_customers[customer_id],0))</f>
        <v>0</v>
      </c>
      <c r="I3499" s="16">
        <f>dim_customers[[#This Row],[avg_spend]]/(dim_customers[[#This Row],[avg_income]]*6)</f>
        <v>0</v>
      </c>
    </row>
    <row r="3500" spans="1:9" x14ac:dyDescent="0.3">
      <c r="A3500" t="s">
        <v>3523</v>
      </c>
      <c r="B3500" t="s">
        <v>23</v>
      </c>
      <c r="C3500" t="s">
        <v>15</v>
      </c>
      <c r="D3500" t="s">
        <v>10</v>
      </c>
      <c r="E3500" t="s">
        <v>11</v>
      </c>
      <c r="F3500" t="s">
        <v>25</v>
      </c>
      <c r="G3500">
        <v>48992</v>
      </c>
      <c r="H3500" s="19">
        <f>INDEX(fact_spends__2!B3500:B7499,MATCH(dim_customers[[#This Row],[customer_id]],dim_customers[customer_id],0))</f>
        <v>0</v>
      </c>
      <c r="I3500" s="16">
        <f>dim_customers[[#This Row],[avg_spend]]/(dim_customers[[#This Row],[avg_income]]*6)</f>
        <v>0</v>
      </c>
    </row>
    <row r="3501" spans="1:9" x14ac:dyDescent="0.3">
      <c r="A3501" t="s">
        <v>3524</v>
      </c>
      <c r="B3501" t="s">
        <v>23</v>
      </c>
      <c r="C3501" t="s">
        <v>15</v>
      </c>
      <c r="D3501" t="s">
        <v>10</v>
      </c>
      <c r="E3501" t="s">
        <v>11</v>
      </c>
      <c r="F3501" t="s">
        <v>25</v>
      </c>
      <c r="G3501">
        <v>49692</v>
      </c>
      <c r="H3501" s="19">
        <f>INDEX(fact_spends__2!B3501:B7500,MATCH(dim_customers[[#This Row],[customer_id]],dim_customers[customer_id],0))</f>
        <v>0</v>
      </c>
      <c r="I3501" s="16">
        <f>dim_customers[[#This Row],[avg_spend]]/(dim_customers[[#This Row],[avg_income]]*6)</f>
        <v>0</v>
      </c>
    </row>
    <row r="3502" spans="1:9" x14ac:dyDescent="0.3">
      <c r="A3502" t="s">
        <v>3525</v>
      </c>
      <c r="B3502" t="s">
        <v>32</v>
      </c>
      <c r="C3502" t="s">
        <v>20</v>
      </c>
      <c r="D3502" t="s">
        <v>16</v>
      </c>
      <c r="E3502" t="s">
        <v>30</v>
      </c>
      <c r="F3502" t="s">
        <v>12</v>
      </c>
      <c r="G3502">
        <v>41512</v>
      </c>
      <c r="H3502" s="19">
        <f>INDEX(fact_spends__2!B3502:B7501,MATCH(dim_customers[[#This Row],[customer_id]],dim_customers[customer_id],0))</f>
        <v>0</v>
      </c>
      <c r="I3502" s="16">
        <f>dim_customers[[#This Row],[avg_spend]]/(dim_customers[[#This Row],[avg_income]]*6)</f>
        <v>0</v>
      </c>
    </row>
    <row r="3503" spans="1:9" x14ac:dyDescent="0.3">
      <c r="A3503" t="s">
        <v>3526</v>
      </c>
      <c r="B3503" t="s">
        <v>32</v>
      </c>
      <c r="C3503" t="s">
        <v>15</v>
      </c>
      <c r="D3503" t="s">
        <v>10</v>
      </c>
      <c r="E3503" t="s">
        <v>11</v>
      </c>
      <c r="F3503" t="s">
        <v>12</v>
      </c>
      <c r="G3503">
        <v>68700</v>
      </c>
      <c r="H3503" s="19">
        <f>INDEX(fact_spends__2!B3503:B7502,MATCH(dim_customers[[#This Row],[customer_id]],dim_customers[customer_id],0))</f>
        <v>0</v>
      </c>
      <c r="I3503" s="16">
        <f>dim_customers[[#This Row],[avg_spend]]/(dim_customers[[#This Row],[avg_income]]*6)</f>
        <v>0</v>
      </c>
    </row>
    <row r="3504" spans="1:9" x14ac:dyDescent="0.3">
      <c r="A3504" t="s">
        <v>3527</v>
      </c>
      <c r="B3504" t="s">
        <v>23</v>
      </c>
      <c r="C3504" t="s">
        <v>34</v>
      </c>
      <c r="D3504" t="s">
        <v>24</v>
      </c>
      <c r="E3504" t="s">
        <v>11</v>
      </c>
      <c r="F3504" t="s">
        <v>25</v>
      </c>
      <c r="G3504">
        <v>27252</v>
      </c>
      <c r="H3504" s="19">
        <f>INDEX(fact_spends__2!B3504:B7503,MATCH(dim_customers[[#This Row],[customer_id]],dim_customers[customer_id],0))</f>
        <v>0</v>
      </c>
      <c r="I3504" s="16">
        <f>dim_customers[[#This Row],[avg_spend]]/(dim_customers[[#This Row],[avg_income]]*6)</f>
        <v>0</v>
      </c>
    </row>
    <row r="3505" spans="1:9" x14ac:dyDescent="0.3">
      <c r="A3505" t="s">
        <v>3528</v>
      </c>
      <c r="B3505" t="s">
        <v>23</v>
      </c>
      <c r="C3505" t="s">
        <v>18</v>
      </c>
      <c r="D3505" t="s">
        <v>10</v>
      </c>
      <c r="E3505" t="s">
        <v>30</v>
      </c>
      <c r="F3505" t="s">
        <v>25</v>
      </c>
      <c r="G3505">
        <v>47672</v>
      </c>
      <c r="H3505" s="19">
        <f>INDEX(fact_spends__2!B3505:B7504,MATCH(dim_customers[[#This Row],[customer_id]],dim_customers[customer_id],0))</f>
        <v>0</v>
      </c>
      <c r="I3505" s="16">
        <f>dim_customers[[#This Row],[avg_spend]]/(dim_customers[[#This Row],[avg_income]]*6)</f>
        <v>0</v>
      </c>
    </row>
    <row r="3506" spans="1:9" x14ac:dyDescent="0.3">
      <c r="A3506" t="s">
        <v>3529</v>
      </c>
      <c r="B3506" t="s">
        <v>14</v>
      </c>
      <c r="C3506" t="s">
        <v>20</v>
      </c>
      <c r="D3506" t="s">
        <v>16</v>
      </c>
      <c r="E3506" t="s">
        <v>11</v>
      </c>
      <c r="F3506" t="s">
        <v>12</v>
      </c>
      <c r="G3506">
        <v>39076</v>
      </c>
      <c r="H3506" s="19">
        <f>INDEX(fact_spends__2!B3506:B7505,MATCH(dim_customers[[#This Row],[customer_id]],dim_customers[customer_id],0))</f>
        <v>0</v>
      </c>
      <c r="I3506" s="16">
        <f>dim_customers[[#This Row],[avg_spend]]/(dim_customers[[#This Row],[avg_income]]*6)</f>
        <v>0</v>
      </c>
    </row>
    <row r="3507" spans="1:9" x14ac:dyDescent="0.3">
      <c r="A3507" t="s">
        <v>3530</v>
      </c>
      <c r="B3507" t="s">
        <v>14</v>
      </c>
      <c r="C3507" t="s">
        <v>18</v>
      </c>
      <c r="D3507" t="s">
        <v>10</v>
      </c>
      <c r="E3507" t="s">
        <v>11</v>
      </c>
      <c r="F3507" t="s">
        <v>12</v>
      </c>
      <c r="G3507">
        <v>64173</v>
      </c>
      <c r="H3507" s="19">
        <f>INDEX(fact_spends__2!B3507:B7506,MATCH(dim_customers[[#This Row],[customer_id]],dim_customers[customer_id],0))</f>
        <v>0</v>
      </c>
      <c r="I3507" s="16">
        <f>dim_customers[[#This Row],[avg_spend]]/(dim_customers[[#This Row],[avg_income]]*6)</f>
        <v>0</v>
      </c>
    </row>
    <row r="3508" spans="1:9" x14ac:dyDescent="0.3">
      <c r="A3508" t="s">
        <v>3531</v>
      </c>
      <c r="B3508" t="s">
        <v>32</v>
      </c>
      <c r="C3508" t="s">
        <v>9</v>
      </c>
      <c r="D3508" t="s">
        <v>24</v>
      </c>
      <c r="E3508" t="s">
        <v>11</v>
      </c>
      <c r="F3508" t="s">
        <v>12</v>
      </c>
      <c r="G3508">
        <v>36317</v>
      </c>
      <c r="H3508" s="19">
        <f>INDEX(fact_spends__2!B3508:B7507,MATCH(dim_customers[[#This Row],[customer_id]],dim_customers[customer_id],0))</f>
        <v>0</v>
      </c>
      <c r="I3508" s="16">
        <f>dim_customers[[#This Row],[avg_spend]]/(dim_customers[[#This Row],[avg_income]]*6)</f>
        <v>0</v>
      </c>
    </row>
    <row r="3509" spans="1:9" x14ac:dyDescent="0.3">
      <c r="A3509" t="s">
        <v>3532</v>
      </c>
      <c r="B3509" t="s">
        <v>32</v>
      </c>
      <c r="C3509" t="s">
        <v>20</v>
      </c>
      <c r="D3509" t="s">
        <v>16</v>
      </c>
      <c r="E3509" t="s">
        <v>11</v>
      </c>
      <c r="F3509" t="s">
        <v>12</v>
      </c>
      <c r="G3509">
        <v>40001</v>
      </c>
      <c r="H3509" s="19">
        <f>INDEX(fact_spends__2!B3509:B7508,MATCH(dim_customers[[#This Row],[customer_id]],dim_customers[customer_id],0))</f>
        <v>0</v>
      </c>
      <c r="I3509" s="16">
        <f>dim_customers[[#This Row],[avg_spend]]/(dim_customers[[#This Row],[avg_income]]*6)</f>
        <v>0</v>
      </c>
    </row>
    <row r="3510" spans="1:9" x14ac:dyDescent="0.3">
      <c r="A3510" t="s">
        <v>3533</v>
      </c>
      <c r="B3510" t="s">
        <v>32</v>
      </c>
      <c r="C3510" t="s">
        <v>18</v>
      </c>
      <c r="D3510" t="s">
        <v>10</v>
      </c>
      <c r="E3510" t="s">
        <v>11</v>
      </c>
      <c r="F3510" t="s">
        <v>12</v>
      </c>
      <c r="G3510">
        <v>67287</v>
      </c>
      <c r="H3510" s="19">
        <f>INDEX(fact_spends__2!B3510:B7509,MATCH(dim_customers[[#This Row],[customer_id]],dim_customers[customer_id],0))</f>
        <v>0</v>
      </c>
      <c r="I3510" s="16">
        <f>dim_customers[[#This Row],[avg_spend]]/(dim_customers[[#This Row],[avg_income]]*6)</f>
        <v>0</v>
      </c>
    </row>
    <row r="3511" spans="1:9" x14ac:dyDescent="0.3">
      <c r="A3511" t="s">
        <v>3534</v>
      </c>
      <c r="B3511" t="s">
        <v>8</v>
      </c>
      <c r="C3511" t="s">
        <v>18</v>
      </c>
      <c r="D3511" t="s">
        <v>24</v>
      </c>
      <c r="E3511" t="s">
        <v>11</v>
      </c>
      <c r="F3511" t="s">
        <v>12</v>
      </c>
      <c r="G3511">
        <v>38560</v>
      </c>
      <c r="H3511" s="19">
        <f>INDEX(fact_spends__2!B3511:B7510,MATCH(dim_customers[[#This Row],[customer_id]],dim_customers[customer_id],0))</f>
        <v>0</v>
      </c>
      <c r="I3511" s="16">
        <f>dim_customers[[#This Row],[avg_spend]]/(dim_customers[[#This Row],[avg_income]]*6)</f>
        <v>0</v>
      </c>
    </row>
    <row r="3512" spans="1:9" x14ac:dyDescent="0.3">
      <c r="A3512" t="s">
        <v>3535</v>
      </c>
      <c r="B3512" t="s">
        <v>32</v>
      </c>
      <c r="C3512" t="s">
        <v>34</v>
      </c>
      <c r="D3512" t="s">
        <v>24</v>
      </c>
      <c r="E3512" t="s">
        <v>30</v>
      </c>
      <c r="F3512" t="s">
        <v>12</v>
      </c>
      <c r="G3512">
        <v>39423</v>
      </c>
      <c r="H3512" s="19">
        <f>INDEX(fact_spends__2!B3512:B7511,MATCH(dim_customers[[#This Row],[customer_id]],dim_customers[customer_id],0))</f>
        <v>0</v>
      </c>
      <c r="I3512" s="16">
        <f>dim_customers[[#This Row],[avg_spend]]/(dim_customers[[#This Row],[avg_income]]*6)</f>
        <v>0</v>
      </c>
    </row>
    <row r="3513" spans="1:9" x14ac:dyDescent="0.3">
      <c r="A3513" t="s">
        <v>3536</v>
      </c>
      <c r="B3513" t="s">
        <v>8</v>
      </c>
      <c r="C3513" t="s">
        <v>20</v>
      </c>
      <c r="D3513" t="s">
        <v>37</v>
      </c>
      <c r="E3513" t="s">
        <v>11</v>
      </c>
      <c r="F3513" t="s">
        <v>12</v>
      </c>
      <c r="G3513">
        <v>80460</v>
      </c>
      <c r="H3513" s="19">
        <f>INDEX(fact_spends__2!B3513:B7512,MATCH(dim_customers[[#This Row],[customer_id]],dim_customers[customer_id],0))</f>
        <v>0</v>
      </c>
      <c r="I3513" s="16">
        <f>dim_customers[[#This Row],[avg_spend]]/(dim_customers[[#This Row],[avg_income]]*6)</f>
        <v>0</v>
      </c>
    </row>
    <row r="3514" spans="1:9" x14ac:dyDescent="0.3">
      <c r="A3514" t="s">
        <v>3537</v>
      </c>
      <c r="B3514" t="s">
        <v>32</v>
      </c>
      <c r="C3514" t="s">
        <v>18</v>
      </c>
      <c r="D3514" t="s">
        <v>10</v>
      </c>
      <c r="E3514" t="s">
        <v>11</v>
      </c>
      <c r="F3514" t="s">
        <v>12</v>
      </c>
      <c r="G3514">
        <v>66501</v>
      </c>
      <c r="H3514" s="19">
        <f>INDEX(fact_spends__2!B3514:B7513,MATCH(dim_customers[[#This Row],[customer_id]],dim_customers[customer_id],0))</f>
        <v>0</v>
      </c>
      <c r="I3514" s="16">
        <f>dim_customers[[#This Row],[avg_spend]]/(dim_customers[[#This Row],[avg_income]]*6)</f>
        <v>0</v>
      </c>
    </row>
    <row r="3515" spans="1:9" x14ac:dyDescent="0.3">
      <c r="A3515" t="s">
        <v>3538</v>
      </c>
      <c r="B3515" t="s">
        <v>32</v>
      </c>
      <c r="C3515" t="s">
        <v>9</v>
      </c>
      <c r="D3515" t="s">
        <v>16</v>
      </c>
      <c r="E3515" t="s">
        <v>30</v>
      </c>
      <c r="F3515" t="s">
        <v>12</v>
      </c>
      <c r="G3515">
        <v>40269</v>
      </c>
      <c r="H3515" s="19">
        <f>INDEX(fact_spends__2!B3515:B7514,MATCH(dim_customers[[#This Row],[customer_id]],dim_customers[customer_id],0))</f>
        <v>0</v>
      </c>
      <c r="I3515" s="16">
        <f>dim_customers[[#This Row],[avg_spend]]/(dim_customers[[#This Row],[avg_income]]*6)</f>
        <v>0</v>
      </c>
    </row>
    <row r="3516" spans="1:9" x14ac:dyDescent="0.3">
      <c r="A3516" t="s">
        <v>3539</v>
      </c>
      <c r="B3516" t="s">
        <v>14</v>
      </c>
      <c r="C3516" t="s">
        <v>20</v>
      </c>
      <c r="D3516" t="s">
        <v>24</v>
      </c>
      <c r="E3516" t="s">
        <v>30</v>
      </c>
      <c r="F3516" t="s">
        <v>12</v>
      </c>
      <c r="G3516">
        <v>35080</v>
      </c>
      <c r="H3516" s="19">
        <f>INDEX(fact_spends__2!B3516:B7515,MATCH(dim_customers[[#This Row],[customer_id]],dim_customers[customer_id],0))</f>
        <v>0</v>
      </c>
      <c r="I3516" s="16">
        <f>dim_customers[[#This Row],[avg_spend]]/(dim_customers[[#This Row],[avg_income]]*6)</f>
        <v>0</v>
      </c>
    </row>
    <row r="3517" spans="1:9" x14ac:dyDescent="0.3">
      <c r="A3517" t="s">
        <v>3540</v>
      </c>
      <c r="B3517" t="s">
        <v>14</v>
      </c>
      <c r="C3517" t="s">
        <v>18</v>
      </c>
      <c r="D3517" t="s">
        <v>24</v>
      </c>
      <c r="E3517" t="s">
        <v>11</v>
      </c>
      <c r="F3517" t="s">
        <v>12</v>
      </c>
      <c r="G3517">
        <v>32447</v>
      </c>
      <c r="H3517" s="19">
        <f>INDEX(fact_spends__2!B3517:B7516,MATCH(dim_customers[[#This Row],[customer_id]],dim_customers[customer_id],0))</f>
        <v>0</v>
      </c>
      <c r="I3517" s="16">
        <f>dim_customers[[#This Row],[avg_spend]]/(dim_customers[[#This Row],[avg_income]]*6)</f>
        <v>0</v>
      </c>
    </row>
    <row r="3518" spans="1:9" x14ac:dyDescent="0.3">
      <c r="A3518" t="s">
        <v>3541</v>
      </c>
      <c r="B3518" t="s">
        <v>32</v>
      </c>
      <c r="C3518" t="s">
        <v>20</v>
      </c>
      <c r="D3518" t="s">
        <v>37</v>
      </c>
      <c r="E3518" t="s">
        <v>11</v>
      </c>
      <c r="F3518" t="s">
        <v>12</v>
      </c>
      <c r="G3518">
        <v>74584</v>
      </c>
      <c r="H3518" s="19">
        <f>INDEX(fact_spends__2!B3518:B7517,MATCH(dim_customers[[#This Row],[customer_id]],dim_customers[customer_id],0))</f>
        <v>0</v>
      </c>
      <c r="I3518" s="16">
        <f>dim_customers[[#This Row],[avg_spend]]/(dim_customers[[#This Row],[avg_income]]*6)</f>
        <v>0</v>
      </c>
    </row>
    <row r="3519" spans="1:9" x14ac:dyDescent="0.3">
      <c r="A3519" t="s">
        <v>3542</v>
      </c>
      <c r="B3519" t="s">
        <v>32</v>
      </c>
      <c r="C3519" t="s">
        <v>20</v>
      </c>
      <c r="D3519" t="s">
        <v>37</v>
      </c>
      <c r="E3519" t="s">
        <v>11</v>
      </c>
      <c r="F3519" t="s">
        <v>12</v>
      </c>
      <c r="G3519">
        <v>78872</v>
      </c>
      <c r="H3519" s="19">
        <f>INDEX(fact_spends__2!B3519:B7518,MATCH(dim_customers[[#This Row],[customer_id]],dim_customers[customer_id],0))</f>
        <v>0</v>
      </c>
      <c r="I3519" s="16">
        <f>dim_customers[[#This Row],[avg_spend]]/(dim_customers[[#This Row],[avg_income]]*6)</f>
        <v>0</v>
      </c>
    </row>
    <row r="3520" spans="1:9" x14ac:dyDescent="0.3">
      <c r="A3520" t="s">
        <v>3543</v>
      </c>
      <c r="B3520" t="s">
        <v>23</v>
      </c>
      <c r="C3520" t="s">
        <v>18</v>
      </c>
      <c r="D3520" t="s">
        <v>21</v>
      </c>
      <c r="E3520" t="s">
        <v>11</v>
      </c>
      <c r="F3520" t="s">
        <v>25</v>
      </c>
      <c r="G3520">
        <v>42599</v>
      </c>
      <c r="H3520" s="19">
        <f>INDEX(fact_spends__2!B3520:B7519,MATCH(dim_customers[[#This Row],[customer_id]],dim_customers[customer_id],0))</f>
        <v>0</v>
      </c>
      <c r="I3520" s="16">
        <f>dim_customers[[#This Row],[avg_spend]]/(dim_customers[[#This Row],[avg_income]]*6)</f>
        <v>0</v>
      </c>
    </row>
    <row r="3521" spans="1:9" x14ac:dyDescent="0.3">
      <c r="A3521" t="s">
        <v>3544</v>
      </c>
      <c r="B3521" t="s">
        <v>32</v>
      </c>
      <c r="C3521" t="s">
        <v>34</v>
      </c>
      <c r="D3521" t="s">
        <v>16</v>
      </c>
      <c r="E3521" t="s">
        <v>11</v>
      </c>
      <c r="F3521" t="s">
        <v>12</v>
      </c>
      <c r="G3521">
        <v>42165</v>
      </c>
      <c r="H3521" s="19">
        <f>INDEX(fact_spends__2!B3521:B7520,MATCH(dim_customers[[#This Row],[customer_id]],dim_customers[customer_id],0))</f>
        <v>0</v>
      </c>
      <c r="I3521" s="16">
        <f>dim_customers[[#This Row],[avg_spend]]/(dim_customers[[#This Row],[avg_income]]*6)</f>
        <v>0</v>
      </c>
    </row>
    <row r="3522" spans="1:9" x14ac:dyDescent="0.3">
      <c r="A3522" t="s">
        <v>3545</v>
      </c>
      <c r="B3522" t="s">
        <v>14</v>
      </c>
      <c r="C3522" t="s">
        <v>20</v>
      </c>
      <c r="D3522" t="s">
        <v>10</v>
      </c>
      <c r="E3522" t="s">
        <v>30</v>
      </c>
      <c r="F3522" t="s">
        <v>12</v>
      </c>
      <c r="G3522">
        <v>58722</v>
      </c>
      <c r="H3522" s="19">
        <f>INDEX(fact_spends__2!B3522:B7521,MATCH(dim_customers[[#This Row],[customer_id]],dim_customers[customer_id],0))</f>
        <v>0</v>
      </c>
      <c r="I3522" s="16">
        <f>dim_customers[[#This Row],[avg_spend]]/(dim_customers[[#This Row],[avg_income]]*6)</f>
        <v>0</v>
      </c>
    </row>
    <row r="3523" spans="1:9" x14ac:dyDescent="0.3">
      <c r="A3523" t="s">
        <v>3546</v>
      </c>
      <c r="B3523" t="s">
        <v>14</v>
      </c>
      <c r="C3523" t="s">
        <v>34</v>
      </c>
      <c r="D3523" t="s">
        <v>24</v>
      </c>
      <c r="E3523" t="s">
        <v>11</v>
      </c>
      <c r="F3523" t="s">
        <v>12</v>
      </c>
      <c r="G3523">
        <v>35123</v>
      </c>
      <c r="H3523" s="19">
        <f>INDEX(fact_spends__2!B3523:B7522,MATCH(dim_customers[[#This Row],[customer_id]],dim_customers[customer_id],0))</f>
        <v>0</v>
      </c>
      <c r="I3523" s="16">
        <f>dim_customers[[#This Row],[avg_spend]]/(dim_customers[[#This Row],[avg_income]]*6)</f>
        <v>0</v>
      </c>
    </row>
    <row r="3524" spans="1:9" x14ac:dyDescent="0.3">
      <c r="A3524" t="s">
        <v>3547</v>
      </c>
      <c r="B3524" t="s">
        <v>8</v>
      </c>
      <c r="C3524" t="s">
        <v>9</v>
      </c>
      <c r="D3524" t="s">
        <v>16</v>
      </c>
      <c r="E3524" t="s">
        <v>30</v>
      </c>
      <c r="F3524" t="s">
        <v>12</v>
      </c>
      <c r="G3524">
        <v>43124</v>
      </c>
      <c r="H3524" s="19">
        <f>INDEX(fact_spends__2!B3524:B7523,MATCH(dim_customers[[#This Row],[customer_id]],dim_customers[customer_id],0))</f>
        <v>0</v>
      </c>
      <c r="I3524" s="16">
        <f>dim_customers[[#This Row],[avg_spend]]/(dim_customers[[#This Row],[avg_income]]*6)</f>
        <v>0</v>
      </c>
    </row>
    <row r="3525" spans="1:9" x14ac:dyDescent="0.3">
      <c r="A3525" t="s">
        <v>3548</v>
      </c>
      <c r="B3525" t="s">
        <v>23</v>
      </c>
      <c r="C3525" t="s">
        <v>34</v>
      </c>
      <c r="D3525" t="s">
        <v>10</v>
      </c>
      <c r="E3525" t="s">
        <v>30</v>
      </c>
      <c r="F3525" t="s">
        <v>25</v>
      </c>
      <c r="G3525">
        <v>47830</v>
      </c>
      <c r="H3525" s="19">
        <f>INDEX(fact_spends__2!B3525:B7524,MATCH(dim_customers[[#This Row],[customer_id]],dim_customers[customer_id],0))</f>
        <v>0</v>
      </c>
      <c r="I3525" s="16">
        <f>dim_customers[[#This Row],[avg_spend]]/(dim_customers[[#This Row],[avg_income]]*6)</f>
        <v>0</v>
      </c>
    </row>
    <row r="3526" spans="1:9" x14ac:dyDescent="0.3">
      <c r="A3526" t="s">
        <v>3549</v>
      </c>
      <c r="B3526" t="s">
        <v>8</v>
      </c>
      <c r="C3526" t="s">
        <v>34</v>
      </c>
      <c r="D3526" t="s">
        <v>37</v>
      </c>
      <c r="E3526" t="s">
        <v>11</v>
      </c>
      <c r="F3526" t="s">
        <v>12</v>
      </c>
      <c r="G3526">
        <v>73271</v>
      </c>
      <c r="H3526" s="19">
        <f>INDEX(fact_spends__2!B3526:B7525,MATCH(dim_customers[[#This Row],[customer_id]],dim_customers[customer_id],0))</f>
        <v>0</v>
      </c>
      <c r="I3526" s="16">
        <f>dim_customers[[#This Row],[avg_spend]]/(dim_customers[[#This Row],[avg_income]]*6)</f>
        <v>0</v>
      </c>
    </row>
    <row r="3527" spans="1:9" x14ac:dyDescent="0.3">
      <c r="A3527" t="s">
        <v>3550</v>
      </c>
      <c r="B3527" t="s">
        <v>14</v>
      </c>
      <c r="C3527" t="s">
        <v>20</v>
      </c>
      <c r="D3527" t="s">
        <v>37</v>
      </c>
      <c r="E3527" t="s">
        <v>30</v>
      </c>
      <c r="F3527" t="s">
        <v>12</v>
      </c>
      <c r="G3527">
        <v>69216</v>
      </c>
      <c r="H3527" s="19">
        <f>INDEX(fact_spends__2!B3527:B7526,MATCH(dim_customers[[#This Row],[customer_id]],dim_customers[customer_id],0))</f>
        <v>0</v>
      </c>
      <c r="I3527" s="16">
        <f>dim_customers[[#This Row],[avg_spend]]/(dim_customers[[#This Row],[avg_income]]*6)</f>
        <v>0</v>
      </c>
    </row>
    <row r="3528" spans="1:9" x14ac:dyDescent="0.3">
      <c r="A3528" t="s">
        <v>3551</v>
      </c>
      <c r="B3528" t="s">
        <v>14</v>
      </c>
      <c r="C3528" t="s">
        <v>34</v>
      </c>
      <c r="D3528" t="s">
        <v>24</v>
      </c>
      <c r="E3528" t="s">
        <v>11</v>
      </c>
      <c r="F3528" t="s">
        <v>12</v>
      </c>
      <c r="G3528">
        <v>35754</v>
      </c>
      <c r="H3528" s="19">
        <f>INDEX(fact_spends__2!B3528:B7527,MATCH(dim_customers[[#This Row],[customer_id]],dim_customers[customer_id],0))</f>
        <v>0</v>
      </c>
      <c r="I3528" s="16">
        <f>dim_customers[[#This Row],[avg_spend]]/(dim_customers[[#This Row],[avg_income]]*6)</f>
        <v>0</v>
      </c>
    </row>
    <row r="3529" spans="1:9" x14ac:dyDescent="0.3">
      <c r="A3529" t="s">
        <v>3552</v>
      </c>
      <c r="B3529" t="s">
        <v>14</v>
      </c>
      <c r="C3529" t="s">
        <v>9</v>
      </c>
      <c r="D3529" t="s">
        <v>37</v>
      </c>
      <c r="E3529" t="s">
        <v>11</v>
      </c>
      <c r="F3529" t="s">
        <v>12</v>
      </c>
      <c r="G3529">
        <v>68859</v>
      </c>
      <c r="H3529" s="19">
        <f>INDEX(fact_spends__2!B3529:B7528,MATCH(dim_customers[[#This Row],[customer_id]],dim_customers[customer_id],0))</f>
        <v>0</v>
      </c>
      <c r="I3529" s="16">
        <f>dim_customers[[#This Row],[avg_spend]]/(dim_customers[[#This Row],[avg_income]]*6)</f>
        <v>0</v>
      </c>
    </row>
    <row r="3530" spans="1:9" x14ac:dyDescent="0.3">
      <c r="A3530" t="s">
        <v>3553</v>
      </c>
      <c r="B3530" t="s">
        <v>14</v>
      </c>
      <c r="C3530" t="s">
        <v>9</v>
      </c>
      <c r="D3530" t="s">
        <v>16</v>
      </c>
      <c r="E3530" t="s">
        <v>30</v>
      </c>
      <c r="F3530" t="s">
        <v>25</v>
      </c>
      <c r="G3530">
        <v>38702</v>
      </c>
      <c r="H3530" s="19">
        <f>INDEX(fact_spends__2!B3530:B7529,MATCH(dim_customers[[#This Row],[customer_id]],dim_customers[customer_id],0))</f>
        <v>0</v>
      </c>
      <c r="I3530" s="16">
        <f>dim_customers[[#This Row],[avg_spend]]/(dim_customers[[#This Row],[avg_income]]*6)</f>
        <v>0</v>
      </c>
    </row>
    <row r="3531" spans="1:9" x14ac:dyDescent="0.3">
      <c r="A3531" t="s">
        <v>3554</v>
      </c>
      <c r="B3531" t="s">
        <v>32</v>
      </c>
      <c r="C3531" t="s">
        <v>20</v>
      </c>
      <c r="D3531" t="s">
        <v>10</v>
      </c>
      <c r="E3531" t="s">
        <v>30</v>
      </c>
      <c r="F3531" t="s">
        <v>12</v>
      </c>
      <c r="G3531">
        <v>66783</v>
      </c>
      <c r="H3531" s="19">
        <f>INDEX(fact_spends__2!B3531:B7530,MATCH(dim_customers[[#This Row],[customer_id]],dim_customers[customer_id],0))</f>
        <v>0</v>
      </c>
      <c r="I3531" s="16">
        <f>dim_customers[[#This Row],[avg_spend]]/(dim_customers[[#This Row],[avg_income]]*6)</f>
        <v>0</v>
      </c>
    </row>
    <row r="3532" spans="1:9" x14ac:dyDescent="0.3">
      <c r="A3532" t="s">
        <v>3555</v>
      </c>
      <c r="B3532" t="s">
        <v>23</v>
      </c>
      <c r="C3532" t="s">
        <v>9</v>
      </c>
      <c r="D3532" t="s">
        <v>10</v>
      </c>
      <c r="E3532" t="s">
        <v>30</v>
      </c>
      <c r="F3532" t="s">
        <v>12</v>
      </c>
      <c r="G3532">
        <v>50750</v>
      </c>
      <c r="H3532" s="19">
        <f>INDEX(fact_spends__2!B3532:B7531,MATCH(dim_customers[[#This Row],[customer_id]],dim_customers[customer_id],0))</f>
        <v>0</v>
      </c>
      <c r="I3532" s="16">
        <f>dim_customers[[#This Row],[avg_spend]]/(dim_customers[[#This Row],[avg_income]]*6)</f>
        <v>0</v>
      </c>
    </row>
    <row r="3533" spans="1:9" x14ac:dyDescent="0.3">
      <c r="A3533" t="s">
        <v>3556</v>
      </c>
      <c r="B3533" t="s">
        <v>32</v>
      </c>
      <c r="C3533" t="s">
        <v>18</v>
      </c>
      <c r="D3533" t="s">
        <v>10</v>
      </c>
      <c r="E3533" t="s">
        <v>30</v>
      </c>
      <c r="F3533" t="s">
        <v>12</v>
      </c>
      <c r="G3533">
        <v>61627</v>
      </c>
      <c r="H3533" s="19">
        <f>INDEX(fact_spends__2!B3533:B7532,MATCH(dim_customers[[#This Row],[customer_id]],dim_customers[customer_id],0))</f>
        <v>0</v>
      </c>
      <c r="I3533" s="16">
        <f>dim_customers[[#This Row],[avg_spend]]/(dim_customers[[#This Row],[avg_income]]*6)</f>
        <v>0</v>
      </c>
    </row>
    <row r="3534" spans="1:9" x14ac:dyDescent="0.3">
      <c r="A3534" t="s">
        <v>3557</v>
      </c>
      <c r="B3534" t="s">
        <v>14</v>
      </c>
      <c r="C3534" t="s">
        <v>20</v>
      </c>
      <c r="D3534" t="s">
        <v>10</v>
      </c>
      <c r="E3534" t="s">
        <v>30</v>
      </c>
      <c r="F3534" t="s">
        <v>12</v>
      </c>
      <c r="G3534">
        <v>63759</v>
      </c>
      <c r="H3534" s="19">
        <f>INDEX(fact_spends__2!B3534:B7533,MATCH(dim_customers[[#This Row],[customer_id]],dim_customers[customer_id],0))</f>
        <v>0</v>
      </c>
      <c r="I3534" s="16">
        <f>dim_customers[[#This Row],[avg_spend]]/(dim_customers[[#This Row],[avg_income]]*6)</f>
        <v>0</v>
      </c>
    </row>
    <row r="3535" spans="1:9" x14ac:dyDescent="0.3">
      <c r="A3535" t="s">
        <v>3558</v>
      </c>
      <c r="B3535" t="s">
        <v>32</v>
      </c>
      <c r="C3535" t="s">
        <v>9</v>
      </c>
      <c r="D3535" t="s">
        <v>21</v>
      </c>
      <c r="E3535" t="s">
        <v>30</v>
      </c>
      <c r="F3535" t="s">
        <v>12</v>
      </c>
      <c r="G3535">
        <v>55504</v>
      </c>
      <c r="H3535" s="19">
        <f>INDEX(fact_spends__2!B3535:B7534,MATCH(dim_customers[[#This Row],[customer_id]],dim_customers[customer_id],0))</f>
        <v>0</v>
      </c>
      <c r="I3535" s="16">
        <f>dim_customers[[#This Row],[avg_spend]]/(dim_customers[[#This Row],[avg_income]]*6)</f>
        <v>0</v>
      </c>
    </row>
    <row r="3536" spans="1:9" x14ac:dyDescent="0.3">
      <c r="A3536" t="s">
        <v>3559</v>
      </c>
      <c r="B3536" t="s">
        <v>32</v>
      </c>
      <c r="C3536" t="s">
        <v>34</v>
      </c>
      <c r="D3536" t="s">
        <v>16</v>
      </c>
      <c r="E3536" t="s">
        <v>30</v>
      </c>
      <c r="F3536" t="s">
        <v>12</v>
      </c>
      <c r="G3536">
        <v>44718</v>
      </c>
      <c r="H3536" s="19">
        <f>INDEX(fact_spends__2!B3536:B7535,MATCH(dim_customers[[#This Row],[customer_id]],dim_customers[customer_id],0))</f>
        <v>0</v>
      </c>
      <c r="I3536" s="16">
        <f>dim_customers[[#This Row],[avg_spend]]/(dim_customers[[#This Row],[avg_income]]*6)</f>
        <v>0</v>
      </c>
    </row>
    <row r="3537" spans="1:9" x14ac:dyDescent="0.3">
      <c r="A3537" t="s">
        <v>3560</v>
      </c>
      <c r="B3537" t="s">
        <v>14</v>
      </c>
      <c r="C3537" t="s">
        <v>9</v>
      </c>
      <c r="D3537" t="s">
        <v>24</v>
      </c>
      <c r="E3537" t="s">
        <v>11</v>
      </c>
      <c r="F3537" t="s">
        <v>12</v>
      </c>
      <c r="G3537">
        <v>33442</v>
      </c>
      <c r="H3537" s="19">
        <f>INDEX(fact_spends__2!B3537:B7536,MATCH(dim_customers[[#This Row],[customer_id]],dim_customers[customer_id],0))</f>
        <v>0</v>
      </c>
      <c r="I3537" s="16">
        <f>dim_customers[[#This Row],[avg_spend]]/(dim_customers[[#This Row],[avg_income]]*6)</f>
        <v>0</v>
      </c>
    </row>
    <row r="3538" spans="1:9" x14ac:dyDescent="0.3">
      <c r="A3538" t="s">
        <v>3561</v>
      </c>
      <c r="B3538" t="s">
        <v>8</v>
      </c>
      <c r="C3538" t="s">
        <v>15</v>
      </c>
      <c r="D3538" t="s">
        <v>16</v>
      </c>
      <c r="E3538" t="s">
        <v>30</v>
      </c>
      <c r="F3538" t="s">
        <v>12</v>
      </c>
      <c r="G3538">
        <v>40470</v>
      </c>
      <c r="H3538" s="19">
        <f>INDEX(fact_spends__2!B3538:B7537,MATCH(dim_customers[[#This Row],[customer_id]],dim_customers[customer_id],0))</f>
        <v>0</v>
      </c>
      <c r="I3538" s="16">
        <f>dim_customers[[#This Row],[avg_spend]]/(dim_customers[[#This Row],[avg_income]]*6)</f>
        <v>0</v>
      </c>
    </row>
    <row r="3539" spans="1:9" x14ac:dyDescent="0.3">
      <c r="A3539" t="s">
        <v>3562</v>
      </c>
      <c r="B3539" t="s">
        <v>14</v>
      </c>
      <c r="C3539" t="s">
        <v>34</v>
      </c>
      <c r="D3539" t="s">
        <v>16</v>
      </c>
      <c r="E3539" t="s">
        <v>11</v>
      </c>
      <c r="F3539" t="s">
        <v>12</v>
      </c>
      <c r="G3539">
        <v>40504</v>
      </c>
      <c r="H3539" s="19">
        <f>INDEX(fact_spends__2!B3539:B7538,MATCH(dim_customers[[#This Row],[customer_id]],dim_customers[customer_id],0))</f>
        <v>0</v>
      </c>
      <c r="I3539" s="16">
        <f>dim_customers[[#This Row],[avg_spend]]/(dim_customers[[#This Row],[avg_income]]*6)</f>
        <v>0</v>
      </c>
    </row>
    <row r="3540" spans="1:9" x14ac:dyDescent="0.3">
      <c r="A3540" t="s">
        <v>3563</v>
      </c>
      <c r="B3540" t="s">
        <v>32</v>
      </c>
      <c r="C3540" t="s">
        <v>34</v>
      </c>
      <c r="D3540" t="s">
        <v>24</v>
      </c>
      <c r="E3540" t="s">
        <v>11</v>
      </c>
      <c r="F3540" t="s">
        <v>25</v>
      </c>
      <c r="G3540">
        <v>38875</v>
      </c>
      <c r="H3540" s="19">
        <f>INDEX(fact_spends__2!B3540:B7539,MATCH(dim_customers[[#This Row],[customer_id]],dim_customers[customer_id],0))</f>
        <v>0</v>
      </c>
      <c r="I3540" s="16">
        <f>dim_customers[[#This Row],[avg_spend]]/(dim_customers[[#This Row],[avg_income]]*6)</f>
        <v>0</v>
      </c>
    </row>
    <row r="3541" spans="1:9" x14ac:dyDescent="0.3">
      <c r="A3541" t="s">
        <v>3564</v>
      </c>
      <c r="B3541" t="s">
        <v>14</v>
      </c>
      <c r="C3541" t="s">
        <v>18</v>
      </c>
      <c r="D3541" t="s">
        <v>16</v>
      </c>
      <c r="E3541" t="s">
        <v>11</v>
      </c>
      <c r="F3541" t="s">
        <v>12</v>
      </c>
      <c r="G3541">
        <v>41407</v>
      </c>
      <c r="H3541" s="19">
        <f>INDEX(fact_spends__2!B3541:B7540,MATCH(dim_customers[[#This Row],[customer_id]],dim_customers[customer_id],0))</f>
        <v>0</v>
      </c>
      <c r="I3541" s="16">
        <f>dim_customers[[#This Row],[avg_spend]]/(dim_customers[[#This Row],[avg_income]]*6)</f>
        <v>0</v>
      </c>
    </row>
    <row r="3542" spans="1:9" x14ac:dyDescent="0.3">
      <c r="A3542" t="s">
        <v>3565</v>
      </c>
      <c r="B3542" t="s">
        <v>14</v>
      </c>
      <c r="C3542" t="s">
        <v>34</v>
      </c>
      <c r="D3542" t="s">
        <v>10</v>
      </c>
      <c r="E3542" t="s">
        <v>30</v>
      </c>
      <c r="F3542" t="s">
        <v>12</v>
      </c>
      <c r="G3542">
        <v>62670</v>
      </c>
      <c r="H3542" s="19">
        <f>INDEX(fact_spends__2!B3542:B7541,MATCH(dim_customers[[#This Row],[customer_id]],dim_customers[customer_id],0))</f>
        <v>0</v>
      </c>
      <c r="I3542" s="16">
        <f>dim_customers[[#This Row],[avg_spend]]/(dim_customers[[#This Row],[avg_income]]*6)</f>
        <v>0</v>
      </c>
    </row>
    <row r="3543" spans="1:9" x14ac:dyDescent="0.3">
      <c r="A3543" t="s">
        <v>3566</v>
      </c>
      <c r="B3543" t="s">
        <v>14</v>
      </c>
      <c r="C3543" t="s">
        <v>9</v>
      </c>
      <c r="D3543" t="s">
        <v>24</v>
      </c>
      <c r="E3543" t="s">
        <v>11</v>
      </c>
      <c r="F3543" t="s">
        <v>12</v>
      </c>
      <c r="G3543">
        <v>36699</v>
      </c>
      <c r="H3543" s="19">
        <f>INDEX(fact_spends__2!B3543:B7542,MATCH(dim_customers[[#This Row],[customer_id]],dim_customers[customer_id],0))</f>
        <v>0</v>
      </c>
      <c r="I3543" s="16">
        <f>dim_customers[[#This Row],[avg_spend]]/(dim_customers[[#This Row],[avg_income]]*6)</f>
        <v>0</v>
      </c>
    </row>
    <row r="3544" spans="1:9" x14ac:dyDescent="0.3">
      <c r="A3544" t="s">
        <v>3567</v>
      </c>
      <c r="B3544" t="s">
        <v>8</v>
      </c>
      <c r="C3544" t="s">
        <v>18</v>
      </c>
      <c r="D3544" t="s">
        <v>16</v>
      </c>
      <c r="E3544" t="s">
        <v>11</v>
      </c>
      <c r="F3544" t="s">
        <v>12</v>
      </c>
      <c r="G3544">
        <v>41921</v>
      </c>
      <c r="H3544" s="19">
        <f>INDEX(fact_spends__2!B3544:B7543,MATCH(dim_customers[[#This Row],[customer_id]],dim_customers[customer_id],0))</f>
        <v>0</v>
      </c>
      <c r="I3544" s="16">
        <f>dim_customers[[#This Row],[avg_spend]]/(dim_customers[[#This Row],[avg_income]]*6)</f>
        <v>0</v>
      </c>
    </row>
    <row r="3545" spans="1:9" x14ac:dyDescent="0.3">
      <c r="A3545" t="s">
        <v>3568</v>
      </c>
      <c r="B3545" t="s">
        <v>32</v>
      </c>
      <c r="C3545" t="s">
        <v>15</v>
      </c>
      <c r="D3545" t="s">
        <v>10</v>
      </c>
      <c r="E3545" t="s">
        <v>11</v>
      </c>
      <c r="F3545" t="s">
        <v>12</v>
      </c>
      <c r="G3545">
        <v>60488</v>
      </c>
      <c r="H3545" s="19">
        <f>INDEX(fact_spends__2!B3545:B7544,MATCH(dim_customers[[#This Row],[customer_id]],dim_customers[customer_id],0))</f>
        <v>0</v>
      </c>
      <c r="I3545" s="16">
        <f>dim_customers[[#This Row],[avg_spend]]/(dim_customers[[#This Row],[avg_income]]*6)</f>
        <v>0</v>
      </c>
    </row>
    <row r="3546" spans="1:9" x14ac:dyDescent="0.3">
      <c r="A3546" t="s">
        <v>3569</v>
      </c>
      <c r="B3546" t="s">
        <v>32</v>
      </c>
      <c r="C3546" t="s">
        <v>9</v>
      </c>
      <c r="D3546" t="s">
        <v>10</v>
      </c>
      <c r="E3546" t="s">
        <v>11</v>
      </c>
      <c r="F3546" t="s">
        <v>12</v>
      </c>
      <c r="G3546">
        <v>65464</v>
      </c>
      <c r="H3546" s="19">
        <f>INDEX(fact_spends__2!B3546:B7545,MATCH(dim_customers[[#This Row],[customer_id]],dim_customers[customer_id],0))</f>
        <v>0</v>
      </c>
      <c r="I3546" s="16">
        <f>dim_customers[[#This Row],[avg_spend]]/(dim_customers[[#This Row],[avg_income]]*6)</f>
        <v>0</v>
      </c>
    </row>
    <row r="3547" spans="1:9" x14ac:dyDescent="0.3">
      <c r="A3547" t="s">
        <v>3570</v>
      </c>
      <c r="B3547" t="s">
        <v>14</v>
      </c>
      <c r="C3547" t="s">
        <v>34</v>
      </c>
      <c r="D3547" t="s">
        <v>21</v>
      </c>
      <c r="E3547" t="s">
        <v>30</v>
      </c>
      <c r="F3547" t="s">
        <v>12</v>
      </c>
      <c r="G3547">
        <v>53507</v>
      </c>
      <c r="H3547" s="19">
        <f>INDEX(fact_spends__2!B3547:B7546,MATCH(dim_customers[[#This Row],[customer_id]],dim_customers[customer_id],0))</f>
        <v>0</v>
      </c>
      <c r="I3547" s="16">
        <f>dim_customers[[#This Row],[avg_spend]]/(dim_customers[[#This Row],[avg_income]]*6)</f>
        <v>0</v>
      </c>
    </row>
    <row r="3548" spans="1:9" x14ac:dyDescent="0.3">
      <c r="A3548" t="s">
        <v>3571</v>
      </c>
      <c r="B3548" t="s">
        <v>14</v>
      </c>
      <c r="C3548" t="s">
        <v>18</v>
      </c>
      <c r="D3548" t="s">
        <v>10</v>
      </c>
      <c r="E3548" t="s">
        <v>11</v>
      </c>
      <c r="F3548" t="s">
        <v>12</v>
      </c>
      <c r="G3548">
        <v>60623</v>
      </c>
      <c r="H3548" s="19">
        <f>INDEX(fact_spends__2!B3548:B7547,MATCH(dim_customers[[#This Row],[customer_id]],dim_customers[customer_id],0))</f>
        <v>0</v>
      </c>
      <c r="I3548" s="16">
        <f>dim_customers[[#This Row],[avg_spend]]/(dim_customers[[#This Row],[avg_income]]*6)</f>
        <v>0</v>
      </c>
    </row>
    <row r="3549" spans="1:9" x14ac:dyDescent="0.3">
      <c r="A3549" t="s">
        <v>3572</v>
      </c>
      <c r="B3549" t="s">
        <v>14</v>
      </c>
      <c r="C3549" t="s">
        <v>34</v>
      </c>
      <c r="D3549" t="s">
        <v>37</v>
      </c>
      <c r="E3549" t="s">
        <v>11</v>
      </c>
      <c r="F3549" t="s">
        <v>12</v>
      </c>
      <c r="G3549">
        <v>66405</v>
      </c>
      <c r="H3549" s="19">
        <f>INDEX(fact_spends__2!B3549:B7548,MATCH(dim_customers[[#This Row],[customer_id]],dim_customers[customer_id],0))</f>
        <v>0</v>
      </c>
      <c r="I3549" s="16">
        <f>dim_customers[[#This Row],[avg_spend]]/(dim_customers[[#This Row],[avg_income]]*6)</f>
        <v>0</v>
      </c>
    </row>
    <row r="3550" spans="1:9" x14ac:dyDescent="0.3">
      <c r="A3550" t="s">
        <v>3573</v>
      </c>
      <c r="B3550" t="s">
        <v>14</v>
      </c>
      <c r="C3550" t="s">
        <v>9</v>
      </c>
      <c r="D3550" t="s">
        <v>10</v>
      </c>
      <c r="E3550" t="s">
        <v>30</v>
      </c>
      <c r="F3550" t="s">
        <v>12</v>
      </c>
      <c r="G3550">
        <v>60836</v>
      </c>
      <c r="H3550" s="19">
        <f>INDEX(fact_spends__2!B3550:B7549,MATCH(dim_customers[[#This Row],[customer_id]],dim_customers[customer_id],0))</f>
        <v>0</v>
      </c>
      <c r="I3550" s="16">
        <f>dim_customers[[#This Row],[avg_spend]]/(dim_customers[[#This Row],[avg_income]]*6)</f>
        <v>0</v>
      </c>
    </row>
    <row r="3551" spans="1:9" x14ac:dyDescent="0.3">
      <c r="A3551" t="s">
        <v>3574</v>
      </c>
      <c r="B3551" t="s">
        <v>32</v>
      </c>
      <c r="C3551" t="s">
        <v>18</v>
      </c>
      <c r="D3551" t="s">
        <v>24</v>
      </c>
      <c r="E3551" t="s">
        <v>30</v>
      </c>
      <c r="F3551" t="s">
        <v>12</v>
      </c>
      <c r="G3551">
        <v>38775</v>
      </c>
      <c r="H3551" s="19">
        <f>INDEX(fact_spends__2!B3551:B7550,MATCH(dim_customers[[#This Row],[customer_id]],dim_customers[customer_id],0))</f>
        <v>0</v>
      </c>
      <c r="I3551" s="16">
        <f>dim_customers[[#This Row],[avg_spend]]/(dim_customers[[#This Row],[avg_income]]*6)</f>
        <v>0</v>
      </c>
    </row>
    <row r="3552" spans="1:9" x14ac:dyDescent="0.3">
      <c r="A3552" t="s">
        <v>3575</v>
      </c>
      <c r="B3552" t="s">
        <v>8</v>
      </c>
      <c r="C3552" t="s">
        <v>15</v>
      </c>
      <c r="D3552" t="s">
        <v>16</v>
      </c>
      <c r="E3552" t="s">
        <v>30</v>
      </c>
      <c r="F3552" t="s">
        <v>12</v>
      </c>
      <c r="G3552">
        <v>47127</v>
      </c>
      <c r="H3552" s="19">
        <f>INDEX(fact_spends__2!B3552:B7551,MATCH(dim_customers[[#This Row],[customer_id]],dim_customers[customer_id],0))</f>
        <v>0</v>
      </c>
      <c r="I3552" s="16">
        <f>dim_customers[[#This Row],[avg_spend]]/(dim_customers[[#This Row],[avg_income]]*6)</f>
        <v>0</v>
      </c>
    </row>
    <row r="3553" spans="1:9" x14ac:dyDescent="0.3">
      <c r="A3553" t="s">
        <v>3576</v>
      </c>
      <c r="B3553" t="s">
        <v>14</v>
      </c>
      <c r="C3553" t="s">
        <v>20</v>
      </c>
      <c r="D3553" t="s">
        <v>10</v>
      </c>
      <c r="E3553" t="s">
        <v>30</v>
      </c>
      <c r="F3553" t="s">
        <v>12</v>
      </c>
      <c r="G3553">
        <v>64205</v>
      </c>
      <c r="H3553" s="19">
        <f>INDEX(fact_spends__2!B3553:B7552,MATCH(dim_customers[[#This Row],[customer_id]],dim_customers[customer_id],0))</f>
        <v>0</v>
      </c>
      <c r="I3553" s="16">
        <f>dim_customers[[#This Row],[avg_spend]]/(dim_customers[[#This Row],[avg_income]]*6)</f>
        <v>0</v>
      </c>
    </row>
    <row r="3554" spans="1:9" x14ac:dyDescent="0.3">
      <c r="A3554" t="s">
        <v>3577</v>
      </c>
      <c r="B3554" t="s">
        <v>23</v>
      </c>
      <c r="C3554" t="s">
        <v>34</v>
      </c>
      <c r="D3554" t="s">
        <v>10</v>
      </c>
      <c r="E3554" t="s">
        <v>30</v>
      </c>
      <c r="F3554" t="s">
        <v>25</v>
      </c>
      <c r="G3554">
        <v>47611</v>
      </c>
      <c r="H3554" s="19">
        <f>INDEX(fact_spends__2!B3554:B7553,MATCH(dim_customers[[#This Row],[customer_id]],dim_customers[customer_id],0))</f>
        <v>0</v>
      </c>
      <c r="I3554" s="16">
        <f>dim_customers[[#This Row],[avg_spend]]/(dim_customers[[#This Row],[avg_income]]*6)</f>
        <v>0</v>
      </c>
    </row>
    <row r="3555" spans="1:9" x14ac:dyDescent="0.3">
      <c r="A3555" t="s">
        <v>3578</v>
      </c>
      <c r="B3555" t="s">
        <v>14</v>
      </c>
      <c r="C3555" t="s">
        <v>15</v>
      </c>
      <c r="D3555" t="s">
        <v>16</v>
      </c>
      <c r="E3555" t="s">
        <v>11</v>
      </c>
      <c r="F3555" t="s">
        <v>12</v>
      </c>
      <c r="G3555">
        <v>38028</v>
      </c>
      <c r="H3555" s="19">
        <f>INDEX(fact_spends__2!B3555:B7554,MATCH(dim_customers[[#This Row],[customer_id]],dim_customers[customer_id],0))</f>
        <v>0</v>
      </c>
      <c r="I3555" s="16">
        <f>dim_customers[[#This Row],[avg_spend]]/(dim_customers[[#This Row],[avg_income]]*6)</f>
        <v>0</v>
      </c>
    </row>
    <row r="3556" spans="1:9" x14ac:dyDescent="0.3">
      <c r="A3556" t="s">
        <v>3579</v>
      </c>
      <c r="B3556" t="s">
        <v>14</v>
      </c>
      <c r="C3556" t="s">
        <v>9</v>
      </c>
      <c r="D3556" t="s">
        <v>24</v>
      </c>
      <c r="E3556" t="s">
        <v>11</v>
      </c>
      <c r="F3556" t="s">
        <v>12</v>
      </c>
      <c r="G3556">
        <v>35438</v>
      </c>
      <c r="H3556" s="19">
        <f>INDEX(fact_spends__2!B3556:B7555,MATCH(dim_customers[[#This Row],[customer_id]],dim_customers[customer_id],0))</f>
        <v>0</v>
      </c>
      <c r="I3556" s="16">
        <f>dim_customers[[#This Row],[avg_spend]]/(dim_customers[[#This Row],[avg_income]]*6)</f>
        <v>0</v>
      </c>
    </row>
    <row r="3557" spans="1:9" x14ac:dyDescent="0.3">
      <c r="A3557" t="s">
        <v>3580</v>
      </c>
      <c r="B3557" t="s">
        <v>32</v>
      </c>
      <c r="C3557" t="s">
        <v>34</v>
      </c>
      <c r="D3557" t="s">
        <v>16</v>
      </c>
      <c r="E3557" t="s">
        <v>11</v>
      </c>
      <c r="F3557" t="s">
        <v>12</v>
      </c>
      <c r="G3557">
        <v>40128</v>
      </c>
      <c r="H3557" s="19">
        <f>INDEX(fact_spends__2!B3557:B7556,MATCH(dim_customers[[#This Row],[customer_id]],dim_customers[customer_id],0))</f>
        <v>0</v>
      </c>
      <c r="I3557" s="16">
        <f>dim_customers[[#This Row],[avg_spend]]/(dim_customers[[#This Row],[avg_income]]*6)</f>
        <v>0</v>
      </c>
    </row>
    <row r="3558" spans="1:9" x14ac:dyDescent="0.3">
      <c r="A3558" t="s">
        <v>3581</v>
      </c>
      <c r="B3558" t="s">
        <v>14</v>
      </c>
      <c r="C3558" t="s">
        <v>15</v>
      </c>
      <c r="D3558" t="s">
        <v>24</v>
      </c>
      <c r="E3558" t="s">
        <v>30</v>
      </c>
      <c r="F3558" t="s">
        <v>12</v>
      </c>
      <c r="G3558">
        <v>35363</v>
      </c>
      <c r="H3558" s="19">
        <f>INDEX(fact_spends__2!B3558:B7557,MATCH(dim_customers[[#This Row],[customer_id]],dim_customers[customer_id],0))</f>
        <v>0</v>
      </c>
      <c r="I3558" s="16">
        <f>dim_customers[[#This Row],[avg_spend]]/(dim_customers[[#This Row],[avg_income]]*6)</f>
        <v>0</v>
      </c>
    </row>
    <row r="3559" spans="1:9" x14ac:dyDescent="0.3">
      <c r="A3559" t="s">
        <v>3582</v>
      </c>
      <c r="B3559" t="s">
        <v>8</v>
      </c>
      <c r="C3559" t="s">
        <v>18</v>
      </c>
      <c r="D3559" t="s">
        <v>10</v>
      </c>
      <c r="E3559" t="s">
        <v>11</v>
      </c>
      <c r="F3559" t="s">
        <v>12</v>
      </c>
      <c r="G3559">
        <v>76947</v>
      </c>
      <c r="H3559" s="19">
        <f>INDEX(fact_spends__2!B3559:B7558,MATCH(dim_customers[[#This Row],[customer_id]],dim_customers[customer_id],0))</f>
        <v>0</v>
      </c>
      <c r="I3559" s="16">
        <f>dim_customers[[#This Row],[avg_spend]]/(dim_customers[[#This Row],[avg_income]]*6)</f>
        <v>0</v>
      </c>
    </row>
    <row r="3560" spans="1:9" x14ac:dyDescent="0.3">
      <c r="A3560" t="s">
        <v>3583</v>
      </c>
      <c r="B3560" t="s">
        <v>14</v>
      </c>
      <c r="C3560" t="s">
        <v>34</v>
      </c>
      <c r="D3560" t="s">
        <v>16</v>
      </c>
      <c r="E3560" t="s">
        <v>30</v>
      </c>
      <c r="F3560" t="s">
        <v>12</v>
      </c>
      <c r="G3560">
        <v>37518</v>
      </c>
      <c r="H3560" s="19">
        <f>INDEX(fact_spends__2!B3560:B7559,MATCH(dim_customers[[#This Row],[customer_id]],dim_customers[customer_id],0))</f>
        <v>0</v>
      </c>
      <c r="I3560" s="16">
        <f>dim_customers[[#This Row],[avg_spend]]/(dim_customers[[#This Row],[avg_income]]*6)</f>
        <v>0</v>
      </c>
    </row>
    <row r="3561" spans="1:9" x14ac:dyDescent="0.3">
      <c r="A3561" t="s">
        <v>3584</v>
      </c>
      <c r="B3561" t="s">
        <v>32</v>
      </c>
      <c r="C3561" t="s">
        <v>34</v>
      </c>
      <c r="D3561" t="s">
        <v>16</v>
      </c>
      <c r="E3561" t="s">
        <v>30</v>
      </c>
      <c r="F3561" t="s">
        <v>12</v>
      </c>
      <c r="G3561">
        <v>41352</v>
      </c>
      <c r="H3561" s="19">
        <f>INDEX(fact_spends__2!B3561:B7560,MATCH(dim_customers[[#This Row],[customer_id]],dim_customers[customer_id],0))</f>
        <v>0</v>
      </c>
      <c r="I3561" s="16">
        <f>dim_customers[[#This Row],[avg_spend]]/(dim_customers[[#This Row],[avg_income]]*6)</f>
        <v>0</v>
      </c>
    </row>
    <row r="3562" spans="1:9" x14ac:dyDescent="0.3">
      <c r="A3562" t="s">
        <v>3585</v>
      </c>
      <c r="B3562" t="s">
        <v>32</v>
      </c>
      <c r="C3562" t="s">
        <v>9</v>
      </c>
      <c r="D3562" t="s">
        <v>10</v>
      </c>
      <c r="E3562" t="s">
        <v>30</v>
      </c>
      <c r="F3562" t="s">
        <v>12</v>
      </c>
      <c r="G3562">
        <v>70867</v>
      </c>
      <c r="H3562" s="19">
        <f>INDEX(fact_spends__2!B3562:B7561,MATCH(dim_customers[[#This Row],[customer_id]],dim_customers[customer_id],0))</f>
        <v>0</v>
      </c>
      <c r="I3562" s="16">
        <f>dim_customers[[#This Row],[avg_spend]]/(dim_customers[[#This Row],[avg_income]]*6)</f>
        <v>0</v>
      </c>
    </row>
    <row r="3563" spans="1:9" x14ac:dyDescent="0.3">
      <c r="A3563" t="s">
        <v>3586</v>
      </c>
      <c r="B3563" t="s">
        <v>14</v>
      </c>
      <c r="C3563" t="s">
        <v>34</v>
      </c>
      <c r="D3563" t="s">
        <v>21</v>
      </c>
      <c r="E3563" t="s">
        <v>11</v>
      </c>
      <c r="F3563" t="s">
        <v>12</v>
      </c>
      <c r="G3563">
        <v>52490</v>
      </c>
      <c r="H3563" s="19">
        <f>INDEX(fact_spends__2!B3563:B7562,MATCH(dim_customers[[#This Row],[customer_id]],dim_customers[customer_id],0))</f>
        <v>0</v>
      </c>
      <c r="I3563" s="16">
        <f>dim_customers[[#This Row],[avg_spend]]/(dim_customers[[#This Row],[avg_income]]*6)</f>
        <v>0</v>
      </c>
    </row>
    <row r="3564" spans="1:9" x14ac:dyDescent="0.3">
      <c r="A3564" t="s">
        <v>3587</v>
      </c>
      <c r="B3564" t="s">
        <v>14</v>
      </c>
      <c r="C3564" t="s">
        <v>18</v>
      </c>
      <c r="D3564" t="s">
        <v>16</v>
      </c>
      <c r="E3564" t="s">
        <v>30</v>
      </c>
      <c r="F3564" t="s">
        <v>12</v>
      </c>
      <c r="G3564">
        <v>37624</v>
      </c>
      <c r="H3564" s="19">
        <f>INDEX(fact_spends__2!B3564:B7563,MATCH(dim_customers[[#This Row],[customer_id]],dim_customers[customer_id],0))</f>
        <v>0</v>
      </c>
      <c r="I3564" s="16">
        <f>dim_customers[[#This Row],[avg_spend]]/(dim_customers[[#This Row],[avg_income]]*6)</f>
        <v>0</v>
      </c>
    </row>
    <row r="3565" spans="1:9" x14ac:dyDescent="0.3">
      <c r="A3565" t="s">
        <v>3588</v>
      </c>
      <c r="B3565" t="s">
        <v>23</v>
      </c>
      <c r="C3565" t="s">
        <v>34</v>
      </c>
      <c r="D3565" t="s">
        <v>16</v>
      </c>
      <c r="E3565" t="s">
        <v>11</v>
      </c>
      <c r="F3565" t="s">
        <v>12</v>
      </c>
      <c r="G3565">
        <v>32195</v>
      </c>
      <c r="H3565" s="19">
        <f>INDEX(fact_spends__2!B3565:B7564,MATCH(dim_customers[[#This Row],[customer_id]],dim_customers[customer_id],0))</f>
        <v>0</v>
      </c>
      <c r="I3565" s="16">
        <f>dim_customers[[#This Row],[avg_spend]]/(dim_customers[[#This Row],[avg_income]]*6)</f>
        <v>0</v>
      </c>
    </row>
    <row r="3566" spans="1:9" x14ac:dyDescent="0.3">
      <c r="A3566" t="s">
        <v>3589</v>
      </c>
      <c r="B3566" t="s">
        <v>14</v>
      </c>
      <c r="C3566" t="s">
        <v>15</v>
      </c>
      <c r="D3566" t="s">
        <v>21</v>
      </c>
      <c r="E3566" t="s">
        <v>11</v>
      </c>
      <c r="F3566" t="s">
        <v>12</v>
      </c>
      <c r="G3566">
        <v>54820</v>
      </c>
      <c r="H3566" s="19">
        <f>INDEX(fact_spends__2!B3566:B7565,MATCH(dim_customers[[#This Row],[customer_id]],dim_customers[customer_id],0))</f>
        <v>0</v>
      </c>
      <c r="I3566" s="16">
        <f>dim_customers[[#This Row],[avg_spend]]/(dim_customers[[#This Row],[avg_income]]*6)</f>
        <v>0</v>
      </c>
    </row>
    <row r="3567" spans="1:9" x14ac:dyDescent="0.3">
      <c r="A3567" t="s">
        <v>3590</v>
      </c>
      <c r="B3567" t="s">
        <v>32</v>
      </c>
      <c r="C3567" t="s">
        <v>18</v>
      </c>
      <c r="D3567" t="s">
        <v>37</v>
      </c>
      <c r="E3567" t="s">
        <v>11</v>
      </c>
      <c r="F3567" t="s">
        <v>12</v>
      </c>
      <c r="G3567">
        <v>74223</v>
      </c>
      <c r="H3567" s="19">
        <f>INDEX(fact_spends__2!B3567:B7566,MATCH(dim_customers[[#This Row],[customer_id]],dim_customers[customer_id],0))</f>
        <v>0</v>
      </c>
      <c r="I3567" s="16">
        <f>dim_customers[[#This Row],[avg_spend]]/(dim_customers[[#This Row],[avg_income]]*6)</f>
        <v>0</v>
      </c>
    </row>
    <row r="3568" spans="1:9" x14ac:dyDescent="0.3">
      <c r="A3568" t="s">
        <v>3591</v>
      </c>
      <c r="B3568" t="s">
        <v>32</v>
      </c>
      <c r="C3568" t="s">
        <v>20</v>
      </c>
      <c r="D3568" t="s">
        <v>16</v>
      </c>
      <c r="E3568" t="s">
        <v>30</v>
      </c>
      <c r="F3568" t="s">
        <v>12</v>
      </c>
      <c r="G3568">
        <v>39921</v>
      </c>
      <c r="H3568" s="19">
        <f>INDEX(fact_spends__2!B3568:B7567,MATCH(dim_customers[[#This Row],[customer_id]],dim_customers[customer_id],0))</f>
        <v>0</v>
      </c>
      <c r="I3568" s="16">
        <f>dim_customers[[#This Row],[avg_spend]]/(dim_customers[[#This Row],[avg_income]]*6)</f>
        <v>0</v>
      </c>
    </row>
    <row r="3569" spans="1:9" x14ac:dyDescent="0.3">
      <c r="A3569" t="s">
        <v>3592</v>
      </c>
      <c r="B3569" t="s">
        <v>32</v>
      </c>
      <c r="C3569" t="s">
        <v>18</v>
      </c>
      <c r="D3569" t="s">
        <v>37</v>
      </c>
      <c r="E3569" t="s">
        <v>11</v>
      </c>
      <c r="F3569" t="s">
        <v>12</v>
      </c>
      <c r="G3569">
        <v>71499</v>
      </c>
      <c r="H3569" s="19">
        <f>INDEX(fact_spends__2!B3569:B7568,MATCH(dim_customers[[#This Row],[customer_id]],dim_customers[customer_id],0))</f>
        <v>0</v>
      </c>
      <c r="I3569" s="16">
        <f>dim_customers[[#This Row],[avg_spend]]/(dim_customers[[#This Row],[avg_income]]*6)</f>
        <v>0</v>
      </c>
    </row>
    <row r="3570" spans="1:9" x14ac:dyDescent="0.3">
      <c r="A3570" t="s">
        <v>3593</v>
      </c>
      <c r="B3570" t="s">
        <v>14</v>
      </c>
      <c r="C3570" t="s">
        <v>18</v>
      </c>
      <c r="D3570" t="s">
        <v>24</v>
      </c>
      <c r="E3570" t="s">
        <v>11</v>
      </c>
      <c r="F3570" t="s">
        <v>25</v>
      </c>
      <c r="G3570">
        <v>34614</v>
      </c>
      <c r="H3570" s="19">
        <f>INDEX(fact_spends__2!B3570:B7569,MATCH(dim_customers[[#This Row],[customer_id]],dim_customers[customer_id],0))</f>
        <v>0</v>
      </c>
      <c r="I3570" s="16">
        <f>dim_customers[[#This Row],[avg_spend]]/(dim_customers[[#This Row],[avg_income]]*6)</f>
        <v>0</v>
      </c>
    </row>
    <row r="3571" spans="1:9" x14ac:dyDescent="0.3">
      <c r="A3571" t="s">
        <v>3594</v>
      </c>
      <c r="B3571" t="s">
        <v>14</v>
      </c>
      <c r="C3571" t="s">
        <v>15</v>
      </c>
      <c r="D3571" t="s">
        <v>16</v>
      </c>
      <c r="E3571" t="s">
        <v>11</v>
      </c>
      <c r="F3571" t="s">
        <v>12</v>
      </c>
      <c r="G3571">
        <v>40685</v>
      </c>
      <c r="H3571" s="19">
        <f>INDEX(fact_spends__2!B3571:B7570,MATCH(dim_customers[[#This Row],[customer_id]],dim_customers[customer_id],0))</f>
        <v>0</v>
      </c>
      <c r="I3571" s="16">
        <f>dim_customers[[#This Row],[avg_spend]]/(dim_customers[[#This Row],[avg_income]]*6)</f>
        <v>0</v>
      </c>
    </row>
    <row r="3572" spans="1:9" x14ac:dyDescent="0.3">
      <c r="A3572" t="s">
        <v>3595</v>
      </c>
      <c r="B3572" t="s">
        <v>14</v>
      </c>
      <c r="C3572" t="s">
        <v>20</v>
      </c>
      <c r="D3572" t="s">
        <v>10</v>
      </c>
      <c r="E3572" t="s">
        <v>11</v>
      </c>
      <c r="F3572" t="s">
        <v>25</v>
      </c>
      <c r="G3572">
        <v>62974</v>
      </c>
      <c r="H3572" s="19">
        <f>INDEX(fact_spends__2!B3572:B7571,MATCH(dim_customers[[#This Row],[customer_id]],dim_customers[customer_id],0))</f>
        <v>0</v>
      </c>
      <c r="I3572" s="16">
        <f>dim_customers[[#This Row],[avg_spend]]/(dim_customers[[#This Row],[avg_income]]*6)</f>
        <v>0</v>
      </c>
    </row>
    <row r="3573" spans="1:9" x14ac:dyDescent="0.3">
      <c r="A3573" t="s">
        <v>3596</v>
      </c>
      <c r="B3573" t="s">
        <v>32</v>
      </c>
      <c r="C3573" t="s">
        <v>20</v>
      </c>
      <c r="D3573" t="s">
        <v>24</v>
      </c>
      <c r="E3573" t="s">
        <v>11</v>
      </c>
      <c r="F3573" t="s">
        <v>12</v>
      </c>
      <c r="G3573">
        <v>36227</v>
      </c>
      <c r="H3573" s="19">
        <f>INDEX(fact_spends__2!B3573:B7572,MATCH(dim_customers[[#This Row],[customer_id]],dim_customers[customer_id],0))</f>
        <v>0</v>
      </c>
      <c r="I3573" s="16">
        <f>dim_customers[[#This Row],[avg_spend]]/(dim_customers[[#This Row],[avg_income]]*6)</f>
        <v>0</v>
      </c>
    </row>
    <row r="3574" spans="1:9" x14ac:dyDescent="0.3">
      <c r="A3574" t="s">
        <v>3597</v>
      </c>
      <c r="B3574" t="s">
        <v>8</v>
      </c>
      <c r="C3574" t="s">
        <v>9</v>
      </c>
      <c r="D3574" t="s">
        <v>10</v>
      </c>
      <c r="E3574" t="s">
        <v>11</v>
      </c>
      <c r="F3574" t="s">
        <v>12</v>
      </c>
      <c r="G3574">
        <v>74818</v>
      </c>
      <c r="H3574" s="19">
        <f>INDEX(fact_spends__2!B3574:B7573,MATCH(dim_customers[[#This Row],[customer_id]],dim_customers[customer_id],0))</f>
        <v>0</v>
      </c>
      <c r="I3574" s="16">
        <f>dim_customers[[#This Row],[avg_spend]]/(dim_customers[[#This Row],[avg_income]]*6)</f>
        <v>0</v>
      </c>
    </row>
    <row r="3575" spans="1:9" x14ac:dyDescent="0.3">
      <c r="A3575" t="s">
        <v>3598</v>
      </c>
      <c r="B3575" t="s">
        <v>32</v>
      </c>
      <c r="C3575" t="s">
        <v>34</v>
      </c>
      <c r="D3575" t="s">
        <v>24</v>
      </c>
      <c r="E3575" t="s">
        <v>11</v>
      </c>
      <c r="F3575" t="s">
        <v>12</v>
      </c>
      <c r="G3575">
        <v>35003</v>
      </c>
      <c r="H3575" s="19">
        <f>INDEX(fact_spends__2!B3575:B7574,MATCH(dim_customers[[#This Row],[customer_id]],dim_customers[customer_id],0))</f>
        <v>0</v>
      </c>
      <c r="I3575" s="16">
        <f>dim_customers[[#This Row],[avg_spend]]/(dim_customers[[#This Row],[avg_income]]*6)</f>
        <v>0</v>
      </c>
    </row>
    <row r="3576" spans="1:9" x14ac:dyDescent="0.3">
      <c r="A3576" t="s">
        <v>3599</v>
      </c>
      <c r="B3576" t="s">
        <v>23</v>
      </c>
      <c r="C3576" t="s">
        <v>20</v>
      </c>
      <c r="D3576" t="s">
        <v>24</v>
      </c>
      <c r="E3576" t="s">
        <v>11</v>
      </c>
      <c r="F3576" t="s">
        <v>25</v>
      </c>
      <c r="G3576">
        <v>26735</v>
      </c>
      <c r="H3576" s="19">
        <f>INDEX(fact_spends__2!B3576:B7575,MATCH(dim_customers[[#This Row],[customer_id]],dim_customers[customer_id],0))</f>
        <v>0</v>
      </c>
      <c r="I3576" s="16">
        <f>dim_customers[[#This Row],[avg_spend]]/(dim_customers[[#This Row],[avg_income]]*6)</f>
        <v>0</v>
      </c>
    </row>
    <row r="3577" spans="1:9" x14ac:dyDescent="0.3">
      <c r="A3577" t="s">
        <v>3600</v>
      </c>
      <c r="B3577" t="s">
        <v>14</v>
      </c>
      <c r="C3577" t="s">
        <v>9</v>
      </c>
      <c r="D3577" t="s">
        <v>10</v>
      </c>
      <c r="E3577" t="s">
        <v>11</v>
      </c>
      <c r="F3577" t="s">
        <v>25</v>
      </c>
      <c r="G3577">
        <v>65389</v>
      </c>
      <c r="H3577" s="19">
        <f>INDEX(fact_spends__2!B3577:B7576,MATCH(dim_customers[[#This Row],[customer_id]],dim_customers[customer_id],0))</f>
        <v>0</v>
      </c>
      <c r="I3577" s="16">
        <f>dim_customers[[#This Row],[avg_spend]]/(dim_customers[[#This Row],[avg_income]]*6)</f>
        <v>0</v>
      </c>
    </row>
    <row r="3578" spans="1:9" x14ac:dyDescent="0.3">
      <c r="A3578" t="s">
        <v>3601</v>
      </c>
      <c r="B3578" t="s">
        <v>8</v>
      </c>
      <c r="C3578" t="s">
        <v>20</v>
      </c>
      <c r="D3578" t="s">
        <v>16</v>
      </c>
      <c r="E3578" t="s">
        <v>11</v>
      </c>
      <c r="F3578" t="s">
        <v>12</v>
      </c>
      <c r="G3578">
        <v>42533</v>
      </c>
      <c r="H3578" s="19">
        <f>INDEX(fact_spends__2!B3578:B7577,MATCH(dim_customers[[#This Row],[customer_id]],dim_customers[customer_id],0))</f>
        <v>0</v>
      </c>
      <c r="I3578" s="16">
        <f>dim_customers[[#This Row],[avg_spend]]/(dim_customers[[#This Row],[avg_income]]*6)</f>
        <v>0</v>
      </c>
    </row>
    <row r="3579" spans="1:9" x14ac:dyDescent="0.3">
      <c r="A3579" t="s">
        <v>3602</v>
      </c>
      <c r="B3579" t="s">
        <v>14</v>
      </c>
      <c r="C3579" t="s">
        <v>20</v>
      </c>
      <c r="D3579" t="s">
        <v>24</v>
      </c>
      <c r="E3579" t="s">
        <v>11</v>
      </c>
      <c r="F3579" t="s">
        <v>12</v>
      </c>
      <c r="G3579">
        <v>35302</v>
      </c>
      <c r="H3579" s="19">
        <f>INDEX(fact_spends__2!B3579:B7578,MATCH(dim_customers[[#This Row],[customer_id]],dim_customers[customer_id],0))</f>
        <v>0</v>
      </c>
      <c r="I3579" s="16">
        <f>dim_customers[[#This Row],[avg_spend]]/(dim_customers[[#This Row],[avg_income]]*6)</f>
        <v>0</v>
      </c>
    </row>
    <row r="3580" spans="1:9" x14ac:dyDescent="0.3">
      <c r="A3580" t="s">
        <v>3603</v>
      </c>
      <c r="B3580" t="s">
        <v>32</v>
      </c>
      <c r="C3580" t="s">
        <v>34</v>
      </c>
      <c r="D3580" t="s">
        <v>16</v>
      </c>
      <c r="E3580" t="s">
        <v>30</v>
      </c>
      <c r="F3580" t="s">
        <v>12</v>
      </c>
      <c r="G3580">
        <v>42707</v>
      </c>
      <c r="H3580" s="19">
        <f>INDEX(fact_spends__2!B3580:B7579,MATCH(dim_customers[[#This Row],[customer_id]],dim_customers[customer_id],0))</f>
        <v>0</v>
      </c>
      <c r="I3580" s="16">
        <f>dim_customers[[#This Row],[avg_spend]]/(dim_customers[[#This Row],[avg_income]]*6)</f>
        <v>0</v>
      </c>
    </row>
    <row r="3581" spans="1:9" x14ac:dyDescent="0.3">
      <c r="A3581" t="s">
        <v>3604</v>
      </c>
      <c r="B3581" t="s">
        <v>32</v>
      </c>
      <c r="C3581" t="s">
        <v>9</v>
      </c>
      <c r="D3581" t="s">
        <v>16</v>
      </c>
      <c r="E3581" t="s">
        <v>11</v>
      </c>
      <c r="F3581" t="s">
        <v>12</v>
      </c>
      <c r="G3581">
        <v>41631</v>
      </c>
      <c r="H3581" s="19">
        <f>INDEX(fact_spends__2!B3581:B7580,MATCH(dim_customers[[#This Row],[customer_id]],dim_customers[customer_id],0))</f>
        <v>0</v>
      </c>
      <c r="I3581" s="16">
        <f>dim_customers[[#This Row],[avg_spend]]/(dim_customers[[#This Row],[avg_income]]*6)</f>
        <v>0</v>
      </c>
    </row>
    <row r="3582" spans="1:9" x14ac:dyDescent="0.3">
      <c r="A3582" t="s">
        <v>3605</v>
      </c>
      <c r="B3582" t="s">
        <v>14</v>
      </c>
      <c r="C3582" t="s">
        <v>9</v>
      </c>
      <c r="D3582" t="s">
        <v>24</v>
      </c>
      <c r="E3582" t="s">
        <v>11</v>
      </c>
      <c r="F3582" t="s">
        <v>12</v>
      </c>
      <c r="G3582">
        <v>32161</v>
      </c>
      <c r="H3582" s="19">
        <f>INDEX(fact_spends__2!B3582:B7581,MATCH(dim_customers[[#This Row],[customer_id]],dim_customers[customer_id],0))</f>
        <v>0</v>
      </c>
      <c r="I3582" s="16">
        <f>dim_customers[[#This Row],[avg_spend]]/(dim_customers[[#This Row],[avg_income]]*6)</f>
        <v>0</v>
      </c>
    </row>
    <row r="3583" spans="1:9" x14ac:dyDescent="0.3">
      <c r="A3583" t="s">
        <v>3606</v>
      </c>
      <c r="B3583" t="s">
        <v>8</v>
      </c>
      <c r="C3583" t="s">
        <v>34</v>
      </c>
      <c r="D3583" t="s">
        <v>10</v>
      </c>
      <c r="E3583" t="s">
        <v>11</v>
      </c>
      <c r="F3583" t="s">
        <v>12</v>
      </c>
      <c r="G3583">
        <v>66640</v>
      </c>
      <c r="H3583" s="19">
        <f>INDEX(fact_spends__2!B3583:B7582,MATCH(dim_customers[[#This Row],[customer_id]],dim_customers[customer_id],0))</f>
        <v>0</v>
      </c>
      <c r="I3583" s="16">
        <f>dim_customers[[#This Row],[avg_spend]]/(dim_customers[[#This Row],[avg_income]]*6)</f>
        <v>0</v>
      </c>
    </row>
    <row r="3584" spans="1:9" x14ac:dyDescent="0.3">
      <c r="A3584" t="s">
        <v>3607</v>
      </c>
      <c r="B3584" t="s">
        <v>8</v>
      </c>
      <c r="C3584" t="s">
        <v>9</v>
      </c>
      <c r="D3584" t="s">
        <v>16</v>
      </c>
      <c r="E3584" t="s">
        <v>11</v>
      </c>
      <c r="F3584" t="s">
        <v>12</v>
      </c>
      <c r="G3584">
        <v>43738</v>
      </c>
      <c r="H3584" s="19">
        <f>INDEX(fact_spends__2!B3584:B7583,MATCH(dim_customers[[#This Row],[customer_id]],dim_customers[customer_id],0))</f>
        <v>0</v>
      </c>
      <c r="I3584" s="16">
        <f>dim_customers[[#This Row],[avg_spend]]/(dim_customers[[#This Row],[avg_income]]*6)</f>
        <v>0</v>
      </c>
    </row>
    <row r="3585" spans="1:9" x14ac:dyDescent="0.3">
      <c r="A3585" t="s">
        <v>3608</v>
      </c>
      <c r="B3585" t="s">
        <v>14</v>
      </c>
      <c r="C3585" t="s">
        <v>18</v>
      </c>
      <c r="D3585" t="s">
        <v>37</v>
      </c>
      <c r="E3585" t="s">
        <v>30</v>
      </c>
      <c r="F3585" t="s">
        <v>12</v>
      </c>
      <c r="G3585">
        <v>66978</v>
      </c>
      <c r="H3585" s="19">
        <f>INDEX(fact_spends__2!B3585:B7584,MATCH(dim_customers[[#This Row],[customer_id]],dim_customers[customer_id],0))</f>
        <v>0</v>
      </c>
      <c r="I3585" s="16">
        <f>dim_customers[[#This Row],[avg_spend]]/(dim_customers[[#This Row],[avg_income]]*6)</f>
        <v>0</v>
      </c>
    </row>
    <row r="3586" spans="1:9" x14ac:dyDescent="0.3">
      <c r="A3586" t="s">
        <v>3609</v>
      </c>
      <c r="B3586" t="s">
        <v>8</v>
      </c>
      <c r="C3586" t="s">
        <v>9</v>
      </c>
      <c r="D3586" t="s">
        <v>24</v>
      </c>
      <c r="E3586" t="s">
        <v>11</v>
      </c>
      <c r="F3586" t="s">
        <v>12</v>
      </c>
      <c r="G3586">
        <v>39960</v>
      </c>
      <c r="H3586" s="19">
        <f>INDEX(fact_spends__2!B3586:B7585,MATCH(dim_customers[[#This Row],[customer_id]],dim_customers[customer_id],0))</f>
        <v>0</v>
      </c>
      <c r="I3586" s="16">
        <f>dim_customers[[#This Row],[avg_spend]]/(dim_customers[[#This Row],[avg_income]]*6)</f>
        <v>0</v>
      </c>
    </row>
    <row r="3587" spans="1:9" x14ac:dyDescent="0.3">
      <c r="A3587" t="s">
        <v>3610</v>
      </c>
      <c r="B3587" t="s">
        <v>23</v>
      </c>
      <c r="C3587" t="s">
        <v>34</v>
      </c>
      <c r="D3587" t="s">
        <v>10</v>
      </c>
      <c r="E3587" t="s">
        <v>30</v>
      </c>
      <c r="F3587" t="s">
        <v>12</v>
      </c>
      <c r="G3587">
        <v>51446</v>
      </c>
      <c r="H3587" s="19">
        <f>INDEX(fact_spends__2!B3587:B7586,MATCH(dim_customers[[#This Row],[customer_id]],dim_customers[customer_id],0))</f>
        <v>0</v>
      </c>
      <c r="I3587" s="16">
        <f>dim_customers[[#This Row],[avg_spend]]/(dim_customers[[#This Row],[avg_income]]*6)</f>
        <v>0</v>
      </c>
    </row>
    <row r="3588" spans="1:9" x14ac:dyDescent="0.3">
      <c r="A3588" t="s">
        <v>3611</v>
      </c>
      <c r="B3588" t="s">
        <v>14</v>
      </c>
      <c r="C3588" t="s">
        <v>34</v>
      </c>
      <c r="D3588" t="s">
        <v>24</v>
      </c>
      <c r="E3588" t="s">
        <v>11</v>
      </c>
      <c r="F3588" t="s">
        <v>12</v>
      </c>
      <c r="G3588">
        <v>33216</v>
      </c>
      <c r="H3588" s="19">
        <f>INDEX(fact_spends__2!B3588:B7587,MATCH(dim_customers[[#This Row],[customer_id]],dim_customers[customer_id],0))</f>
        <v>0</v>
      </c>
      <c r="I3588" s="16">
        <f>dim_customers[[#This Row],[avg_spend]]/(dim_customers[[#This Row],[avg_income]]*6)</f>
        <v>0</v>
      </c>
    </row>
    <row r="3589" spans="1:9" x14ac:dyDescent="0.3">
      <c r="A3589" t="s">
        <v>3612</v>
      </c>
      <c r="B3589" t="s">
        <v>32</v>
      </c>
      <c r="C3589" t="s">
        <v>15</v>
      </c>
      <c r="D3589" t="s">
        <v>37</v>
      </c>
      <c r="E3589" t="s">
        <v>11</v>
      </c>
      <c r="F3589" t="s">
        <v>12</v>
      </c>
      <c r="G3589">
        <v>73835</v>
      </c>
      <c r="H3589" s="19">
        <f>INDEX(fact_spends__2!B3589:B7588,MATCH(dim_customers[[#This Row],[customer_id]],dim_customers[customer_id],0))</f>
        <v>0</v>
      </c>
      <c r="I3589" s="16">
        <f>dim_customers[[#This Row],[avg_spend]]/(dim_customers[[#This Row],[avg_income]]*6)</f>
        <v>0</v>
      </c>
    </row>
    <row r="3590" spans="1:9" x14ac:dyDescent="0.3">
      <c r="A3590" t="s">
        <v>3613</v>
      </c>
      <c r="B3590" t="s">
        <v>32</v>
      </c>
      <c r="C3590" t="s">
        <v>18</v>
      </c>
      <c r="D3590" t="s">
        <v>16</v>
      </c>
      <c r="E3590" t="s">
        <v>30</v>
      </c>
      <c r="F3590" t="s">
        <v>12</v>
      </c>
      <c r="G3590">
        <v>41230</v>
      </c>
      <c r="H3590" s="19">
        <f>INDEX(fact_spends__2!B3590:B7589,MATCH(dim_customers[[#This Row],[customer_id]],dim_customers[customer_id],0))</f>
        <v>0</v>
      </c>
      <c r="I3590" s="16">
        <f>dim_customers[[#This Row],[avg_spend]]/(dim_customers[[#This Row],[avg_income]]*6)</f>
        <v>0</v>
      </c>
    </row>
    <row r="3591" spans="1:9" x14ac:dyDescent="0.3">
      <c r="A3591" t="s">
        <v>3614</v>
      </c>
      <c r="B3591" t="s">
        <v>14</v>
      </c>
      <c r="C3591" t="s">
        <v>34</v>
      </c>
      <c r="D3591" t="s">
        <v>37</v>
      </c>
      <c r="E3591" t="s">
        <v>11</v>
      </c>
      <c r="F3591" t="s">
        <v>12</v>
      </c>
      <c r="G3591">
        <v>66987</v>
      </c>
      <c r="H3591" s="19">
        <f>INDEX(fact_spends__2!B3591:B7590,MATCH(dim_customers[[#This Row],[customer_id]],dim_customers[customer_id],0))</f>
        <v>0</v>
      </c>
      <c r="I3591" s="16">
        <f>dim_customers[[#This Row],[avg_spend]]/(dim_customers[[#This Row],[avg_income]]*6)</f>
        <v>0</v>
      </c>
    </row>
    <row r="3592" spans="1:9" x14ac:dyDescent="0.3">
      <c r="A3592" t="s">
        <v>3615</v>
      </c>
      <c r="B3592" t="s">
        <v>32</v>
      </c>
      <c r="C3592" t="s">
        <v>34</v>
      </c>
      <c r="D3592" t="s">
        <v>10</v>
      </c>
      <c r="E3592" t="s">
        <v>30</v>
      </c>
      <c r="F3592" t="s">
        <v>12</v>
      </c>
      <c r="G3592">
        <v>65499</v>
      </c>
      <c r="H3592" s="19">
        <f>INDEX(fact_spends__2!B3592:B7591,MATCH(dim_customers[[#This Row],[customer_id]],dim_customers[customer_id],0))</f>
        <v>0</v>
      </c>
      <c r="I3592" s="16">
        <f>dim_customers[[#This Row],[avg_spend]]/(dim_customers[[#This Row],[avg_income]]*6)</f>
        <v>0</v>
      </c>
    </row>
    <row r="3593" spans="1:9" x14ac:dyDescent="0.3">
      <c r="A3593" t="s">
        <v>3616</v>
      </c>
      <c r="B3593" t="s">
        <v>32</v>
      </c>
      <c r="C3593" t="s">
        <v>15</v>
      </c>
      <c r="D3593" t="s">
        <v>16</v>
      </c>
      <c r="E3593" t="s">
        <v>11</v>
      </c>
      <c r="F3593" t="s">
        <v>12</v>
      </c>
      <c r="G3593">
        <v>42291</v>
      </c>
      <c r="H3593" s="19">
        <f>INDEX(fact_spends__2!B3593:B7592,MATCH(dim_customers[[#This Row],[customer_id]],dim_customers[customer_id],0))</f>
        <v>0</v>
      </c>
      <c r="I3593" s="16">
        <f>dim_customers[[#This Row],[avg_spend]]/(dim_customers[[#This Row],[avg_income]]*6)</f>
        <v>0</v>
      </c>
    </row>
    <row r="3594" spans="1:9" x14ac:dyDescent="0.3">
      <c r="A3594" t="s">
        <v>3617</v>
      </c>
      <c r="B3594" t="s">
        <v>32</v>
      </c>
      <c r="C3594" t="s">
        <v>9</v>
      </c>
      <c r="D3594" t="s">
        <v>10</v>
      </c>
      <c r="E3594" t="s">
        <v>11</v>
      </c>
      <c r="F3594" t="s">
        <v>12</v>
      </c>
      <c r="G3594">
        <v>69661</v>
      </c>
      <c r="H3594" s="19">
        <f>INDEX(fact_spends__2!B3594:B7593,MATCH(dim_customers[[#This Row],[customer_id]],dim_customers[customer_id],0))</f>
        <v>0</v>
      </c>
      <c r="I3594" s="16">
        <f>dim_customers[[#This Row],[avg_spend]]/(dim_customers[[#This Row],[avg_income]]*6)</f>
        <v>0</v>
      </c>
    </row>
    <row r="3595" spans="1:9" x14ac:dyDescent="0.3">
      <c r="A3595" t="s">
        <v>3618</v>
      </c>
      <c r="B3595" t="s">
        <v>32</v>
      </c>
      <c r="C3595" t="s">
        <v>20</v>
      </c>
      <c r="D3595" t="s">
        <v>10</v>
      </c>
      <c r="E3595" t="s">
        <v>30</v>
      </c>
      <c r="F3595" t="s">
        <v>12</v>
      </c>
      <c r="G3595">
        <v>68256</v>
      </c>
      <c r="H3595" s="19">
        <f>INDEX(fact_spends__2!B3595:B7594,MATCH(dim_customers[[#This Row],[customer_id]],dim_customers[customer_id],0))</f>
        <v>0</v>
      </c>
      <c r="I3595" s="16">
        <f>dim_customers[[#This Row],[avg_spend]]/(dim_customers[[#This Row],[avg_income]]*6)</f>
        <v>0</v>
      </c>
    </row>
    <row r="3596" spans="1:9" x14ac:dyDescent="0.3">
      <c r="A3596" t="s">
        <v>3619</v>
      </c>
      <c r="B3596" t="s">
        <v>32</v>
      </c>
      <c r="C3596" t="s">
        <v>18</v>
      </c>
      <c r="D3596" t="s">
        <v>21</v>
      </c>
      <c r="E3596" t="s">
        <v>30</v>
      </c>
      <c r="F3596" t="s">
        <v>12</v>
      </c>
      <c r="G3596">
        <v>54319</v>
      </c>
      <c r="H3596" s="19">
        <f>INDEX(fact_spends__2!B3596:B7595,MATCH(dim_customers[[#This Row],[customer_id]],dim_customers[customer_id],0))</f>
        <v>0</v>
      </c>
      <c r="I3596" s="16">
        <f>dim_customers[[#This Row],[avg_spend]]/(dim_customers[[#This Row],[avg_income]]*6)</f>
        <v>0</v>
      </c>
    </row>
    <row r="3597" spans="1:9" x14ac:dyDescent="0.3">
      <c r="A3597" t="s">
        <v>3620</v>
      </c>
      <c r="B3597" t="s">
        <v>14</v>
      </c>
      <c r="C3597" t="s">
        <v>18</v>
      </c>
      <c r="D3597" t="s">
        <v>16</v>
      </c>
      <c r="E3597" t="s">
        <v>11</v>
      </c>
      <c r="F3597" t="s">
        <v>12</v>
      </c>
      <c r="G3597">
        <v>36563</v>
      </c>
      <c r="H3597" s="19">
        <f>INDEX(fact_spends__2!B3597:B7596,MATCH(dim_customers[[#This Row],[customer_id]],dim_customers[customer_id],0))</f>
        <v>0</v>
      </c>
      <c r="I3597" s="16">
        <f>dim_customers[[#This Row],[avg_spend]]/(dim_customers[[#This Row],[avg_income]]*6)</f>
        <v>0</v>
      </c>
    </row>
    <row r="3598" spans="1:9" x14ac:dyDescent="0.3">
      <c r="A3598" t="s">
        <v>3621</v>
      </c>
      <c r="B3598" t="s">
        <v>32</v>
      </c>
      <c r="C3598" t="s">
        <v>18</v>
      </c>
      <c r="D3598" t="s">
        <v>16</v>
      </c>
      <c r="E3598" t="s">
        <v>11</v>
      </c>
      <c r="F3598" t="s">
        <v>12</v>
      </c>
      <c r="G3598">
        <v>41991</v>
      </c>
      <c r="H3598" s="19">
        <f>INDEX(fact_spends__2!B3598:B7597,MATCH(dim_customers[[#This Row],[customer_id]],dim_customers[customer_id],0))</f>
        <v>0</v>
      </c>
      <c r="I3598" s="16">
        <f>dim_customers[[#This Row],[avg_spend]]/(dim_customers[[#This Row],[avg_income]]*6)</f>
        <v>0</v>
      </c>
    </row>
    <row r="3599" spans="1:9" x14ac:dyDescent="0.3">
      <c r="A3599" t="s">
        <v>3622</v>
      </c>
      <c r="B3599" t="s">
        <v>14</v>
      </c>
      <c r="C3599" t="s">
        <v>9</v>
      </c>
      <c r="D3599" t="s">
        <v>10</v>
      </c>
      <c r="E3599" t="s">
        <v>30</v>
      </c>
      <c r="F3599" t="s">
        <v>12</v>
      </c>
      <c r="G3599">
        <v>59597</v>
      </c>
      <c r="H3599" s="19">
        <f>INDEX(fact_spends__2!B3599:B7598,MATCH(dim_customers[[#This Row],[customer_id]],dim_customers[customer_id],0))</f>
        <v>0</v>
      </c>
      <c r="I3599" s="16">
        <f>dim_customers[[#This Row],[avg_spend]]/(dim_customers[[#This Row],[avg_income]]*6)</f>
        <v>0</v>
      </c>
    </row>
    <row r="3600" spans="1:9" x14ac:dyDescent="0.3">
      <c r="A3600" t="s">
        <v>3623</v>
      </c>
      <c r="B3600" t="s">
        <v>8</v>
      </c>
      <c r="C3600" t="s">
        <v>34</v>
      </c>
      <c r="D3600" t="s">
        <v>10</v>
      </c>
      <c r="E3600" t="s">
        <v>11</v>
      </c>
      <c r="F3600" t="s">
        <v>12</v>
      </c>
      <c r="G3600">
        <v>66732</v>
      </c>
      <c r="H3600" s="19">
        <f>INDEX(fact_spends__2!B3600:B7599,MATCH(dim_customers[[#This Row],[customer_id]],dim_customers[customer_id],0))</f>
        <v>0</v>
      </c>
      <c r="I3600" s="16">
        <f>dim_customers[[#This Row],[avg_spend]]/(dim_customers[[#This Row],[avg_income]]*6)</f>
        <v>0</v>
      </c>
    </row>
    <row r="3601" spans="1:9" x14ac:dyDescent="0.3">
      <c r="A3601" t="s">
        <v>3624</v>
      </c>
      <c r="B3601" t="s">
        <v>23</v>
      </c>
      <c r="C3601" t="s">
        <v>20</v>
      </c>
      <c r="D3601" t="s">
        <v>37</v>
      </c>
      <c r="E3601" t="s">
        <v>11</v>
      </c>
      <c r="F3601" t="s">
        <v>25</v>
      </c>
      <c r="G3601">
        <v>54773</v>
      </c>
      <c r="H3601" s="19">
        <f>INDEX(fact_spends__2!B3601:B7600,MATCH(dim_customers[[#This Row],[customer_id]],dim_customers[customer_id],0))</f>
        <v>0</v>
      </c>
      <c r="I3601" s="16">
        <f>dim_customers[[#This Row],[avg_spend]]/(dim_customers[[#This Row],[avg_income]]*6)</f>
        <v>0</v>
      </c>
    </row>
    <row r="3602" spans="1:9" x14ac:dyDescent="0.3">
      <c r="A3602" t="s">
        <v>3625</v>
      </c>
      <c r="B3602" t="s">
        <v>32</v>
      </c>
      <c r="C3602" t="s">
        <v>9</v>
      </c>
      <c r="D3602" t="s">
        <v>10</v>
      </c>
      <c r="E3602" t="s">
        <v>11</v>
      </c>
      <c r="F3602" t="s">
        <v>25</v>
      </c>
      <c r="G3602">
        <v>62179</v>
      </c>
      <c r="H3602" s="19">
        <f>INDEX(fact_spends__2!B3602:B7601,MATCH(dim_customers[[#This Row],[customer_id]],dim_customers[customer_id],0))</f>
        <v>0</v>
      </c>
      <c r="I3602" s="16">
        <f>dim_customers[[#This Row],[avg_spend]]/(dim_customers[[#This Row],[avg_income]]*6)</f>
        <v>0</v>
      </c>
    </row>
    <row r="3603" spans="1:9" x14ac:dyDescent="0.3">
      <c r="A3603" t="s">
        <v>3626</v>
      </c>
      <c r="B3603" t="s">
        <v>8</v>
      </c>
      <c r="C3603" t="s">
        <v>18</v>
      </c>
      <c r="D3603" t="s">
        <v>24</v>
      </c>
      <c r="E3603" t="s">
        <v>30</v>
      </c>
      <c r="F3603" t="s">
        <v>12</v>
      </c>
      <c r="G3603">
        <v>42040</v>
      </c>
      <c r="H3603" s="19">
        <f>INDEX(fact_spends__2!B3603:B7602,MATCH(dim_customers[[#This Row],[customer_id]],dim_customers[customer_id],0))</f>
        <v>0</v>
      </c>
      <c r="I3603" s="16">
        <f>dim_customers[[#This Row],[avg_spend]]/(dim_customers[[#This Row],[avg_income]]*6)</f>
        <v>0</v>
      </c>
    </row>
    <row r="3604" spans="1:9" x14ac:dyDescent="0.3">
      <c r="A3604" t="s">
        <v>3627</v>
      </c>
      <c r="B3604" t="s">
        <v>32</v>
      </c>
      <c r="C3604" t="s">
        <v>9</v>
      </c>
      <c r="D3604" t="s">
        <v>24</v>
      </c>
      <c r="E3604" t="s">
        <v>11</v>
      </c>
      <c r="F3604" t="s">
        <v>12</v>
      </c>
      <c r="G3604">
        <v>34111</v>
      </c>
      <c r="H3604" s="19">
        <f>INDEX(fact_spends__2!B3604:B7603,MATCH(dim_customers[[#This Row],[customer_id]],dim_customers[customer_id],0))</f>
        <v>0</v>
      </c>
      <c r="I3604" s="16">
        <f>dim_customers[[#This Row],[avg_spend]]/(dim_customers[[#This Row],[avg_income]]*6)</f>
        <v>0</v>
      </c>
    </row>
    <row r="3605" spans="1:9" x14ac:dyDescent="0.3">
      <c r="A3605" t="s">
        <v>3628</v>
      </c>
      <c r="B3605" t="s">
        <v>8</v>
      </c>
      <c r="C3605" t="s">
        <v>18</v>
      </c>
      <c r="D3605" t="s">
        <v>37</v>
      </c>
      <c r="E3605" t="s">
        <v>30</v>
      </c>
      <c r="F3605" t="s">
        <v>12</v>
      </c>
      <c r="G3605">
        <v>72928</v>
      </c>
      <c r="H3605" s="19">
        <f>INDEX(fact_spends__2!B3605:B7604,MATCH(dim_customers[[#This Row],[customer_id]],dim_customers[customer_id],0))</f>
        <v>0</v>
      </c>
      <c r="I3605" s="16">
        <f>dim_customers[[#This Row],[avg_spend]]/(dim_customers[[#This Row],[avg_income]]*6)</f>
        <v>0</v>
      </c>
    </row>
    <row r="3606" spans="1:9" x14ac:dyDescent="0.3">
      <c r="A3606" t="s">
        <v>3629</v>
      </c>
      <c r="B3606" t="s">
        <v>14</v>
      </c>
      <c r="C3606" t="s">
        <v>18</v>
      </c>
      <c r="D3606" t="s">
        <v>21</v>
      </c>
      <c r="E3606" t="s">
        <v>30</v>
      </c>
      <c r="F3606" t="s">
        <v>12</v>
      </c>
      <c r="G3606">
        <v>51193</v>
      </c>
      <c r="H3606" s="19">
        <f>INDEX(fact_spends__2!B3606:B7605,MATCH(dim_customers[[#This Row],[customer_id]],dim_customers[customer_id],0))</f>
        <v>0</v>
      </c>
      <c r="I3606" s="16">
        <f>dim_customers[[#This Row],[avg_spend]]/(dim_customers[[#This Row],[avg_income]]*6)</f>
        <v>0</v>
      </c>
    </row>
    <row r="3607" spans="1:9" x14ac:dyDescent="0.3">
      <c r="A3607" t="s">
        <v>3630</v>
      </c>
      <c r="B3607" t="s">
        <v>32</v>
      </c>
      <c r="C3607" t="s">
        <v>18</v>
      </c>
      <c r="D3607" t="s">
        <v>24</v>
      </c>
      <c r="E3607" t="s">
        <v>30</v>
      </c>
      <c r="F3607" t="s">
        <v>12</v>
      </c>
      <c r="G3607">
        <v>35473</v>
      </c>
      <c r="H3607" s="19">
        <f>INDEX(fact_spends__2!B3607:B7606,MATCH(dim_customers[[#This Row],[customer_id]],dim_customers[customer_id],0))</f>
        <v>0</v>
      </c>
      <c r="I3607" s="16">
        <f>dim_customers[[#This Row],[avg_spend]]/(dim_customers[[#This Row],[avg_income]]*6)</f>
        <v>0</v>
      </c>
    </row>
    <row r="3608" spans="1:9" x14ac:dyDescent="0.3">
      <c r="A3608" t="s">
        <v>3631</v>
      </c>
      <c r="B3608" t="s">
        <v>8</v>
      </c>
      <c r="C3608" t="s">
        <v>34</v>
      </c>
      <c r="D3608" t="s">
        <v>37</v>
      </c>
      <c r="E3608" t="s">
        <v>11</v>
      </c>
      <c r="F3608" t="s">
        <v>12</v>
      </c>
      <c r="G3608">
        <v>74101</v>
      </c>
      <c r="H3608" s="19">
        <f>INDEX(fact_spends__2!B3608:B7607,MATCH(dim_customers[[#This Row],[customer_id]],dim_customers[customer_id],0))</f>
        <v>0</v>
      </c>
      <c r="I3608" s="16">
        <f>dim_customers[[#This Row],[avg_spend]]/(dim_customers[[#This Row],[avg_income]]*6)</f>
        <v>0</v>
      </c>
    </row>
    <row r="3609" spans="1:9" x14ac:dyDescent="0.3">
      <c r="A3609" t="s">
        <v>3632</v>
      </c>
      <c r="B3609" t="s">
        <v>14</v>
      </c>
      <c r="C3609" t="s">
        <v>15</v>
      </c>
      <c r="D3609" t="s">
        <v>21</v>
      </c>
      <c r="E3609" t="s">
        <v>11</v>
      </c>
      <c r="F3609" t="s">
        <v>12</v>
      </c>
      <c r="G3609">
        <v>53797</v>
      </c>
      <c r="H3609" s="19">
        <f>INDEX(fact_spends__2!B3609:B7608,MATCH(dim_customers[[#This Row],[customer_id]],dim_customers[customer_id],0))</f>
        <v>0</v>
      </c>
      <c r="I3609" s="16">
        <f>dim_customers[[#This Row],[avg_spend]]/(dim_customers[[#This Row],[avg_income]]*6)</f>
        <v>0</v>
      </c>
    </row>
    <row r="3610" spans="1:9" x14ac:dyDescent="0.3">
      <c r="A3610" t="s">
        <v>3633</v>
      </c>
      <c r="B3610" t="s">
        <v>23</v>
      </c>
      <c r="C3610" t="s">
        <v>20</v>
      </c>
      <c r="D3610" t="s">
        <v>37</v>
      </c>
      <c r="E3610" t="s">
        <v>11</v>
      </c>
      <c r="F3610" t="s">
        <v>25</v>
      </c>
      <c r="G3610">
        <v>53977</v>
      </c>
      <c r="H3610" s="19">
        <f>INDEX(fact_spends__2!B3610:B7609,MATCH(dim_customers[[#This Row],[customer_id]],dim_customers[customer_id],0))</f>
        <v>0</v>
      </c>
      <c r="I3610" s="16">
        <f>dim_customers[[#This Row],[avg_spend]]/(dim_customers[[#This Row],[avg_income]]*6)</f>
        <v>0</v>
      </c>
    </row>
    <row r="3611" spans="1:9" x14ac:dyDescent="0.3">
      <c r="A3611" t="s">
        <v>3634</v>
      </c>
      <c r="B3611" t="s">
        <v>32</v>
      </c>
      <c r="C3611" t="s">
        <v>20</v>
      </c>
      <c r="D3611" t="s">
        <v>24</v>
      </c>
      <c r="E3611" t="s">
        <v>11</v>
      </c>
      <c r="F3611" t="s">
        <v>12</v>
      </c>
      <c r="G3611">
        <v>36290</v>
      </c>
      <c r="H3611" s="19">
        <f>INDEX(fact_spends__2!B3611:B7610,MATCH(dim_customers[[#This Row],[customer_id]],dim_customers[customer_id],0))</f>
        <v>0</v>
      </c>
      <c r="I3611" s="16">
        <f>dim_customers[[#This Row],[avg_spend]]/(dim_customers[[#This Row],[avg_income]]*6)</f>
        <v>0</v>
      </c>
    </row>
    <row r="3612" spans="1:9" x14ac:dyDescent="0.3">
      <c r="A3612" t="s">
        <v>3635</v>
      </c>
      <c r="B3612" t="s">
        <v>32</v>
      </c>
      <c r="C3612" t="s">
        <v>20</v>
      </c>
      <c r="D3612" t="s">
        <v>16</v>
      </c>
      <c r="E3612" t="s">
        <v>11</v>
      </c>
      <c r="F3612" t="s">
        <v>12</v>
      </c>
      <c r="G3612">
        <v>37369</v>
      </c>
      <c r="H3612" s="19">
        <f>INDEX(fact_spends__2!B3612:B7611,MATCH(dim_customers[[#This Row],[customer_id]],dim_customers[customer_id],0))</f>
        <v>0</v>
      </c>
      <c r="I3612" s="16">
        <f>dim_customers[[#This Row],[avg_spend]]/(dim_customers[[#This Row],[avg_income]]*6)</f>
        <v>0</v>
      </c>
    </row>
    <row r="3613" spans="1:9" x14ac:dyDescent="0.3">
      <c r="A3613" t="s">
        <v>3636</v>
      </c>
      <c r="B3613" t="s">
        <v>32</v>
      </c>
      <c r="C3613" t="s">
        <v>20</v>
      </c>
      <c r="D3613" t="s">
        <v>16</v>
      </c>
      <c r="E3613" t="s">
        <v>11</v>
      </c>
      <c r="F3613" t="s">
        <v>12</v>
      </c>
      <c r="G3613">
        <v>40508</v>
      </c>
      <c r="H3613" s="19">
        <f>INDEX(fact_spends__2!B3613:B7612,MATCH(dim_customers[[#This Row],[customer_id]],dim_customers[customer_id],0))</f>
        <v>0</v>
      </c>
      <c r="I3613" s="16">
        <f>dim_customers[[#This Row],[avg_spend]]/(dim_customers[[#This Row],[avg_income]]*6)</f>
        <v>0</v>
      </c>
    </row>
    <row r="3614" spans="1:9" x14ac:dyDescent="0.3">
      <c r="A3614" t="s">
        <v>3637</v>
      </c>
      <c r="B3614" t="s">
        <v>32</v>
      </c>
      <c r="C3614" t="s">
        <v>18</v>
      </c>
      <c r="D3614" t="s">
        <v>10</v>
      </c>
      <c r="E3614" t="s">
        <v>11</v>
      </c>
      <c r="F3614" t="s">
        <v>12</v>
      </c>
      <c r="G3614">
        <v>64696</v>
      </c>
      <c r="H3614" s="19">
        <f>INDEX(fact_spends__2!B3614:B7613,MATCH(dim_customers[[#This Row],[customer_id]],dim_customers[customer_id],0))</f>
        <v>0</v>
      </c>
      <c r="I3614" s="16">
        <f>dim_customers[[#This Row],[avg_spend]]/(dim_customers[[#This Row],[avg_income]]*6)</f>
        <v>0</v>
      </c>
    </row>
    <row r="3615" spans="1:9" x14ac:dyDescent="0.3">
      <c r="A3615" t="s">
        <v>3638</v>
      </c>
      <c r="B3615" t="s">
        <v>32</v>
      </c>
      <c r="C3615" t="s">
        <v>15</v>
      </c>
      <c r="D3615" t="s">
        <v>16</v>
      </c>
      <c r="E3615" t="s">
        <v>11</v>
      </c>
      <c r="F3615" t="s">
        <v>12</v>
      </c>
      <c r="G3615">
        <v>43348</v>
      </c>
      <c r="H3615" s="19">
        <f>INDEX(fact_spends__2!B3615:B7614,MATCH(dim_customers[[#This Row],[customer_id]],dim_customers[customer_id],0))</f>
        <v>0</v>
      </c>
      <c r="I3615" s="16">
        <f>dim_customers[[#This Row],[avg_spend]]/(dim_customers[[#This Row],[avg_income]]*6)</f>
        <v>0</v>
      </c>
    </row>
    <row r="3616" spans="1:9" x14ac:dyDescent="0.3">
      <c r="A3616" t="s">
        <v>3639</v>
      </c>
      <c r="B3616" t="s">
        <v>8</v>
      </c>
      <c r="C3616" t="s">
        <v>20</v>
      </c>
      <c r="D3616" t="s">
        <v>10</v>
      </c>
      <c r="E3616" t="s">
        <v>30</v>
      </c>
      <c r="F3616" t="s">
        <v>12</v>
      </c>
      <c r="G3616">
        <v>74689</v>
      </c>
      <c r="H3616" s="19">
        <f>INDEX(fact_spends__2!B3616:B7615,MATCH(dim_customers[[#This Row],[customer_id]],dim_customers[customer_id],0))</f>
        <v>0</v>
      </c>
      <c r="I3616" s="16">
        <f>dim_customers[[#This Row],[avg_spend]]/(dim_customers[[#This Row],[avg_income]]*6)</f>
        <v>0</v>
      </c>
    </row>
    <row r="3617" spans="1:9" x14ac:dyDescent="0.3">
      <c r="A3617" t="s">
        <v>3640</v>
      </c>
      <c r="B3617" t="s">
        <v>14</v>
      </c>
      <c r="C3617" t="s">
        <v>34</v>
      </c>
      <c r="D3617" t="s">
        <v>10</v>
      </c>
      <c r="E3617" t="s">
        <v>11</v>
      </c>
      <c r="F3617" t="s">
        <v>12</v>
      </c>
      <c r="G3617">
        <v>62632</v>
      </c>
      <c r="H3617" s="19">
        <f>INDEX(fact_spends__2!B3617:B7616,MATCH(dim_customers[[#This Row],[customer_id]],dim_customers[customer_id],0))</f>
        <v>0</v>
      </c>
      <c r="I3617" s="16">
        <f>dim_customers[[#This Row],[avg_spend]]/(dim_customers[[#This Row],[avg_income]]*6)</f>
        <v>0</v>
      </c>
    </row>
    <row r="3618" spans="1:9" x14ac:dyDescent="0.3">
      <c r="A3618" t="s">
        <v>3641</v>
      </c>
      <c r="B3618" t="s">
        <v>8</v>
      </c>
      <c r="C3618" t="s">
        <v>34</v>
      </c>
      <c r="D3618" t="s">
        <v>37</v>
      </c>
      <c r="E3618" t="s">
        <v>30</v>
      </c>
      <c r="F3618" t="s">
        <v>12</v>
      </c>
      <c r="G3618">
        <v>83599</v>
      </c>
      <c r="H3618" s="19">
        <f>INDEX(fact_spends__2!B3618:B7617,MATCH(dim_customers[[#This Row],[customer_id]],dim_customers[customer_id],0))</f>
        <v>0</v>
      </c>
      <c r="I3618" s="16">
        <f>dim_customers[[#This Row],[avg_spend]]/(dim_customers[[#This Row],[avg_income]]*6)</f>
        <v>0</v>
      </c>
    </row>
    <row r="3619" spans="1:9" x14ac:dyDescent="0.3">
      <c r="A3619" t="s">
        <v>3642</v>
      </c>
      <c r="B3619" t="s">
        <v>14</v>
      </c>
      <c r="C3619" t="s">
        <v>34</v>
      </c>
      <c r="D3619" t="s">
        <v>16</v>
      </c>
      <c r="E3619" t="s">
        <v>11</v>
      </c>
      <c r="F3619" t="s">
        <v>12</v>
      </c>
      <c r="G3619">
        <v>39954</v>
      </c>
      <c r="H3619" s="19">
        <f>INDEX(fact_spends__2!B3619:B7618,MATCH(dim_customers[[#This Row],[customer_id]],dim_customers[customer_id],0))</f>
        <v>0</v>
      </c>
      <c r="I3619" s="16">
        <f>dim_customers[[#This Row],[avg_spend]]/(dim_customers[[#This Row],[avg_income]]*6)</f>
        <v>0</v>
      </c>
    </row>
    <row r="3620" spans="1:9" x14ac:dyDescent="0.3">
      <c r="A3620" t="s">
        <v>3643</v>
      </c>
      <c r="B3620" t="s">
        <v>8</v>
      </c>
      <c r="C3620" t="s">
        <v>20</v>
      </c>
      <c r="D3620" t="s">
        <v>16</v>
      </c>
      <c r="E3620" t="s">
        <v>11</v>
      </c>
      <c r="F3620" t="s">
        <v>12</v>
      </c>
      <c r="G3620">
        <v>41297</v>
      </c>
      <c r="H3620" s="19">
        <f>INDEX(fact_spends__2!B3620:B7619,MATCH(dim_customers[[#This Row],[customer_id]],dim_customers[customer_id],0))</f>
        <v>0</v>
      </c>
      <c r="I3620" s="16">
        <f>dim_customers[[#This Row],[avg_spend]]/(dim_customers[[#This Row],[avg_income]]*6)</f>
        <v>0</v>
      </c>
    </row>
    <row r="3621" spans="1:9" x14ac:dyDescent="0.3">
      <c r="A3621" t="s">
        <v>3644</v>
      </c>
      <c r="B3621" t="s">
        <v>32</v>
      </c>
      <c r="C3621" t="s">
        <v>20</v>
      </c>
      <c r="D3621" t="s">
        <v>10</v>
      </c>
      <c r="E3621" t="s">
        <v>30</v>
      </c>
      <c r="F3621" t="s">
        <v>12</v>
      </c>
      <c r="G3621">
        <v>63027</v>
      </c>
      <c r="H3621" s="19">
        <f>INDEX(fact_spends__2!B3621:B7620,MATCH(dim_customers[[#This Row],[customer_id]],dim_customers[customer_id],0))</f>
        <v>0</v>
      </c>
      <c r="I3621" s="16">
        <f>dim_customers[[#This Row],[avg_spend]]/(dim_customers[[#This Row],[avg_income]]*6)</f>
        <v>0</v>
      </c>
    </row>
    <row r="3622" spans="1:9" x14ac:dyDescent="0.3">
      <c r="A3622" t="s">
        <v>3645</v>
      </c>
      <c r="B3622" t="s">
        <v>32</v>
      </c>
      <c r="C3622" t="s">
        <v>20</v>
      </c>
      <c r="D3622" t="s">
        <v>37</v>
      </c>
      <c r="E3622" t="s">
        <v>11</v>
      </c>
      <c r="F3622" t="s">
        <v>12</v>
      </c>
      <c r="G3622">
        <v>80200</v>
      </c>
      <c r="H3622" s="19">
        <f>INDEX(fact_spends__2!B3622:B7621,MATCH(dim_customers[[#This Row],[customer_id]],dim_customers[customer_id],0))</f>
        <v>0</v>
      </c>
      <c r="I3622" s="16">
        <f>dim_customers[[#This Row],[avg_spend]]/(dim_customers[[#This Row],[avg_income]]*6)</f>
        <v>0</v>
      </c>
    </row>
    <row r="3623" spans="1:9" x14ac:dyDescent="0.3">
      <c r="A3623" t="s">
        <v>3646</v>
      </c>
      <c r="B3623" t="s">
        <v>23</v>
      </c>
      <c r="C3623" t="s">
        <v>15</v>
      </c>
      <c r="D3623" t="s">
        <v>16</v>
      </c>
      <c r="E3623" t="s">
        <v>30</v>
      </c>
      <c r="F3623" t="s">
        <v>12</v>
      </c>
      <c r="G3623">
        <v>28807</v>
      </c>
      <c r="H3623" s="19">
        <f>INDEX(fact_spends__2!B3623:B7622,MATCH(dim_customers[[#This Row],[customer_id]],dim_customers[customer_id],0))</f>
        <v>0</v>
      </c>
      <c r="I3623" s="16">
        <f>dim_customers[[#This Row],[avg_spend]]/(dim_customers[[#This Row],[avg_income]]*6)</f>
        <v>0</v>
      </c>
    </row>
    <row r="3624" spans="1:9" x14ac:dyDescent="0.3">
      <c r="A3624" t="s">
        <v>3647</v>
      </c>
      <c r="B3624" t="s">
        <v>14</v>
      </c>
      <c r="C3624" t="s">
        <v>20</v>
      </c>
      <c r="D3624" t="s">
        <v>10</v>
      </c>
      <c r="E3624" t="s">
        <v>11</v>
      </c>
      <c r="F3624" t="s">
        <v>12</v>
      </c>
      <c r="G3624">
        <v>60866</v>
      </c>
      <c r="H3624" s="19">
        <f>INDEX(fact_spends__2!B3624:B7623,MATCH(dim_customers[[#This Row],[customer_id]],dim_customers[customer_id],0))</f>
        <v>0</v>
      </c>
      <c r="I3624" s="16">
        <f>dim_customers[[#This Row],[avg_spend]]/(dim_customers[[#This Row],[avg_income]]*6)</f>
        <v>0</v>
      </c>
    </row>
    <row r="3625" spans="1:9" x14ac:dyDescent="0.3">
      <c r="A3625" t="s">
        <v>3648</v>
      </c>
      <c r="B3625" t="s">
        <v>32</v>
      </c>
      <c r="C3625" t="s">
        <v>34</v>
      </c>
      <c r="D3625" t="s">
        <v>24</v>
      </c>
      <c r="E3625" t="s">
        <v>30</v>
      </c>
      <c r="F3625" t="s">
        <v>12</v>
      </c>
      <c r="G3625">
        <v>36337</v>
      </c>
      <c r="H3625" s="19">
        <f>INDEX(fact_spends__2!B3625:B7624,MATCH(dim_customers[[#This Row],[customer_id]],dim_customers[customer_id],0))</f>
        <v>0</v>
      </c>
      <c r="I3625" s="16">
        <f>dim_customers[[#This Row],[avg_spend]]/(dim_customers[[#This Row],[avg_income]]*6)</f>
        <v>0</v>
      </c>
    </row>
    <row r="3626" spans="1:9" x14ac:dyDescent="0.3">
      <c r="A3626" t="s">
        <v>3649</v>
      </c>
      <c r="B3626" t="s">
        <v>23</v>
      </c>
      <c r="C3626" t="s">
        <v>18</v>
      </c>
      <c r="D3626" t="s">
        <v>16</v>
      </c>
      <c r="E3626" t="s">
        <v>30</v>
      </c>
      <c r="F3626" t="s">
        <v>25</v>
      </c>
      <c r="G3626">
        <v>30538</v>
      </c>
      <c r="H3626" s="19">
        <f>INDEX(fact_spends__2!B3626:B7625,MATCH(dim_customers[[#This Row],[customer_id]],dim_customers[customer_id],0))</f>
        <v>0</v>
      </c>
      <c r="I3626" s="16">
        <f>dim_customers[[#This Row],[avg_spend]]/(dim_customers[[#This Row],[avg_income]]*6)</f>
        <v>0</v>
      </c>
    </row>
    <row r="3627" spans="1:9" x14ac:dyDescent="0.3">
      <c r="A3627" t="s">
        <v>3650</v>
      </c>
      <c r="B3627" t="s">
        <v>8</v>
      </c>
      <c r="C3627" t="s">
        <v>15</v>
      </c>
      <c r="D3627" t="s">
        <v>37</v>
      </c>
      <c r="E3627" t="s">
        <v>11</v>
      </c>
      <c r="F3627" t="s">
        <v>12</v>
      </c>
      <c r="G3627">
        <v>78145</v>
      </c>
      <c r="H3627" s="19">
        <f>INDEX(fact_spends__2!B3627:B7626,MATCH(dim_customers[[#This Row],[customer_id]],dim_customers[customer_id],0))</f>
        <v>0</v>
      </c>
      <c r="I3627" s="16">
        <f>dim_customers[[#This Row],[avg_spend]]/(dim_customers[[#This Row],[avg_income]]*6)</f>
        <v>0</v>
      </c>
    </row>
    <row r="3628" spans="1:9" x14ac:dyDescent="0.3">
      <c r="A3628" t="s">
        <v>3651</v>
      </c>
      <c r="B3628" t="s">
        <v>32</v>
      </c>
      <c r="C3628" t="s">
        <v>18</v>
      </c>
      <c r="D3628" t="s">
        <v>10</v>
      </c>
      <c r="E3628" t="s">
        <v>11</v>
      </c>
      <c r="F3628" t="s">
        <v>12</v>
      </c>
      <c r="G3628">
        <v>67569</v>
      </c>
      <c r="H3628" s="19">
        <f>INDEX(fact_spends__2!B3628:B7627,MATCH(dim_customers[[#This Row],[customer_id]],dim_customers[customer_id],0))</f>
        <v>0</v>
      </c>
      <c r="I3628" s="16">
        <f>dim_customers[[#This Row],[avg_spend]]/(dim_customers[[#This Row],[avg_income]]*6)</f>
        <v>0</v>
      </c>
    </row>
    <row r="3629" spans="1:9" x14ac:dyDescent="0.3">
      <c r="A3629" t="s">
        <v>3652</v>
      </c>
      <c r="B3629" t="s">
        <v>14</v>
      </c>
      <c r="C3629" t="s">
        <v>34</v>
      </c>
      <c r="D3629" t="s">
        <v>10</v>
      </c>
      <c r="E3629" t="s">
        <v>30</v>
      </c>
      <c r="F3629" t="s">
        <v>25</v>
      </c>
      <c r="G3629">
        <v>63807</v>
      </c>
      <c r="H3629" s="19">
        <f>INDEX(fact_spends__2!B3629:B7628,MATCH(dim_customers[[#This Row],[customer_id]],dim_customers[customer_id],0))</f>
        <v>0</v>
      </c>
      <c r="I3629" s="16">
        <f>dim_customers[[#This Row],[avg_spend]]/(dim_customers[[#This Row],[avg_income]]*6)</f>
        <v>0</v>
      </c>
    </row>
    <row r="3630" spans="1:9" x14ac:dyDescent="0.3">
      <c r="A3630" t="s">
        <v>3653</v>
      </c>
      <c r="B3630" t="s">
        <v>23</v>
      </c>
      <c r="C3630" t="s">
        <v>34</v>
      </c>
      <c r="D3630" t="s">
        <v>21</v>
      </c>
      <c r="E3630" t="s">
        <v>11</v>
      </c>
      <c r="F3630" t="s">
        <v>25</v>
      </c>
      <c r="G3630">
        <v>41022</v>
      </c>
      <c r="H3630" s="19">
        <f>INDEX(fact_spends__2!B3630:B7629,MATCH(dim_customers[[#This Row],[customer_id]],dim_customers[customer_id],0))</f>
        <v>0</v>
      </c>
      <c r="I3630" s="16">
        <f>dim_customers[[#This Row],[avg_spend]]/(dim_customers[[#This Row],[avg_income]]*6)</f>
        <v>0</v>
      </c>
    </row>
    <row r="3631" spans="1:9" x14ac:dyDescent="0.3">
      <c r="A3631" t="s">
        <v>3654</v>
      </c>
      <c r="B3631" t="s">
        <v>32</v>
      </c>
      <c r="C3631" t="s">
        <v>9</v>
      </c>
      <c r="D3631" t="s">
        <v>10</v>
      </c>
      <c r="E3631" t="s">
        <v>11</v>
      </c>
      <c r="F3631" t="s">
        <v>12</v>
      </c>
      <c r="G3631">
        <v>68517</v>
      </c>
      <c r="H3631" s="19">
        <f>INDEX(fact_spends__2!B3631:B7630,MATCH(dim_customers[[#This Row],[customer_id]],dim_customers[customer_id],0))</f>
        <v>0</v>
      </c>
      <c r="I3631" s="16">
        <f>dim_customers[[#This Row],[avg_spend]]/(dim_customers[[#This Row],[avg_income]]*6)</f>
        <v>0</v>
      </c>
    </row>
    <row r="3632" spans="1:9" x14ac:dyDescent="0.3">
      <c r="A3632" t="s">
        <v>3655</v>
      </c>
      <c r="B3632" t="s">
        <v>23</v>
      </c>
      <c r="C3632" t="s">
        <v>9</v>
      </c>
      <c r="D3632" t="s">
        <v>10</v>
      </c>
      <c r="E3632" t="s">
        <v>11</v>
      </c>
      <c r="F3632" t="s">
        <v>25</v>
      </c>
      <c r="G3632">
        <v>48886</v>
      </c>
      <c r="H3632" s="19">
        <f>INDEX(fact_spends__2!B3632:B7631,MATCH(dim_customers[[#This Row],[customer_id]],dim_customers[customer_id],0))</f>
        <v>0</v>
      </c>
      <c r="I3632" s="16">
        <f>dim_customers[[#This Row],[avg_spend]]/(dim_customers[[#This Row],[avg_income]]*6)</f>
        <v>0</v>
      </c>
    </row>
    <row r="3633" spans="1:9" x14ac:dyDescent="0.3">
      <c r="A3633" t="s">
        <v>3656</v>
      </c>
      <c r="B3633" t="s">
        <v>32</v>
      </c>
      <c r="C3633" t="s">
        <v>15</v>
      </c>
      <c r="D3633" t="s">
        <v>10</v>
      </c>
      <c r="E3633" t="s">
        <v>11</v>
      </c>
      <c r="F3633" t="s">
        <v>12</v>
      </c>
      <c r="G3633">
        <v>70213</v>
      </c>
      <c r="H3633" s="19">
        <f>INDEX(fact_spends__2!B3633:B7632,MATCH(dim_customers[[#This Row],[customer_id]],dim_customers[customer_id],0))</f>
        <v>0</v>
      </c>
      <c r="I3633" s="16">
        <f>dim_customers[[#This Row],[avg_spend]]/(dim_customers[[#This Row],[avg_income]]*6)</f>
        <v>0</v>
      </c>
    </row>
    <row r="3634" spans="1:9" x14ac:dyDescent="0.3">
      <c r="A3634" t="s">
        <v>3657</v>
      </c>
      <c r="B3634" t="s">
        <v>32</v>
      </c>
      <c r="C3634" t="s">
        <v>34</v>
      </c>
      <c r="D3634" t="s">
        <v>10</v>
      </c>
      <c r="E3634" t="s">
        <v>11</v>
      </c>
      <c r="F3634" t="s">
        <v>12</v>
      </c>
      <c r="G3634">
        <v>62750</v>
      </c>
      <c r="H3634" s="19">
        <f>INDEX(fact_spends__2!B3634:B7633,MATCH(dim_customers[[#This Row],[customer_id]],dim_customers[customer_id],0))</f>
        <v>0</v>
      </c>
      <c r="I3634" s="16">
        <f>dim_customers[[#This Row],[avg_spend]]/(dim_customers[[#This Row],[avg_income]]*6)</f>
        <v>0</v>
      </c>
    </row>
    <row r="3635" spans="1:9" x14ac:dyDescent="0.3">
      <c r="A3635" t="s">
        <v>3658</v>
      </c>
      <c r="B3635" t="s">
        <v>14</v>
      </c>
      <c r="C3635" t="s">
        <v>34</v>
      </c>
      <c r="D3635" t="s">
        <v>37</v>
      </c>
      <c r="E3635" t="s">
        <v>11</v>
      </c>
      <c r="F3635" t="s">
        <v>12</v>
      </c>
      <c r="G3635">
        <v>64735</v>
      </c>
      <c r="H3635" s="19">
        <f>INDEX(fact_spends__2!B3635:B7634,MATCH(dim_customers[[#This Row],[customer_id]],dim_customers[customer_id],0))</f>
        <v>0</v>
      </c>
      <c r="I3635" s="16">
        <f>dim_customers[[#This Row],[avg_spend]]/(dim_customers[[#This Row],[avg_income]]*6)</f>
        <v>0</v>
      </c>
    </row>
    <row r="3636" spans="1:9" x14ac:dyDescent="0.3">
      <c r="A3636" t="s">
        <v>3659</v>
      </c>
      <c r="B3636" t="s">
        <v>23</v>
      </c>
      <c r="C3636" t="s">
        <v>18</v>
      </c>
      <c r="D3636" t="s">
        <v>16</v>
      </c>
      <c r="E3636" t="s">
        <v>30</v>
      </c>
      <c r="F3636" t="s">
        <v>25</v>
      </c>
      <c r="G3636">
        <v>29223</v>
      </c>
      <c r="H3636" s="19">
        <f>INDEX(fact_spends__2!B3636:B7635,MATCH(dim_customers[[#This Row],[customer_id]],dim_customers[customer_id],0))</f>
        <v>0</v>
      </c>
      <c r="I3636" s="16">
        <f>dim_customers[[#This Row],[avg_spend]]/(dim_customers[[#This Row],[avg_income]]*6)</f>
        <v>0</v>
      </c>
    </row>
    <row r="3637" spans="1:9" x14ac:dyDescent="0.3">
      <c r="A3637" t="s">
        <v>3660</v>
      </c>
      <c r="B3637" t="s">
        <v>23</v>
      </c>
      <c r="C3637" t="s">
        <v>34</v>
      </c>
      <c r="D3637" t="s">
        <v>16</v>
      </c>
      <c r="E3637" t="s">
        <v>11</v>
      </c>
      <c r="F3637" t="s">
        <v>25</v>
      </c>
      <c r="G3637">
        <v>31065</v>
      </c>
      <c r="H3637" s="19">
        <f>INDEX(fact_spends__2!B3637:B7636,MATCH(dim_customers[[#This Row],[customer_id]],dim_customers[customer_id],0))</f>
        <v>0</v>
      </c>
      <c r="I3637" s="16">
        <f>dim_customers[[#This Row],[avg_spend]]/(dim_customers[[#This Row],[avg_income]]*6)</f>
        <v>0</v>
      </c>
    </row>
    <row r="3638" spans="1:9" x14ac:dyDescent="0.3">
      <c r="A3638" t="s">
        <v>3661</v>
      </c>
      <c r="B3638" t="s">
        <v>14</v>
      </c>
      <c r="C3638" t="s">
        <v>18</v>
      </c>
      <c r="D3638" t="s">
        <v>16</v>
      </c>
      <c r="E3638" t="s">
        <v>30</v>
      </c>
      <c r="F3638" t="s">
        <v>25</v>
      </c>
      <c r="G3638">
        <v>39780</v>
      </c>
      <c r="H3638" s="19">
        <f>INDEX(fact_spends__2!B3638:B7637,MATCH(dim_customers[[#This Row],[customer_id]],dim_customers[customer_id],0))</f>
        <v>0</v>
      </c>
      <c r="I3638" s="16">
        <f>dim_customers[[#This Row],[avg_spend]]/(dim_customers[[#This Row],[avg_income]]*6)</f>
        <v>0</v>
      </c>
    </row>
    <row r="3639" spans="1:9" x14ac:dyDescent="0.3">
      <c r="A3639" t="s">
        <v>3662</v>
      </c>
      <c r="B3639" t="s">
        <v>32</v>
      </c>
      <c r="C3639" t="s">
        <v>15</v>
      </c>
      <c r="D3639" t="s">
        <v>10</v>
      </c>
      <c r="E3639" t="s">
        <v>11</v>
      </c>
      <c r="F3639" t="s">
        <v>12</v>
      </c>
      <c r="G3639">
        <v>67032</v>
      </c>
      <c r="H3639" s="19">
        <f>INDEX(fact_spends__2!B3639:B7638,MATCH(dim_customers[[#This Row],[customer_id]],dim_customers[customer_id],0))</f>
        <v>0</v>
      </c>
      <c r="I3639" s="16">
        <f>dim_customers[[#This Row],[avg_spend]]/(dim_customers[[#This Row],[avg_income]]*6)</f>
        <v>0</v>
      </c>
    </row>
    <row r="3640" spans="1:9" x14ac:dyDescent="0.3">
      <c r="A3640" t="s">
        <v>3663</v>
      </c>
      <c r="B3640" t="s">
        <v>23</v>
      </c>
      <c r="C3640" t="s">
        <v>34</v>
      </c>
      <c r="D3640" t="s">
        <v>10</v>
      </c>
      <c r="E3640" t="s">
        <v>30</v>
      </c>
      <c r="F3640" t="s">
        <v>25</v>
      </c>
      <c r="G3640">
        <v>46729</v>
      </c>
      <c r="H3640" s="19">
        <f>INDEX(fact_spends__2!B3640:B7639,MATCH(dim_customers[[#This Row],[customer_id]],dim_customers[customer_id],0))</f>
        <v>0</v>
      </c>
      <c r="I3640" s="16">
        <f>dim_customers[[#This Row],[avg_spend]]/(dim_customers[[#This Row],[avg_income]]*6)</f>
        <v>0</v>
      </c>
    </row>
    <row r="3641" spans="1:9" x14ac:dyDescent="0.3">
      <c r="A3641" t="s">
        <v>3664</v>
      </c>
      <c r="B3641" t="s">
        <v>14</v>
      </c>
      <c r="C3641" t="s">
        <v>34</v>
      </c>
      <c r="D3641" t="s">
        <v>37</v>
      </c>
      <c r="E3641" t="s">
        <v>11</v>
      </c>
      <c r="F3641" t="s">
        <v>12</v>
      </c>
      <c r="G3641">
        <v>68409</v>
      </c>
      <c r="H3641" s="19">
        <f>INDEX(fact_spends__2!B3641:B7640,MATCH(dim_customers[[#This Row],[customer_id]],dim_customers[customer_id],0))</f>
        <v>0</v>
      </c>
      <c r="I3641" s="16">
        <f>dim_customers[[#This Row],[avg_spend]]/(dim_customers[[#This Row],[avg_income]]*6)</f>
        <v>0</v>
      </c>
    </row>
    <row r="3642" spans="1:9" x14ac:dyDescent="0.3">
      <c r="A3642" t="s">
        <v>3665</v>
      </c>
      <c r="B3642" t="s">
        <v>14</v>
      </c>
      <c r="C3642" t="s">
        <v>15</v>
      </c>
      <c r="D3642" t="s">
        <v>10</v>
      </c>
      <c r="E3642" t="s">
        <v>30</v>
      </c>
      <c r="F3642" t="s">
        <v>12</v>
      </c>
      <c r="G3642">
        <v>60383</v>
      </c>
      <c r="H3642" s="19">
        <f>INDEX(fact_spends__2!B3642:B7641,MATCH(dim_customers[[#This Row],[customer_id]],dim_customers[customer_id],0))</f>
        <v>0</v>
      </c>
      <c r="I3642" s="16">
        <f>dim_customers[[#This Row],[avg_spend]]/(dim_customers[[#This Row],[avg_income]]*6)</f>
        <v>0</v>
      </c>
    </row>
    <row r="3643" spans="1:9" x14ac:dyDescent="0.3">
      <c r="A3643" t="s">
        <v>3666</v>
      </c>
      <c r="B3643" t="s">
        <v>14</v>
      </c>
      <c r="C3643" t="s">
        <v>18</v>
      </c>
      <c r="D3643" t="s">
        <v>24</v>
      </c>
      <c r="E3643" t="s">
        <v>30</v>
      </c>
      <c r="F3643" t="s">
        <v>12</v>
      </c>
      <c r="G3643">
        <v>34569</v>
      </c>
      <c r="H3643" s="19">
        <f>INDEX(fact_spends__2!B3643:B7642,MATCH(dim_customers[[#This Row],[customer_id]],dim_customers[customer_id],0))</f>
        <v>0</v>
      </c>
      <c r="I3643" s="16">
        <f>dim_customers[[#This Row],[avg_spend]]/(dim_customers[[#This Row],[avg_income]]*6)</f>
        <v>0</v>
      </c>
    </row>
    <row r="3644" spans="1:9" x14ac:dyDescent="0.3">
      <c r="A3644" t="s">
        <v>3667</v>
      </c>
      <c r="B3644" t="s">
        <v>14</v>
      </c>
      <c r="C3644" t="s">
        <v>18</v>
      </c>
      <c r="D3644" t="s">
        <v>16</v>
      </c>
      <c r="E3644" t="s">
        <v>30</v>
      </c>
      <c r="F3644" t="s">
        <v>12</v>
      </c>
      <c r="G3644">
        <v>39939</v>
      </c>
      <c r="H3644" s="19">
        <f>INDEX(fact_spends__2!B3644:B7643,MATCH(dim_customers[[#This Row],[customer_id]],dim_customers[customer_id],0))</f>
        <v>0</v>
      </c>
      <c r="I3644" s="16">
        <f>dim_customers[[#This Row],[avg_spend]]/(dim_customers[[#This Row],[avg_income]]*6)</f>
        <v>0</v>
      </c>
    </row>
    <row r="3645" spans="1:9" x14ac:dyDescent="0.3">
      <c r="A3645" t="s">
        <v>3668</v>
      </c>
      <c r="B3645" t="s">
        <v>8</v>
      </c>
      <c r="C3645" t="s">
        <v>34</v>
      </c>
      <c r="D3645" t="s">
        <v>37</v>
      </c>
      <c r="E3645" t="s">
        <v>11</v>
      </c>
      <c r="F3645" t="s">
        <v>25</v>
      </c>
      <c r="G3645">
        <v>81393</v>
      </c>
      <c r="H3645" s="19">
        <f>INDEX(fact_spends__2!B3645:B7644,MATCH(dim_customers[[#This Row],[customer_id]],dim_customers[customer_id],0))</f>
        <v>0</v>
      </c>
      <c r="I3645" s="16">
        <f>dim_customers[[#This Row],[avg_spend]]/(dim_customers[[#This Row],[avg_income]]*6)</f>
        <v>0</v>
      </c>
    </row>
    <row r="3646" spans="1:9" x14ac:dyDescent="0.3">
      <c r="A3646" t="s">
        <v>3669</v>
      </c>
      <c r="B3646" t="s">
        <v>32</v>
      </c>
      <c r="C3646" t="s">
        <v>18</v>
      </c>
      <c r="D3646" t="s">
        <v>10</v>
      </c>
      <c r="E3646" t="s">
        <v>30</v>
      </c>
      <c r="F3646" t="s">
        <v>12</v>
      </c>
      <c r="G3646">
        <v>63664</v>
      </c>
      <c r="H3646" s="19">
        <f>INDEX(fact_spends__2!B3646:B7645,MATCH(dim_customers[[#This Row],[customer_id]],dim_customers[customer_id],0))</f>
        <v>0</v>
      </c>
      <c r="I3646" s="16">
        <f>dim_customers[[#This Row],[avg_spend]]/(dim_customers[[#This Row],[avg_income]]*6)</f>
        <v>0</v>
      </c>
    </row>
    <row r="3647" spans="1:9" x14ac:dyDescent="0.3">
      <c r="A3647" t="s">
        <v>3670</v>
      </c>
      <c r="B3647" t="s">
        <v>14</v>
      </c>
      <c r="C3647" t="s">
        <v>34</v>
      </c>
      <c r="D3647" t="s">
        <v>10</v>
      </c>
      <c r="E3647" t="s">
        <v>30</v>
      </c>
      <c r="F3647" t="s">
        <v>12</v>
      </c>
      <c r="G3647">
        <v>62274</v>
      </c>
      <c r="H3647" s="19">
        <f>INDEX(fact_spends__2!B3647:B7646,MATCH(dim_customers[[#This Row],[customer_id]],dim_customers[customer_id],0))</f>
        <v>0</v>
      </c>
      <c r="I3647" s="16">
        <f>dim_customers[[#This Row],[avg_spend]]/(dim_customers[[#This Row],[avg_income]]*6)</f>
        <v>0</v>
      </c>
    </row>
    <row r="3648" spans="1:9" x14ac:dyDescent="0.3">
      <c r="A3648" t="s">
        <v>3671</v>
      </c>
      <c r="B3648" t="s">
        <v>32</v>
      </c>
      <c r="C3648" t="s">
        <v>9</v>
      </c>
      <c r="D3648" t="s">
        <v>24</v>
      </c>
      <c r="E3648" t="s">
        <v>30</v>
      </c>
      <c r="F3648" t="s">
        <v>12</v>
      </c>
      <c r="G3648">
        <v>35991</v>
      </c>
      <c r="H3648" s="19">
        <f>INDEX(fact_spends__2!B3648:B7647,MATCH(dim_customers[[#This Row],[customer_id]],dim_customers[customer_id],0))</f>
        <v>0</v>
      </c>
      <c r="I3648" s="16">
        <f>dim_customers[[#This Row],[avg_spend]]/(dim_customers[[#This Row],[avg_income]]*6)</f>
        <v>0</v>
      </c>
    </row>
    <row r="3649" spans="1:9" x14ac:dyDescent="0.3">
      <c r="A3649" t="s">
        <v>3672</v>
      </c>
      <c r="B3649" t="s">
        <v>14</v>
      </c>
      <c r="C3649" t="s">
        <v>34</v>
      </c>
      <c r="D3649" t="s">
        <v>21</v>
      </c>
      <c r="E3649" t="s">
        <v>30</v>
      </c>
      <c r="F3649" t="s">
        <v>12</v>
      </c>
      <c r="G3649">
        <v>53731</v>
      </c>
      <c r="H3649" s="19">
        <f>INDEX(fact_spends__2!B3649:B7648,MATCH(dim_customers[[#This Row],[customer_id]],dim_customers[customer_id],0))</f>
        <v>0</v>
      </c>
      <c r="I3649" s="16">
        <f>dim_customers[[#This Row],[avg_spend]]/(dim_customers[[#This Row],[avg_income]]*6)</f>
        <v>0</v>
      </c>
    </row>
    <row r="3650" spans="1:9" x14ac:dyDescent="0.3">
      <c r="A3650" t="s">
        <v>3673</v>
      </c>
      <c r="B3650" t="s">
        <v>14</v>
      </c>
      <c r="C3650" t="s">
        <v>20</v>
      </c>
      <c r="D3650" t="s">
        <v>16</v>
      </c>
      <c r="E3650" t="s">
        <v>30</v>
      </c>
      <c r="F3650" t="s">
        <v>12</v>
      </c>
      <c r="G3650">
        <v>41307</v>
      </c>
      <c r="H3650" s="19">
        <f>INDEX(fact_spends__2!B3650:B7649,MATCH(dim_customers[[#This Row],[customer_id]],dim_customers[customer_id],0))</f>
        <v>0</v>
      </c>
      <c r="I3650" s="16">
        <f>dim_customers[[#This Row],[avg_spend]]/(dim_customers[[#This Row],[avg_income]]*6)</f>
        <v>0</v>
      </c>
    </row>
    <row r="3651" spans="1:9" x14ac:dyDescent="0.3">
      <c r="A3651" t="s">
        <v>3674</v>
      </c>
      <c r="B3651" t="s">
        <v>32</v>
      </c>
      <c r="C3651" t="s">
        <v>15</v>
      </c>
      <c r="D3651" t="s">
        <v>21</v>
      </c>
      <c r="E3651" t="s">
        <v>11</v>
      </c>
      <c r="F3651" t="s">
        <v>12</v>
      </c>
      <c r="G3651">
        <v>55039</v>
      </c>
      <c r="H3651" s="19">
        <f>INDEX(fact_spends__2!B3651:B7650,MATCH(dim_customers[[#This Row],[customer_id]],dim_customers[customer_id],0))</f>
        <v>0</v>
      </c>
      <c r="I3651" s="16">
        <f>dim_customers[[#This Row],[avg_spend]]/(dim_customers[[#This Row],[avg_income]]*6)</f>
        <v>0</v>
      </c>
    </row>
    <row r="3652" spans="1:9" x14ac:dyDescent="0.3">
      <c r="A3652" t="s">
        <v>3675</v>
      </c>
      <c r="B3652" t="s">
        <v>32</v>
      </c>
      <c r="C3652" t="s">
        <v>20</v>
      </c>
      <c r="D3652" t="s">
        <v>37</v>
      </c>
      <c r="E3652" t="s">
        <v>11</v>
      </c>
      <c r="F3652" t="s">
        <v>12</v>
      </c>
      <c r="G3652">
        <v>72245</v>
      </c>
      <c r="H3652" s="19">
        <f>INDEX(fact_spends__2!B3652:B7651,MATCH(dim_customers[[#This Row],[customer_id]],dim_customers[customer_id],0))</f>
        <v>0</v>
      </c>
      <c r="I3652" s="16">
        <f>dim_customers[[#This Row],[avg_spend]]/(dim_customers[[#This Row],[avg_income]]*6)</f>
        <v>0</v>
      </c>
    </row>
    <row r="3653" spans="1:9" x14ac:dyDescent="0.3">
      <c r="A3653" t="s">
        <v>3676</v>
      </c>
      <c r="B3653" t="s">
        <v>8</v>
      </c>
      <c r="C3653" t="s">
        <v>20</v>
      </c>
      <c r="D3653" t="s">
        <v>37</v>
      </c>
      <c r="E3653" t="s">
        <v>11</v>
      </c>
      <c r="F3653" t="s">
        <v>12</v>
      </c>
      <c r="G3653">
        <v>79137</v>
      </c>
      <c r="H3653" s="19">
        <f>INDEX(fact_spends__2!B3653:B7652,MATCH(dim_customers[[#This Row],[customer_id]],dim_customers[customer_id],0))</f>
        <v>0</v>
      </c>
      <c r="I3653" s="16">
        <f>dim_customers[[#This Row],[avg_spend]]/(dim_customers[[#This Row],[avg_income]]*6)</f>
        <v>0</v>
      </c>
    </row>
    <row r="3654" spans="1:9" x14ac:dyDescent="0.3">
      <c r="A3654" t="s">
        <v>3677</v>
      </c>
      <c r="B3654" t="s">
        <v>8</v>
      </c>
      <c r="C3654" t="s">
        <v>15</v>
      </c>
      <c r="D3654" t="s">
        <v>24</v>
      </c>
      <c r="E3654" t="s">
        <v>11</v>
      </c>
      <c r="F3654" t="s">
        <v>12</v>
      </c>
      <c r="G3654">
        <v>37599</v>
      </c>
      <c r="H3654" s="19">
        <f>INDEX(fact_spends__2!B3654:B7653,MATCH(dim_customers[[#This Row],[customer_id]],dim_customers[customer_id],0))</f>
        <v>0</v>
      </c>
      <c r="I3654" s="16">
        <f>dim_customers[[#This Row],[avg_spend]]/(dim_customers[[#This Row],[avg_income]]*6)</f>
        <v>0</v>
      </c>
    </row>
    <row r="3655" spans="1:9" x14ac:dyDescent="0.3">
      <c r="A3655" t="s">
        <v>3678</v>
      </c>
      <c r="B3655" t="s">
        <v>14</v>
      </c>
      <c r="C3655" t="s">
        <v>9</v>
      </c>
      <c r="D3655" t="s">
        <v>10</v>
      </c>
      <c r="E3655" t="s">
        <v>30</v>
      </c>
      <c r="F3655" t="s">
        <v>12</v>
      </c>
      <c r="G3655">
        <v>62172</v>
      </c>
      <c r="H3655" s="19">
        <f>INDEX(fact_spends__2!B3655:B7654,MATCH(dim_customers[[#This Row],[customer_id]],dim_customers[customer_id],0))</f>
        <v>0</v>
      </c>
      <c r="I3655" s="16">
        <f>dim_customers[[#This Row],[avg_spend]]/(dim_customers[[#This Row],[avg_income]]*6)</f>
        <v>0</v>
      </c>
    </row>
    <row r="3656" spans="1:9" x14ac:dyDescent="0.3">
      <c r="A3656" t="s">
        <v>3679</v>
      </c>
      <c r="B3656" t="s">
        <v>23</v>
      </c>
      <c r="C3656" t="s">
        <v>20</v>
      </c>
      <c r="D3656" t="s">
        <v>16</v>
      </c>
      <c r="E3656" t="s">
        <v>11</v>
      </c>
      <c r="F3656" t="s">
        <v>25</v>
      </c>
      <c r="G3656">
        <v>28892</v>
      </c>
      <c r="H3656" s="19">
        <f>INDEX(fact_spends__2!B3656:B7655,MATCH(dim_customers[[#This Row],[customer_id]],dim_customers[customer_id],0))</f>
        <v>0</v>
      </c>
      <c r="I3656" s="16">
        <f>dim_customers[[#This Row],[avg_spend]]/(dim_customers[[#This Row],[avg_income]]*6)</f>
        <v>0</v>
      </c>
    </row>
    <row r="3657" spans="1:9" x14ac:dyDescent="0.3">
      <c r="A3657" t="s">
        <v>3680</v>
      </c>
      <c r="B3657" t="s">
        <v>14</v>
      </c>
      <c r="C3657" t="s">
        <v>34</v>
      </c>
      <c r="D3657" t="s">
        <v>10</v>
      </c>
      <c r="E3657" t="s">
        <v>30</v>
      </c>
      <c r="F3657" t="s">
        <v>12</v>
      </c>
      <c r="G3657">
        <v>64657</v>
      </c>
      <c r="H3657" s="19">
        <f>INDEX(fact_spends__2!B3657:B7656,MATCH(dim_customers[[#This Row],[customer_id]],dim_customers[customer_id],0))</f>
        <v>0</v>
      </c>
      <c r="I3657" s="16">
        <f>dim_customers[[#This Row],[avg_spend]]/(dim_customers[[#This Row],[avg_income]]*6)</f>
        <v>0</v>
      </c>
    </row>
    <row r="3658" spans="1:9" x14ac:dyDescent="0.3">
      <c r="A3658" t="s">
        <v>3681</v>
      </c>
      <c r="B3658" t="s">
        <v>14</v>
      </c>
      <c r="C3658" t="s">
        <v>9</v>
      </c>
      <c r="D3658" t="s">
        <v>16</v>
      </c>
      <c r="E3658" t="s">
        <v>11</v>
      </c>
      <c r="F3658" t="s">
        <v>12</v>
      </c>
      <c r="G3658">
        <v>37575</v>
      </c>
      <c r="H3658" s="19">
        <f>INDEX(fact_spends__2!B3658:B7657,MATCH(dim_customers[[#This Row],[customer_id]],dim_customers[customer_id],0))</f>
        <v>0</v>
      </c>
      <c r="I3658" s="16">
        <f>dim_customers[[#This Row],[avg_spend]]/(dim_customers[[#This Row],[avg_income]]*6)</f>
        <v>0</v>
      </c>
    </row>
    <row r="3659" spans="1:9" x14ac:dyDescent="0.3">
      <c r="A3659" t="s">
        <v>3682</v>
      </c>
      <c r="B3659" t="s">
        <v>8</v>
      </c>
      <c r="C3659" t="s">
        <v>18</v>
      </c>
      <c r="D3659" t="s">
        <v>16</v>
      </c>
      <c r="E3659" t="s">
        <v>11</v>
      </c>
      <c r="F3659" t="s">
        <v>12</v>
      </c>
      <c r="G3659">
        <v>47085</v>
      </c>
      <c r="H3659" s="19">
        <f>INDEX(fact_spends__2!B3659:B7658,MATCH(dim_customers[[#This Row],[customer_id]],dim_customers[customer_id],0))</f>
        <v>0</v>
      </c>
      <c r="I3659" s="16">
        <f>dim_customers[[#This Row],[avg_spend]]/(dim_customers[[#This Row],[avg_income]]*6)</f>
        <v>0</v>
      </c>
    </row>
    <row r="3660" spans="1:9" x14ac:dyDescent="0.3">
      <c r="A3660" t="s">
        <v>3683</v>
      </c>
      <c r="B3660" t="s">
        <v>14</v>
      </c>
      <c r="C3660" t="s">
        <v>15</v>
      </c>
      <c r="D3660" t="s">
        <v>10</v>
      </c>
      <c r="E3660" t="s">
        <v>11</v>
      </c>
      <c r="F3660" t="s">
        <v>25</v>
      </c>
      <c r="G3660">
        <v>65091</v>
      </c>
      <c r="H3660" s="19">
        <f>INDEX(fact_spends__2!B3660:B7659,MATCH(dim_customers[[#This Row],[customer_id]],dim_customers[customer_id],0))</f>
        <v>0</v>
      </c>
      <c r="I3660" s="16">
        <f>dim_customers[[#This Row],[avg_spend]]/(dim_customers[[#This Row],[avg_income]]*6)</f>
        <v>0</v>
      </c>
    </row>
    <row r="3661" spans="1:9" x14ac:dyDescent="0.3">
      <c r="A3661" t="s">
        <v>3684</v>
      </c>
      <c r="B3661" t="s">
        <v>14</v>
      </c>
      <c r="C3661" t="s">
        <v>9</v>
      </c>
      <c r="D3661" t="s">
        <v>24</v>
      </c>
      <c r="E3661" t="s">
        <v>11</v>
      </c>
      <c r="F3661" t="s">
        <v>25</v>
      </c>
      <c r="G3661">
        <v>35758</v>
      </c>
      <c r="H3661" s="19">
        <f>INDEX(fact_spends__2!B3661:B7660,MATCH(dim_customers[[#This Row],[customer_id]],dim_customers[customer_id],0))</f>
        <v>0</v>
      </c>
      <c r="I3661" s="16">
        <f>dim_customers[[#This Row],[avg_spend]]/(dim_customers[[#This Row],[avg_income]]*6)</f>
        <v>0</v>
      </c>
    </row>
    <row r="3662" spans="1:9" x14ac:dyDescent="0.3">
      <c r="A3662" t="s">
        <v>3685</v>
      </c>
      <c r="B3662" t="s">
        <v>14</v>
      </c>
      <c r="C3662" t="s">
        <v>18</v>
      </c>
      <c r="D3662" t="s">
        <v>16</v>
      </c>
      <c r="E3662" t="s">
        <v>30</v>
      </c>
      <c r="F3662" t="s">
        <v>12</v>
      </c>
      <c r="G3662">
        <v>37392</v>
      </c>
      <c r="H3662" s="19">
        <f>INDEX(fact_spends__2!B3662:B7661,MATCH(dim_customers[[#This Row],[customer_id]],dim_customers[customer_id],0))</f>
        <v>0</v>
      </c>
      <c r="I3662" s="16">
        <f>dim_customers[[#This Row],[avg_spend]]/(dim_customers[[#This Row],[avg_income]]*6)</f>
        <v>0</v>
      </c>
    </row>
    <row r="3663" spans="1:9" x14ac:dyDescent="0.3">
      <c r="A3663" t="s">
        <v>3686</v>
      </c>
      <c r="B3663" t="s">
        <v>14</v>
      </c>
      <c r="C3663" t="s">
        <v>18</v>
      </c>
      <c r="D3663" t="s">
        <v>37</v>
      </c>
      <c r="E3663" t="s">
        <v>11</v>
      </c>
      <c r="F3663" t="s">
        <v>12</v>
      </c>
      <c r="G3663">
        <v>68775</v>
      </c>
      <c r="H3663" s="19">
        <f>INDEX(fact_spends__2!B3663:B7662,MATCH(dim_customers[[#This Row],[customer_id]],dim_customers[customer_id],0))</f>
        <v>0</v>
      </c>
      <c r="I3663" s="16">
        <f>dim_customers[[#This Row],[avg_spend]]/(dim_customers[[#This Row],[avg_income]]*6)</f>
        <v>0</v>
      </c>
    </row>
    <row r="3664" spans="1:9" x14ac:dyDescent="0.3">
      <c r="A3664" t="s">
        <v>3687</v>
      </c>
      <c r="B3664" t="s">
        <v>14</v>
      </c>
      <c r="C3664" t="s">
        <v>34</v>
      </c>
      <c r="D3664" t="s">
        <v>16</v>
      </c>
      <c r="E3664" t="s">
        <v>11</v>
      </c>
      <c r="F3664" t="s">
        <v>12</v>
      </c>
      <c r="G3664">
        <v>40182</v>
      </c>
      <c r="H3664" s="19">
        <f>INDEX(fact_spends__2!B3664:B7663,MATCH(dim_customers[[#This Row],[customer_id]],dim_customers[customer_id],0))</f>
        <v>0</v>
      </c>
      <c r="I3664" s="16">
        <f>dim_customers[[#This Row],[avg_spend]]/(dim_customers[[#This Row],[avg_income]]*6)</f>
        <v>0</v>
      </c>
    </row>
    <row r="3665" spans="1:9" x14ac:dyDescent="0.3">
      <c r="A3665" t="s">
        <v>3688</v>
      </c>
      <c r="B3665" t="s">
        <v>32</v>
      </c>
      <c r="C3665" t="s">
        <v>18</v>
      </c>
      <c r="D3665" t="s">
        <v>10</v>
      </c>
      <c r="E3665" t="s">
        <v>11</v>
      </c>
      <c r="F3665" t="s">
        <v>12</v>
      </c>
      <c r="G3665">
        <v>64415</v>
      </c>
      <c r="H3665" s="19">
        <f>INDEX(fact_spends__2!B3665:B7664,MATCH(dim_customers[[#This Row],[customer_id]],dim_customers[customer_id],0))</f>
        <v>0</v>
      </c>
      <c r="I3665" s="16">
        <f>dim_customers[[#This Row],[avg_spend]]/(dim_customers[[#This Row],[avg_income]]*6)</f>
        <v>0</v>
      </c>
    </row>
    <row r="3666" spans="1:9" x14ac:dyDescent="0.3">
      <c r="A3666" t="s">
        <v>3689</v>
      </c>
      <c r="B3666" t="s">
        <v>14</v>
      </c>
      <c r="C3666" t="s">
        <v>9</v>
      </c>
      <c r="D3666" t="s">
        <v>24</v>
      </c>
      <c r="E3666" t="s">
        <v>11</v>
      </c>
      <c r="F3666" t="s">
        <v>25</v>
      </c>
      <c r="G3666">
        <v>34212</v>
      </c>
      <c r="H3666" s="19">
        <f>INDEX(fact_spends__2!B3666:B7665,MATCH(dim_customers[[#This Row],[customer_id]],dim_customers[customer_id],0))</f>
        <v>0</v>
      </c>
      <c r="I3666" s="16">
        <f>dim_customers[[#This Row],[avg_spend]]/(dim_customers[[#This Row],[avg_income]]*6)</f>
        <v>0</v>
      </c>
    </row>
    <row r="3667" spans="1:9" x14ac:dyDescent="0.3">
      <c r="A3667" t="s">
        <v>3690</v>
      </c>
      <c r="B3667" t="s">
        <v>32</v>
      </c>
      <c r="C3667" t="s">
        <v>15</v>
      </c>
      <c r="D3667" t="s">
        <v>24</v>
      </c>
      <c r="E3667" t="s">
        <v>11</v>
      </c>
      <c r="F3667" t="s">
        <v>12</v>
      </c>
      <c r="G3667">
        <v>37137</v>
      </c>
      <c r="H3667" s="19">
        <f>INDEX(fact_spends__2!B3667:B7666,MATCH(dim_customers[[#This Row],[customer_id]],dim_customers[customer_id],0))</f>
        <v>0</v>
      </c>
      <c r="I3667" s="16">
        <f>dim_customers[[#This Row],[avg_spend]]/(dim_customers[[#This Row],[avg_income]]*6)</f>
        <v>0</v>
      </c>
    </row>
    <row r="3668" spans="1:9" x14ac:dyDescent="0.3">
      <c r="A3668" t="s">
        <v>3691</v>
      </c>
      <c r="B3668" t="s">
        <v>23</v>
      </c>
      <c r="C3668" t="s">
        <v>18</v>
      </c>
      <c r="D3668" t="s">
        <v>16</v>
      </c>
      <c r="E3668" t="s">
        <v>11</v>
      </c>
      <c r="F3668" t="s">
        <v>12</v>
      </c>
      <c r="G3668">
        <v>30586</v>
      </c>
      <c r="H3668" s="19">
        <f>INDEX(fact_spends__2!B3668:B7667,MATCH(dim_customers[[#This Row],[customer_id]],dim_customers[customer_id],0))</f>
        <v>0</v>
      </c>
      <c r="I3668" s="16">
        <f>dim_customers[[#This Row],[avg_spend]]/(dim_customers[[#This Row],[avg_income]]*6)</f>
        <v>0</v>
      </c>
    </row>
    <row r="3669" spans="1:9" x14ac:dyDescent="0.3">
      <c r="A3669" t="s">
        <v>3692</v>
      </c>
      <c r="B3669" t="s">
        <v>23</v>
      </c>
      <c r="C3669" t="s">
        <v>20</v>
      </c>
      <c r="D3669" t="s">
        <v>24</v>
      </c>
      <c r="E3669" t="s">
        <v>11</v>
      </c>
      <c r="F3669" t="s">
        <v>25</v>
      </c>
      <c r="G3669">
        <v>27663</v>
      </c>
      <c r="H3669" s="19">
        <f>INDEX(fact_spends__2!B3669:B7668,MATCH(dim_customers[[#This Row],[customer_id]],dim_customers[customer_id],0))</f>
        <v>0</v>
      </c>
      <c r="I3669" s="16">
        <f>dim_customers[[#This Row],[avg_spend]]/(dim_customers[[#This Row],[avg_income]]*6)</f>
        <v>0</v>
      </c>
    </row>
    <row r="3670" spans="1:9" x14ac:dyDescent="0.3">
      <c r="A3670" t="s">
        <v>3693</v>
      </c>
      <c r="B3670" t="s">
        <v>14</v>
      </c>
      <c r="C3670" t="s">
        <v>9</v>
      </c>
      <c r="D3670" t="s">
        <v>10</v>
      </c>
      <c r="E3670" t="s">
        <v>30</v>
      </c>
      <c r="F3670" t="s">
        <v>12</v>
      </c>
      <c r="G3670">
        <v>61276</v>
      </c>
      <c r="H3670" s="19">
        <f>INDEX(fact_spends__2!B3670:B7669,MATCH(dim_customers[[#This Row],[customer_id]],dim_customers[customer_id],0))</f>
        <v>0</v>
      </c>
      <c r="I3670" s="16">
        <f>dim_customers[[#This Row],[avg_spend]]/(dim_customers[[#This Row],[avg_income]]*6)</f>
        <v>0</v>
      </c>
    </row>
    <row r="3671" spans="1:9" x14ac:dyDescent="0.3">
      <c r="A3671" t="s">
        <v>3694</v>
      </c>
      <c r="B3671" t="s">
        <v>32</v>
      </c>
      <c r="C3671" t="s">
        <v>20</v>
      </c>
      <c r="D3671" t="s">
        <v>24</v>
      </c>
      <c r="E3671" t="s">
        <v>11</v>
      </c>
      <c r="F3671" t="s">
        <v>12</v>
      </c>
      <c r="G3671">
        <v>33923</v>
      </c>
      <c r="H3671" s="19">
        <f>INDEX(fact_spends__2!B3671:B7670,MATCH(dim_customers[[#This Row],[customer_id]],dim_customers[customer_id],0))</f>
        <v>0</v>
      </c>
      <c r="I3671" s="16">
        <f>dim_customers[[#This Row],[avg_spend]]/(dim_customers[[#This Row],[avg_income]]*6)</f>
        <v>0</v>
      </c>
    </row>
    <row r="3672" spans="1:9" x14ac:dyDescent="0.3">
      <c r="A3672" t="s">
        <v>3695</v>
      </c>
      <c r="B3672" t="s">
        <v>23</v>
      </c>
      <c r="C3672" t="s">
        <v>9</v>
      </c>
      <c r="D3672" t="s">
        <v>10</v>
      </c>
      <c r="E3672" t="s">
        <v>11</v>
      </c>
      <c r="F3672" t="s">
        <v>25</v>
      </c>
      <c r="G3672">
        <v>49814</v>
      </c>
      <c r="H3672" s="19">
        <f>INDEX(fact_spends__2!B3672:B7671,MATCH(dim_customers[[#This Row],[customer_id]],dim_customers[customer_id],0))</f>
        <v>0</v>
      </c>
      <c r="I3672" s="16">
        <f>dim_customers[[#This Row],[avg_spend]]/(dim_customers[[#This Row],[avg_income]]*6)</f>
        <v>0</v>
      </c>
    </row>
    <row r="3673" spans="1:9" x14ac:dyDescent="0.3">
      <c r="A3673" t="s">
        <v>3696</v>
      </c>
      <c r="B3673" t="s">
        <v>32</v>
      </c>
      <c r="C3673" t="s">
        <v>18</v>
      </c>
      <c r="D3673" t="s">
        <v>10</v>
      </c>
      <c r="E3673" t="s">
        <v>11</v>
      </c>
      <c r="F3673" t="s">
        <v>12</v>
      </c>
      <c r="G3673">
        <v>64913</v>
      </c>
      <c r="H3673" s="19">
        <f>INDEX(fact_spends__2!B3673:B7672,MATCH(dim_customers[[#This Row],[customer_id]],dim_customers[customer_id],0))</f>
        <v>0</v>
      </c>
      <c r="I3673" s="16">
        <f>dim_customers[[#This Row],[avg_spend]]/(dim_customers[[#This Row],[avg_income]]*6)</f>
        <v>0</v>
      </c>
    </row>
    <row r="3674" spans="1:9" x14ac:dyDescent="0.3">
      <c r="A3674" t="s">
        <v>3697</v>
      </c>
      <c r="B3674" t="s">
        <v>14</v>
      </c>
      <c r="C3674" t="s">
        <v>9</v>
      </c>
      <c r="D3674" t="s">
        <v>37</v>
      </c>
      <c r="E3674" t="s">
        <v>30</v>
      </c>
      <c r="F3674" t="s">
        <v>12</v>
      </c>
      <c r="G3674">
        <v>64882</v>
      </c>
      <c r="H3674" s="19">
        <f>INDEX(fact_spends__2!B3674:B7673,MATCH(dim_customers[[#This Row],[customer_id]],dim_customers[customer_id],0))</f>
        <v>0</v>
      </c>
      <c r="I3674" s="16">
        <f>dim_customers[[#This Row],[avg_spend]]/(dim_customers[[#This Row],[avg_income]]*6)</f>
        <v>0</v>
      </c>
    </row>
    <row r="3675" spans="1:9" x14ac:dyDescent="0.3">
      <c r="A3675" t="s">
        <v>3698</v>
      </c>
      <c r="B3675" t="s">
        <v>14</v>
      </c>
      <c r="C3675" t="s">
        <v>34</v>
      </c>
      <c r="D3675" t="s">
        <v>10</v>
      </c>
      <c r="E3675" t="s">
        <v>11</v>
      </c>
      <c r="F3675" t="s">
        <v>12</v>
      </c>
      <c r="G3675">
        <v>60010</v>
      </c>
      <c r="H3675" s="19">
        <f>INDEX(fact_spends__2!B3675:B7674,MATCH(dim_customers[[#This Row],[customer_id]],dim_customers[customer_id],0))</f>
        <v>0</v>
      </c>
      <c r="I3675" s="16">
        <f>dim_customers[[#This Row],[avg_spend]]/(dim_customers[[#This Row],[avg_income]]*6)</f>
        <v>0</v>
      </c>
    </row>
    <row r="3676" spans="1:9" x14ac:dyDescent="0.3">
      <c r="A3676" t="s">
        <v>3699</v>
      </c>
      <c r="B3676" t="s">
        <v>23</v>
      </c>
      <c r="C3676" t="s">
        <v>34</v>
      </c>
      <c r="D3676" t="s">
        <v>24</v>
      </c>
      <c r="E3676" t="s">
        <v>11</v>
      </c>
      <c r="F3676" t="s">
        <v>25</v>
      </c>
      <c r="G3676">
        <v>27874</v>
      </c>
      <c r="H3676" s="19">
        <f>INDEX(fact_spends__2!B3676:B7675,MATCH(dim_customers[[#This Row],[customer_id]],dim_customers[customer_id],0))</f>
        <v>0</v>
      </c>
      <c r="I3676" s="16">
        <f>dim_customers[[#This Row],[avg_spend]]/(dim_customers[[#This Row],[avg_income]]*6)</f>
        <v>0</v>
      </c>
    </row>
    <row r="3677" spans="1:9" x14ac:dyDescent="0.3">
      <c r="A3677" t="s">
        <v>3700</v>
      </c>
      <c r="B3677" t="s">
        <v>14</v>
      </c>
      <c r="C3677" t="s">
        <v>20</v>
      </c>
      <c r="D3677" t="s">
        <v>37</v>
      </c>
      <c r="E3677" t="s">
        <v>11</v>
      </c>
      <c r="F3677" t="s">
        <v>25</v>
      </c>
      <c r="G3677">
        <v>73296</v>
      </c>
      <c r="H3677" s="19">
        <f>INDEX(fact_spends__2!B3677:B7676,MATCH(dim_customers[[#This Row],[customer_id]],dim_customers[customer_id],0))</f>
        <v>0</v>
      </c>
      <c r="I3677" s="16">
        <f>dim_customers[[#This Row],[avg_spend]]/(dim_customers[[#This Row],[avg_income]]*6)</f>
        <v>0</v>
      </c>
    </row>
    <row r="3678" spans="1:9" x14ac:dyDescent="0.3">
      <c r="A3678" t="s">
        <v>3701</v>
      </c>
      <c r="B3678" t="s">
        <v>14</v>
      </c>
      <c r="C3678" t="s">
        <v>18</v>
      </c>
      <c r="D3678" t="s">
        <v>10</v>
      </c>
      <c r="E3678" t="s">
        <v>30</v>
      </c>
      <c r="F3678" t="s">
        <v>12</v>
      </c>
      <c r="G3678">
        <v>59023</v>
      </c>
      <c r="H3678" s="19">
        <f>INDEX(fact_spends__2!B3678:B7677,MATCH(dim_customers[[#This Row],[customer_id]],dim_customers[customer_id],0))</f>
        <v>0</v>
      </c>
      <c r="I3678" s="16">
        <f>dim_customers[[#This Row],[avg_spend]]/(dim_customers[[#This Row],[avg_income]]*6)</f>
        <v>0</v>
      </c>
    </row>
    <row r="3679" spans="1:9" x14ac:dyDescent="0.3">
      <c r="A3679" t="s">
        <v>3702</v>
      </c>
      <c r="B3679" t="s">
        <v>23</v>
      </c>
      <c r="C3679" t="s">
        <v>18</v>
      </c>
      <c r="D3679" t="s">
        <v>10</v>
      </c>
      <c r="E3679" t="s">
        <v>30</v>
      </c>
      <c r="F3679" t="s">
        <v>25</v>
      </c>
      <c r="G3679">
        <v>47614</v>
      </c>
      <c r="H3679" s="19">
        <f>INDEX(fact_spends__2!B3679:B7678,MATCH(dim_customers[[#This Row],[customer_id]],dim_customers[customer_id],0))</f>
        <v>0</v>
      </c>
      <c r="I3679" s="16">
        <f>dim_customers[[#This Row],[avg_spend]]/(dim_customers[[#This Row],[avg_income]]*6)</f>
        <v>0</v>
      </c>
    </row>
    <row r="3680" spans="1:9" x14ac:dyDescent="0.3">
      <c r="A3680" t="s">
        <v>3703</v>
      </c>
      <c r="B3680" t="s">
        <v>8</v>
      </c>
      <c r="C3680" t="s">
        <v>18</v>
      </c>
      <c r="D3680" t="s">
        <v>10</v>
      </c>
      <c r="E3680" t="s">
        <v>30</v>
      </c>
      <c r="F3680" t="s">
        <v>12</v>
      </c>
      <c r="G3680">
        <v>71685</v>
      </c>
      <c r="H3680" s="19">
        <f>INDEX(fact_spends__2!B3680:B7679,MATCH(dim_customers[[#This Row],[customer_id]],dim_customers[customer_id],0))</f>
        <v>0</v>
      </c>
      <c r="I3680" s="16">
        <f>dim_customers[[#This Row],[avg_spend]]/(dim_customers[[#This Row],[avg_income]]*6)</f>
        <v>0</v>
      </c>
    </row>
    <row r="3681" spans="1:9" x14ac:dyDescent="0.3">
      <c r="A3681" t="s">
        <v>3704</v>
      </c>
      <c r="B3681" t="s">
        <v>8</v>
      </c>
      <c r="C3681" t="s">
        <v>18</v>
      </c>
      <c r="D3681" t="s">
        <v>24</v>
      </c>
      <c r="E3681" t="s">
        <v>11</v>
      </c>
      <c r="F3681" t="s">
        <v>12</v>
      </c>
      <c r="G3681">
        <v>37459</v>
      </c>
      <c r="H3681" s="19">
        <f>INDEX(fact_spends__2!B3681:B7680,MATCH(dim_customers[[#This Row],[customer_id]],dim_customers[customer_id],0))</f>
        <v>0</v>
      </c>
      <c r="I3681" s="16">
        <f>dim_customers[[#This Row],[avg_spend]]/(dim_customers[[#This Row],[avg_income]]*6)</f>
        <v>0</v>
      </c>
    </row>
    <row r="3682" spans="1:9" x14ac:dyDescent="0.3">
      <c r="A3682" t="s">
        <v>3705</v>
      </c>
      <c r="B3682" t="s">
        <v>32</v>
      </c>
      <c r="C3682" t="s">
        <v>34</v>
      </c>
      <c r="D3682" t="s">
        <v>24</v>
      </c>
      <c r="E3682" t="s">
        <v>11</v>
      </c>
      <c r="F3682" t="s">
        <v>12</v>
      </c>
      <c r="G3682">
        <v>33721</v>
      </c>
      <c r="H3682" s="19">
        <f>INDEX(fact_spends__2!B3682:B7681,MATCH(dim_customers[[#This Row],[customer_id]],dim_customers[customer_id],0))</f>
        <v>0</v>
      </c>
      <c r="I3682" s="16">
        <f>dim_customers[[#This Row],[avg_spend]]/(dim_customers[[#This Row],[avg_income]]*6)</f>
        <v>0</v>
      </c>
    </row>
    <row r="3683" spans="1:9" x14ac:dyDescent="0.3">
      <c r="A3683" t="s">
        <v>3706</v>
      </c>
      <c r="B3683" t="s">
        <v>14</v>
      </c>
      <c r="C3683" t="s">
        <v>9</v>
      </c>
      <c r="D3683" t="s">
        <v>37</v>
      </c>
      <c r="E3683" t="s">
        <v>30</v>
      </c>
      <c r="F3683" t="s">
        <v>25</v>
      </c>
      <c r="G3683">
        <v>66837</v>
      </c>
      <c r="H3683" s="19">
        <f>INDEX(fact_spends__2!B3683:B7682,MATCH(dim_customers[[#This Row],[customer_id]],dim_customers[customer_id],0))</f>
        <v>0</v>
      </c>
      <c r="I3683" s="16">
        <f>dim_customers[[#This Row],[avg_spend]]/(dim_customers[[#This Row],[avg_income]]*6)</f>
        <v>0</v>
      </c>
    </row>
    <row r="3684" spans="1:9" x14ac:dyDescent="0.3">
      <c r="A3684" t="s">
        <v>3707</v>
      </c>
      <c r="B3684" t="s">
        <v>23</v>
      </c>
      <c r="C3684" t="s">
        <v>9</v>
      </c>
      <c r="D3684" t="s">
        <v>21</v>
      </c>
      <c r="E3684" t="s">
        <v>11</v>
      </c>
      <c r="F3684" t="s">
        <v>25</v>
      </c>
      <c r="G3684">
        <v>41171</v>
      </c>
      <c r="H3684" s="19">
        <f>INDEX(fact_spends__2!B3684:B7683,MATCH(dim_customers[[#This Row],[customer_id]],dim_customers[customer_id],0))</f>
        <v>0</v>
      </c>
      <c r="I3684" s="16">
        <f>dim_customers[[#This Row],[avg_spend]]/(dim_customers[[#This Row],[avg_income]]*6)</f>
        <v>0</v>
      </c>
    </row>
    <row r="3685" spans="1:9" x14ac:dyDescent="0.3">
      <c r="A3685" t="s">
        <v>3708</v>
      </c>
      <c r="B3685" t="s">
        <v>32</v>
      </c>
      <c r="C3685" t="s">
        <v>15</v>
      </c>
      <c r="D3685" t="s">
        <v>16</v>
      </c>
      <c r="E3685" t="s">
        <v>30</v>
      </c>
      <c r="F3685" t="s">
        <v>12</v>
      </c>
      <c r="G3685">
        <v>39117</v>
      </c>
      <c r="H3685" s="19">
        <f>INDEX(fact_spends__2!B3685:B7684,MATCH(dim_customers[[#This Row],[customer_id]],dim_customers[customer_id],0))</f>
        <v>0</v>
      </c>
      <c r="I3685" s="16">
        <f>dim_customers[[#This Row],[avg_spend]]/(dim_customers[[#This Row],[avg_income]]*6)</f>
        <v>0</v>
      </c>
    </row>
    <row r="3686" spans="1:9" x14ac:dyDescent="0.3">
      <c r="A3686" t="s">
        <v>3709</v>
      </c>
      <c r="B3686" t="s">
        <v>8</v>
      </c>
      <c r="C3686" t="s">
        <v>20</v>
      </c>
      <c r="D3686" t="s">
        <v>16</v>
      </c>
      <c r="E3686" t="s">
        <v>11</v>
      </c>
      <c r="F3686" t="s">
        <v>12</v>
      </c>
      <c r="G3686">
        <v>44644</v>
      </c>
      <c r="H3686" s="19">
        <f>INDEX(fact_spends__2!B3686:B7685,MATCH(dim_customers[[#This Row],[customer_id]],dim_customers[customer_id],0))</f>
        <v>0</v>
      </c>
      <c r="I3686" s="16">
        <f>dim_customers[[#This Row],[avg_spend]]/(dim_customers[[#This Row],[avg_income]]*6)</f>
        <v>0</v>
      </c>
    </row>
    <row r="3687" spans="1:9" x14ac:dyDescent="0.3">
      <c r="A3687" t="s">
        <v>3710</v>
      </c>
      <c r="B3687" t="s">
        <v>32</v>
      </c>
      <c r="C3687" t="s">
        <v>18</v>
      </c>
      <c r="D3687" t="s">
        <v>24</v>
      </c>
      <c r="E3687" t="s">
        <v>30</v>
      </c>
      <c r="F3687" t="s">
        <v>12</v>
      </c>
      <c r="G3687">
        <v>36827</v>
      </c>
      <c r="H3687" s="19">
        <f>INDEX(fact_spends__2!B3687:B7686,MATCH(dim_customers[[#This Row],[customer_id]],dim_customers[customer_id],0))</f>
        <v>0</v>
      </c>
      <c r="I3687" s="16">
        <f>dim_customers[[#This Row],[avg_spend]]/(dim_customers[[#This Row],[avg_income]]*6)</f>
        <v>0</v>
      </c>
    </row>
    <row r="3688" spans="1:9" x14ac:dyDescent="0.3">
      <c r="A3688" t="s">
        <v>3711</v>
      </c>
      <c r="B3688" t="s">
        <v>32</v>
      </c>
      <c r="C3688" t="s">
        <v>20</v>
      </c>
      <c r="D3688" t="s">
        <v>37</v>
      </c>
      <c r="E3688" t="s">
        <v>30</v>
      </c>
      <c r="F3688" t="s">
        <v>12</v>
      </c>
      <c r="G3688">
        <v>79214</v>
      </c>
      <c r="H3688" s="19">
        <f>INDEX(fact_spends__2!B3688:B7687,MATCH(dim_customers[[#This Row],[customer_id]],dim_customers[customer_id],0))</f>
        <v>0</v>
      </c>
      <c r="I3688" s="16">
        <f>dim_customers[[#This Row],[avg_spend]]/(dim_customers[[#This Row],[avg_income]]*6)</f>
        <v>0</v>
      </c>
    </row>
    <row r="3689" spans="1:9" x14ac:dyDescent="0.3">
      <c r="A3689" t="s">
        <v>3712</v>
      </c>
      <c r="B3689" t="s">
        <v>32</v>
      </c>
      <c r="C3689" t="s">
        <v>34</v>
      </c>
      <c r="D3689" t="s">
        <v>24</v>
      </c>
      <c r="E3689" t="s">
        <v>30</v>
      </c>
      <c r="F3689" t="s">
        <v>12</v>
      </c>
      <c r="G3689">
        <v>35203</v>
      </c>
      <c r="H3689" s="19">
        <f>INDEX(fact_spends__2!B3689:B7688,MATCH(dim_customers[[#This Row],[customer_id]],dim_customers[customer_id],0))</f>
        <v>0</v>
      </c>
      <c r="I3689" s="16">
        <f>dim_customers[[#This Row],[avg_spend]]/(dim_customers[[#This Row],[avg_income]]*6)</f>
        <v>0</v>
      </c>
    </row>
    <row r="3690" spans="1:9" x14ac:dyDescent="0.3">
      <c r="A3690" t="s">
        <v>3713</v>
      </c>
      <c r="B3690" t="s">
        <v>14</v>
      </c>
      <c r="C3690" t="s">
        <v>20</v>
      </c>
      <c r="D3690" t="s">
        <v>37</v>
      </c>
      <c r="E3690" t="s">
        <v>11</v>
      </c>
      <c r="F3690" t="s">
        <v>25</v>
      </c>
      <c r="G3690">
        <v>73209</v>
      </c>
      <c r="H3690" s="19">
        <f>INDEX(fact_spends__2!B3690:B7689,MATCH(dim_customers[[#This Row],[customer_id]],dim_customers[customer_id],0))</f>
        <v>0</v>
      </c>
      <c r="I3690" s="16">
        <f>dim_customers[[#This Row],[avg_spend]]/(dim_customers[[#This Row],[avg_income]]*6)</f>
        <v>0</v>
      </c>
    </row>
    <row r="3691" spans="1:9" x14ac:dyDescent="0.3">
      <c r="A3691" t="s">
        <v>3714</v>
      </c>
      <c r="B3691" t="s">
        <v>14</v>
      </c>
      <c r="C3691" t="s">
        <v>20</v>
      </c>
      <c r="D3691" t="s">
        <v>37</v>
      </c>
      <c r="E3691" t="s">
        <v>11</v>
      </c>
      <c r="F3691" t="s">
        <v>12</v>
      </c>
      <c r="G3691">
        <v>71488</v>
      </c>
      <c r="H3691" s="19">
        <f>INDEX(fact_spends__2!B3691:B7690,MATCH(dim_customers[[#This Row],[customer_id]],dim_customers[customer_id],0))</f>
        <v>0</v>
      </c>
      <c r="I3691" s="16">
        <f>dim_customers[[#This Row],[avg_spend]]/(dim_customers[[#This Row],[avg_income]]*6)</f>
        <v>0</v>
      </c>
    </row>
    <row r="3692" spans="1:9" x14ac:dyDescent="0.3">
      <c r="A3692" t="s">
        <v>3715</v>
      </c>
      <c r="B3692" t="s">
        <v>8</v>
      </c>
      <c r="C3692" t="s">
        <v>34</v>
      </c>
      <c r="D3692" t="s">
        <v>21</v>
      </c>
      <c r="E3692" t="s">
        <v>11</v>
      </c>
      <c r="F3692" t="s">
        <v>12</v>
      </c>
      <c r="G3692">
        <v>59963</v>
      </c>
      <c r="H3692" s="19">
        <f>INDEX(fact_spends__2!B3692:B7691,MATCH(dim_customers[[#This Row],[customer_id]],dim_customers[customer_id],0))</f>
        <v>0</v>
      </c>
      <c r="I3692" s="16">
        <f>dim_customers[[#This Row],[avg_spend]]/(dim_customers[[#This Row],[avg_income]]*6)</f>
        <v>0</v>
      </c>
    </row>
    <row r="3693" spans="1:9" x14ac:dyDescent="0.3">
      <c r="A3693" t="s">
        <v>3716</v>
      </c>
      <c r="B3693" t="s">
        <v>23</v>
      </c>
      <c r="C3693" t="s">
        <v>9</v>
      </c>
      <c r="D3693" t="s">
        <v>24</v>
      </c>
      <c r="E3693" t="s">
        <v>11</v>
      </c>
      <c r="F3693" t="s">
        <v>25</v>
      </c>
      <c r="G3693">
        <v>28442</v>
      </c>
      <c r="H3693" s="19">
        <f>INDEX(fact_spends__2!B3693:B7692,MATCH(dim_customers[[#This Row],[customer_id]],dim_customers[customer_id],0))</f>
        <v>0</v>
      </c>
      <c r="I3693" s="16">
        <f>dim_customers[[#This Row],[avg_spend]]/(dim_customers[[#This Row],[avg_income]]*6)</f>
        <v>0</v>
      </c>
    </row>
    <row r="3694" spans="1:9" x14ac:dyDescent="0.3">
      <c r="A3694" t="s">
        <v>3717</v>
      </c>
      <c r="B3694" t="s">
        <v>14</v>
      </c>
      <c r="C3694" t="s">
        <v>18</v>
      </c>
      <c r="D3694" t="s">
        <v>16</v>
      </c>
      <c r="E3694" t="s">
        <v>11</v>
      </c>
      <c r="F3694" t="s">
        <v>25</v>
      </c>
      <c r="G3694">
        <v>40424</v>
      </c>
      <c r="H3694" s="19">
        <f>INDEX(fact_spends__2!B3694:B7693,MATCH(dim_customers[[#This Row],[customer_id]],dim_customers[customer_id],0))</f>
        <v>0</v>
      </c>
      <c r="I3694" s="16">
        <f>dim_customers[[#This Row],[avg_spend]]/(dim_customers[[#This Row],[avg_income]]*6)</f>
        <v>0</v>
      </c>
    </row>
    <row r="3695" spans="1:9" x14ac:dyDescent="0.3">
      <c r="A3695" t="s">
        <v>3718</v>
      </c>
      <c r="B3695" t="s">
        <v>32</v>
      </c>
      <c r="C3695" t="s">
        <v>34</v>
      </c>
      <c r="D3695" t="s">
        <v>21</v>
      </c>
      <c r="E3695" t="s">
        <v>30</v>
      </c>
      <c r="F3695" t="s">
        <v>12</v>
      </c>
      <c r="G3695">
        <v>53792</v>
      </c>
      <c r="H3695" s="19">
        <f>INDEX(fact_spends__2!B3695:B7694,MATCH(dim_customers[[#This Row],[customer_id]],dim_customers[customer_id],0))</f>
        <v>0</v>
      </c>
      <c r="I3695" s="16">
        <f>dim_customers[[#This Row],[avg_spend]]/(dim_customers[[#This Row],[avg_income]]*6)</f>
        <v>0</v>
      </c>
    </row>
    <row r="3696" spans="1:9" x14ac:dyDescent="0.3">
      <c r="A3696" t="s">
        <v>3719</v>
      </c>
      <c r="B3696" t="s">
        <v>14</v>
      </c>
      <c r="C3696" t="s">
        <v>34</v>
      </c>
      <c r="D3696" t="s">
        <v>24</v>
      </c>
      <c r="E3696" t="s">
        <v>30</v>
      </c>
      <c r="F3696" t="s">
        <v>12</v>
      </c>
      <c r="G3696">
        <v>36216</v>
      </c>
      <c r="H3696" s="19">
        <f>INDEX(fact_spends__2!B3696:B7695,MATCH(dim_customers[[#This Row],[customer_id]],dim_customers[customer_id],0))</f>
        <v>0</v>
      </c>
      <c r="I3696" s="16">
        <f>dim_customers[[#This Row],[avg_spend]]/(dim_customers[[#This Row],[avg_income]]*6)</f>
        <v>0</v>
      </c>
    </row>
    <row r="3697" spans="1:9" x14ac:dyDescent="0.3">
      <c r="A3697" t="s">
        <v>3720</v>
      </c>
      <c r="B3697" t="s">
        <v>8</v>
      </c>
      <c r="C3697" t="s">
        <v>18</v>
      </c>
      <c r="D3697" t="s">
        <v>16</v>
      </c>
      <c r="E3697" t="s">
        <v>30</v>
      </c>
      <c r="F3697" t="s">
        <v>12</v>
      </c>
      <c r="G3697">
        <v>45365</v>
      </c>
      <c r="H3697" s="19">
        <f>INDEX(fact_spends__2!B3697:B7696,MATCH(dim_customers[[#This Row],[customer_id]],dim_customers[customer_id],0))</f>
        <v>0</v>
      </c>
      <c r="I3697" s="16">
        <f>dim_customers[[#This Row],[avg_spend]]/(dim_customers[[#This Row],[avg_income]]*6)</f>
        <v>0</v>
      </c>
    </row>
    <row r="3698" spans="1:9" x14ac:dyDescent="0.3">
      <c r="A3698" t="s">
        <v>3721</v>
      </c>
      <c r="B3698" t="s">
        <v>14</v>
      </c>
      <c r="C3698" t="s">
        <v>15</v>
      </c>
      <c r="D3698" t="s">
        <v>21</v>
      </c>
      <c r="E3698" t="s">
        <v>11</v>
      </c>
      <c r="F3698" t="s">
        <v>25</v>
      </c>
      <c r="G3698">
        <v>53366</v>
      </c>
      <c r="H3698" s="19">
        <f>INDEX(fact_spends__2!B3698:B7697,MATCH(dim_customers[[#This Row],[customer_id]],dim_customers[customer_id],0))</f>
        <v>0</v>
      </c>
      <c r="I3698" s="16">
        <f>dim_customers[[#This Row],[avg_spend]]/(dim_customers[[#This Row],[avg_income]]*6)</f>
        <v>0</v>
      </c>
    </row>
    <row r="3699" spans="1:9" x14ac:dyDescent="0.3">
      <c r="A3699" t="s">
        <v>3722</v>
      </c>
      <c r="B3699" t="s">
        <v>23</v>
      </c>
      <c r="C3699" t="s">
        <v>20</v>
      </c>
      <c r="D3699" t="s">
        <v>16</v>
      </c>
      <c r="E3699" t="s">
        <v>30</v>
      </c>
      <c r="F3699" t="s">
        <v>25</v>
      </c>
      <c r="G3699">
        <v>30348</v>
      </c>
      <c r="H3699" s="19">
        <f>INDEX(fact_spends__2!B3699:B7698,MATCH(dim_customers[[#This Row],[customer_id]],dim_customers[customer_id],0))</f>
        <v>0</v>
      </c>
      <c r="I3699" s="16">
        <f>dim_customers[[#This Row],[avg_spend]]/(dim_customers[[#This Row],[avg_income]]*6)</f>
        <v>0</v>
      </c>
    </row>
    <row r="3700" spans="1:9" x14ac:dyDescent="0.3">
      <c r="A3700" t="s">
        <v>3723</v>
      </c>
      <c r="B3700" t="s">
        <v>32</v>
      </c>
      <c r="C3700" t="s">
        <v>15</v>
      </c>
      <c r="D3700" t="s">
        <v>10</v>
      </c>
      <c r="E3700" t="s">
        <v>30</v>
      </c>
      <c r="F3700" t="s">
        <v>12</v>
      </c>
      <c r="G3700">
        <v>60927</v>
      </c>
      <c r="H3700" s="19">
        <f>INDEX(fact_spends__2!B3700:B7699,MATCH(dim_customers[[#This Row],[customer_id]],dim_customers[customer_id],0))</f>
        <v>0</v>
      </c>
      <c r="I3700" s="16">
        <f>dim_customers[[#This Row],[avg_spend]]/(dim_customers[[#This Row],[avg_income]]*6)</f>
        <v>0</v>
      </c>
    </row>
    <row r="3701" spans="1:9" x14ac:dyDescent="0.3">
      <c r="A3701" t="s">
        <v>3724</v>
      </c>
      <c r="B3701" t="s">
        <v>32</v>
      </c>
      <c r="C3701" t="s">
        <v>20</v>
      </c>
      <c r="D3701" t="s">
        <v>16</v>
      </c>
      <c r="E3701" t="s">
        <v>30</v>
      </c>
      <c r="F3701" t="s">
        <v>12</v>
      </c>
      <c r="G3701">
        <v>38425</v>
      </c>
      <c r="H3701" s="19">
        <f>INDEX(fact_spends__2!B3701:B7700,MATCH(dim_customers[[#This Row],[customer_id]],dim_customers[customer_id],0))</f>
        <v>0</v>
      </c>
      <c r="I3701" s="16">
        <f>dim_customers[[#This Row],[avg_spend]]/(dim_customers[[#This Row],[avg_income]]*6)</f>
        <v>0</v>
      </c>
    </row>
    <row r="3702" spans="1:9" x14ac:dyDescent="0.3">
      <c r="A3702" t="s">
        <v>3725</v>
      </c>
      <c r="B3702" t="s">
        <v>32</v>
      </c>
      <c r="C3702" t="s">
        <v>15</v>
      </c>
      <c r="D3702" t="s">
        <v>37</v>
      </c>
      <c r="E3702" t="s">
        <v>11</v>
      </c>
      <c r="F3702" t="s">
        <v>12</v>
      </c>
      <c r="G3702">
        <v>70451</v>
      </c>
      <c r="H3702" s="19">
        <f>INDEX(fact_spends__2!B3702:B7701,MATCH(dim_customers[[#This Row],[customer_id]],dim_customers[customer_id],0))</f>
        <v>0</v>
      </c>
      <c r="I3702" s="16">
        <f>dim_customers[[#This Row],[avg_spend]]/(dim_customers[[#This Row],[avg_income]]*6)</f>
        <v>0</v>
      </c>
    </row>
    <row r="3703" spans="1:9" x14ac:dyDescent="0.3">
      <c r="A3703" t="s">
        <v>3726</v>
      </c>
      <c r="B3703" t="s">
        <v>23</v>
      </c>
      <c r="C3703" t="s">
        <v>34</v>
      </c>
      <c r="D3703" t="s">
        <v>16</v>
      </c>
      <c r="E3703" t="s">
        <v>11</v>
      </c>
      <c r="F3703" t="s">
        <v>12</v>
      </c>
      <c r="G3703">
        <v>29477</v>
      </c>
      <c r="H3703" s="19">
        <f>INDEX(fact_spends__2!B3703:B7702,MATCH(dim_customers[[#This Row],[customer_id]],dim_customers[customer_id],0))</f>
        <v>0</v>
      </c>
      <c r="I3703" s="16">
        <f>dim_customers[[#This Row],[avg_spend]]/(dim_customers[[#This Row],[avg_income]]*6)</f>
        <v>0</v>
      </c>
    </row>
    <row r="3704" spans="1:9" x14ac:dyDescent="0.3">
      <c r="A3704" t="s">
        <v>3727</v>
      </c>
      <c r="B3704" t="s">
        <v>8</v>
      </c>
      <c r="C3704" t="s">
        <v>18</v>
      </c>
      <c r="D3704" t="s">
        <v>21</v>
      </c>
      <c r="E3704" t="s">
        <v>11</v>
      </c>
      <c r="F3704" t="s">
        <v>12</v>
      </c>
      <c r="G3704">
        <v>58265</v>
      </c>
      <c r="H3704" s="19">
        <f>INDEX(fact_spends__2!B3704:B7703,MATCH(dim_customers[[#This Row],[customer_id]],dim_customers[customer_id],0))</f>
        <v>0</v>
      </c>
      <c r="I3704" s="16">
        <f>dim_customers[[#This Row],[avg_spend]]/(dim_customers[[#This Row],[avg_income]]*6)</f>
        <v>0</v>
      </c>
    </row>
    <row r="3705" spans="1:9" x14ac:dyDescent="0.3">
      <c r="A3705" t="s">
        <v>3728</v>
      </c>
      <c r="B3705" t="s">
        <v>8</v>
      </c>
      <c r="C3705" t="s">
        <v>34</v>
      </c>
      <c r="D3705" t="s">
        <v>24</v>
      </c>
      <c r="E3705" t="s">
        <v>11</v>
      </c>
      <c r="F3705" t="s">
        <v>12</v>
      </c>
      <c r="G3705">
        <v>42710</v>
      </c>
      <c r="H3705" s="19">
        <f>INDEX(fact_spends__2!B3705:B7704,MATCH(dim_customers[[#This Row],[customer_id]],dim_customers[customer_id],0))</f>
        <v>0</v>
      </c>
      <c r="I3705" s="16">
        <f>dim_customers[[#This Row],[avg_spend]]/(dim_customers[[#This Row],[avg_income]]*6)</f>
        <v>0</v>
      </c>
    </row>
    <row r="3706" spans="1:9" x14ac:dyDescent="0.3">
      <c r="A3706" t="s">
        <v>3729</v>
      </c>
      <c r="B3706" t="s">
        <v>14</v>
      </c>
      <c r="C3706" t="s">
        <v>18</v>
      </c>
      <c r="D3706" t="s">
        <v>37</v>
      </c>
      <c r="E3706" t="s">
        <v>11</v>
      </c>
      <c r="F3706" t="s">
        <v>12</v>
      </c>
      <c r="G3706">
        <v>70710</v>
      </c>
      <c r="H3706" s="19">
        <f>INDEX(fact_spends__2!B3706:B7705,MATCH(dim_customers[[#This Row],[customer_id]],dim_customers[customer_id],0))</f>
        <v>0</v>
      </c>
      <c r="I3706" s="16">
        <f>dim_customers[[#This Row],[avg_spend]]/(dim_customers[[#This Row],[avg_income]]*6)</f>
        <v>0</v>
      </c>
    </row>
    <row r="3707" spans="1:9" x14ac:dyDescent="0.3">
      <c r="A3707" t="s">
        <v>3730</v>
      </c>
      <c r="B3707" t="s">
        <v>23</v>
      </c>
      <c r="C3707" t="s">
        <v>34</v>
      </c>
      <c r="D3707" t="s">
        <v>24</v>
      </c>
      <c r="E3707" t="s">
        <v>11</v>
      </c>
      <c r="F3707" t="s">
        <v>25</v>
      </c>
      <c r="G3707">
        <v>27104</v>
      </c>
      <c r="H3707" s="19">
        <f>INDEX(fact_spends__2!B3707:B7706,MATCH(dim_customers[[#This Row],[customer_id]],dim_customers[customer_id],0))</f>
        <v>0</v>
      </c>
      <c r="I3707" s="16">
        <f>dim_customers[[#This Row],[avg_spend]]/(dim_customers[[#This Row],[avg_income]]*6)</f>
        <v>0</v>
      </c>
    </row>
    <row r="3708" spans="1:9" x14ac:dyDescent="0.3">
      <c r="A3708" t="s">
        <v>3731</v>
      </c>
      <c r="B3708" t="s">
        <v>14</v>
      </c>
      <c r="C3708" t="s">
        <v>15</v>
      </c>
      <c r="D3708" t="s">
        <v>21</v>
      </c>
      <c r="E3708" t="s">
        <v>11</v>
      </c>
      <c r="F3708" t="s">
        <v>25</v>
      </c>
      <c r="G3708">
        <v>52639</v>
      </c>
      <c r="H3708" s="19">
        <f>INDEX(fact_spends__2!B3708:B7707,MATCH(dim_customers[[#This Row],[customer_id]],dim_customers[customer_id],0))</f>
        <v>0</v>
      </c>
      <c r="I3708" s="16">
        <f>dim_customers[[#This Row],[avg_spend]]/(dim_customers[[#This Row],[avg_income]]*6)</f>
        <v>0</v>
      </c>
    </row>
    <row r="3709" spans="1:9" x14ac:dyDescent="0.3">
      <c r="A3709" t="s">
        <v>3732</v>
      </c>
      <c r="B3709" t="s">
        <v>32</v>
      </c>
      <c r="C3709" t="s">
        <v>20</v>
      </c>
      <c r="D3709" t="s">
        <v>10</v>
      </c>
      <c r="E3709" t="s">
        <v>30</v>
      </c>
      <c r="F3709" t="s">
        <v>12</v>
      </c>
      <c r="G3709">
        <v>68044</v>
      </c>
      <c r="H3709" s="19">
        <f>INDEX(fact_spends__2!B3709:B7708,MATCH(dim_customers[[#This Row],[customer_id]],dim_customers[customer_id],0))</f>
        <v>0</v>
      </c>
      <c r="I3709" s="16">
        <f>dim_customers[[#This Row],[avg_spend]]/(dim_customers[[#This Row],[avg_income]]*6)</f>
        <v>0</v>
      </c>
    </row>
    <row r="3710" spans="1:9" x14ac:dyDescent="0.3">
      <c r="A3710" t="s">
        <v>3733</v>
      </c>
      <c r="B3710" t="s">
        <v>14</v>
      </c>
      <c r="C3710" t="s">
        <v>9</v>
      </c>
      <c r="D3710" t="s">
        <v>21</v>
      </c>
      <c r="E3710" t="s">
        <v>11</v>
      </c>
      <c r="F3710" t="s">
        <v>12</v>
      </c>
      <c r="G3710">
        <v>52363</v>
      </c>
      <c r="H3710" s="19">
        <f>INDEX(fact_spends__2!B3710:B7709,MATCH(dim_customers[[#This Row],[customer_id]],dim_customers[customer_id],0))</f>
        <v>0</v>
      </c>
      <c r="I3710" s="16">
        <f>dim_customers[[#This Row],[avg_spend]]/(dim_customers[[#This Row],[avg_income]]*6)</f>
        <v>0</v>
      </c>
    </row>
    <row r="3711" spans="1:9" x14ac:dyDescent="0.3">
      <c r="A3711" t="s">
        <v>3734</v>
      </c>
      <c r="B3711" t="s">
        <v>14</v>
      </c>
      <c r="C3711" t="s">
        <v>34</v>
      </c>
      <c r="D3711" t="s">
        <v>21</v>
      </c>
      <c r="E3711" t="s">
        <v>11</v>
      </c>
      <c r="F3711" t="s">
        <v>12</v>
      </c>
      <c r="G3711">
        <v>51260</v>
      </c>
      <c r="H3711" s="19">
        <f>INDEX(fact_spends__2!B3711:B7710,MATCH(dim_customers[[#This Row],[customer_id]],dim_customers[customer_id],0))</f>
        <v>0</v>
      </c>
      <c r="I3711" s="16">
        <f>dim_customers[[#This Row],[avg_spend]]/(dim_customers[[#This Row],[avg_income]]*6)</f>
        <v>0</v>
      </c>
    </row>
    <row r="3712" spans="1:9" x14ac:dyDescent="0.3">
      <c r="A3712" t="s">
        <v>3735</v>
      </c>
      <c r="B3712" t="s">
        <v>23</v>
      </c>
      <c r="C3712" t="s">
        <v>20</v>
      </c>
      <c r="D3712" t="s">
        <v>10</v>
      </c>
      <c r="E3712" t="s">
        <v>30</v>
      </c>
      <c r="F3712" t="s">
        <v>25</v>
      </c>
      <c r="G3712">
        <v>51896</v>
      </c>
      <c r="H3712" s="19">
        <f>INDEX(fact_spends__2!B3712:B7711,MATCH(dim_customers[[#This Row],[customer_id]],dim_customers[customer_id],0))</f>
        <v>0</v>
      </c>
      <c r="I3712" s="16">
        <f>dim_customers[[#This Row],[avg_spend]]/(dim_customers[[#This Row],[avg_income]]*6)</f>
        <v>0</v>
      </c>
    </row>
    <row r="3713" spans="1:9" x14ac:dyDescent="0.3">
      <c r="A3713" t="s">
        <v>3736</v>
      </c>
      <c r="B3713" t="s">
        <v>32</v>
      </c>
      <c r="C3713" t="s">
        <v>20</v>
      </c>
      <c r="D3713" t="s">
        <v>21</v>
      </c>
      <c r="E3713" t="s">
        <v>11</v>
      </c>
      <c r="F3713" t="s">
        <v>12</v>
      </c>
      <c r="G3713">
        <v>52961</v>
      </c>
      <c r="H3713" s="19">
        <f>INDEX(fact_spends__2!B3713:B7712,MATCH(dim_customers[[#This Row],[customer_id]],dim_customers[customer_id],0))</f>
        <v>0</v>
      </c>
      <c r="I3713" s="16">
        <f>dim_customers[[#This Row],[avg_spend]]/(dim_customers[[#This Row],[avg_income]]*6)</f>
        <v>0</v>
      </c>
    </row>
    <row r="3714" spans="1:9" x14ac:dyDescent="0.3">
      <c r="A3714" t="s">
        <v>3737</v>
      </c>
      <c r="B3714" t="s">
        <v>32</v>
      </c>
      <c r="C3714" t="s">
        <v>34</v>
      </c>
      <c r="D3714" t="s">
        <v>10</v>
      </c>
      <c r="E3714" t="s">
        <v>11</v>
      </c>
      <c r="F3714" t="s">
        <v>12</v>
      </c>
      <c r="G3714">
        <v>67141</v>
      </c>
      <c r="H3714" s="19">
        <f>INDEX(fact_spends__2!B3714:B7713,MATCH(dim_customers[[#This Row],[customer_id]],dim_customers[customer_id],0))</f>
        <v>0</v>
      </c>
      <c r="I3714" s="16">
        <f>dim_customers[[#This Row],[avg_spend]]/(dim_customers[[#This Row],[avg_income]]*6)</f>
        <v>0</v>
      </c>
    </row>
    <row r="3715" spans="1:9" x14ac:dyDescent="0.3">
      <c r="A3715" t="s">
        <v>3738</v>
      </c>
      <c r="B3715" t="s">
        <v>14</v>
      </c>
      <c r="C3715" t="s">
        <v>20</v>
      </c>
      <c r="D3715" t="s">
        <v>10</v>
      </c>
      <c r="E3715" t="s">
        <v>30</v>
      </c>
      <c r="F3715" t="s">
        <v>12</v>
      </c>
      <c r="G3715">
        <v>59537</v>
      </c>
      <c r="H3715" s="19">
        <f>INDEX(fact_spends__2!B3715:B7714,MATCH(dim_customers[[#This Row],[customer_id]],dim_customers[customer_id],0))</f>
        <v>0</v>
      </c>
      <c r="I3715" s="16">
        <f>dim_customers[[#This Row],[avg_spend]]/(dim_customers[[#This Row],[avg_income]]*6)</f>
        <v>0</v>
      </c>
    </row>
    <row r="3716" spans="1:9" x14ac:dyDescent="0.3">
      <c r="A3716" t="s">
        <v>3739</v>
      </c>
      <c r="B3716" t="s">
        <v>32</v>
      </c>
      <c r="C3716" t="s">
        <v>18</v>
      </c>
      <c r="D3716" t="s">
        <v>16</v>
      </c>
      <c r="E3716" t="s">
        <v>11</v>
      </c>
      <c r="F3716" t="s">
        <v>25</v>
      </c>
      <c r="G3716">
        <v>43112</v>
      </c>
      <c r="H3716" s="19">
        <f>INDEX(fact_spends__2!B3716:B7715,MATCH(dim_customers[[#This Row],[customer_id]],dim_customers[customer_id],0))</f>
        <v>0</v>
      </c>
      <c r="I3716" s="16">
        <f>dim_customers[[#This Row],[avg_spend]]/(dim_customers[[#This Row],[avg_income]]*6)</f>
        <v>0</v>
      </c>
    </row>
    <row r="3717" spans="1:9" x14ac:dyDescent="0.3">
      <c r="A3717" t="s">
        <v>3740</v>
      </c>
      <c r="B3717" t="s">
        <v>14</v>
      </c>
      <c r="C3717" t="s">
        <v>18</v>
      </c>
      <c r="D3717" t="s">
        <v>24</v>
      </c>
      <c r="E3717" t="s">
        <v>11</v>
      </c>
      <c r="F3717" t="s">
        <v>12</v>
      </c>
      <c r="G3717">
        <v>35743</v>
      </c>
      <c r="H3717" s="19">
        <f>INDEX(fact_spends__2!B3717:B7716,MATCH(dim_customers[[#This Row],[customer_id]],dim_customers[customer_id],0))</f>
        <v>0</v>
      </c>
      <c r="I3717" s="16">
        <f>dim_customers[[#This Row],[avg_spend]]/(dim_customers[[#This Row],[avg_income]]*6)</f>
        <v>0</v>
      </c>
    </row>
    <row r="3718" spans="1:9" x14ac:dyDescent="0.3">
      <c r="A3718" t="s">
        <v>3741</v>
      </c>
      <c r="B3718" t="s">
        <v>32</v>
      </c>
      <c r="C3718" t="s">
        <v>34</v>
      </c>
      <c r="D3718" t="s">
        <v>24</v>
      </c>
      <c r="E3718" t="s">
        <v>11</v>
      </c>
      <c r="F3718" t="s">
        <v>12</v>
      </c>
      <c r="G3718">
        <v>38081</v>
      </c>
      <c r="H3718" s="19">
        <f>INDEX(fact_spends__2!B3718:B7717,MATCH(dim_customers[[#This Row],[customer_id]],dim_customers[customer_id],0))</f>
        <v>0</v>
      </c>
      <c r="I3718" s="16">
        <f>dim_customers[[#This Row],[avg_spend]]/(dim_customers[[#This Row],[avg_income]]*6)</f>
        <v>0</v>
      </c>
    </row>
    <row r="3719" spans="1:9" x14ac:dyDescent="0.3">
      <c r="A3719" t="s">
        <v>3742</v>
      </c>
      <c r="B3719" t="s">
        <v>32</v>
      </c>
      <c r="C3719" t="s">
        <v>18</v>
      </c>
      <c r="D3719" t="s">
        <v>10</v>
      </c>
      <c r="E3719" t="s">
        <v>11</v>
      </c>
      <c r="F3719" t="s">
        <v>12</v>
      </c>
      <c r="G3719">
        <v>66576</v>
      </c>
      <c r="H3719" s="19">
        <f>INDEX(fact_spends__2!B3719:B7718,MATCH(dim_customers[[#This Row],[customer_id]],dim_customers[customer_id],0))</f>
        <v>0</v>
      </c>
      <c r="I3719" s="16">
        <f>dim_customers[[#This Row],[avg_spend]]/(dim_customers[[#This Row],[avg_income]]*6)</f>
        <v>0</v>
      </c>
    </row>
    <row r="3720" spans="1:9" x14ac:dyDescent="0.3">
      <c r="A3720" t="s">
        <v>3743</v>
      </c>
      <c r="B3720" t="s">
        <v>23</v>
      </c>
      <c r="C3720" t="s">
        <v>34</v>
      </c>
      <c r="D3720" t="s">
        <v>24</v>
      </c>
      <c r="E3720" t="s">
        <v>11</v>
      </c>
      <c r="F3720" t="s">
        <v>25</v>
      </c>
      <c r="G3720">
        <v>27763</v>
      </c>
      <c r="H3720" s="19">
        <f>INDEX(fact_spends__2!B3720:B7719,MATCH(dim_customers[[#This Row],[customer_id]],dim_customers[customer_id],0))</f>
        <v>0</v>
      </c>
      <c r="I3720" s="16">
        <f>dim_customers[[#This Row],[avg_spend]]/(dim_customers[[#This Row],[avg_income]]*6)</f>
        <v>0</v>
      </c>
    </row>
    <row r="3721" spans="1:9" x14ac:dyDescent="0.3">
      <c r="A3721" t="s">
        <v>3744</v>
      </c>
      <c r="B3721" t="s">
        <v>14</v>
      </c>
      <c r="C3721" t="s">
        <v>34</v>
      </c>
      <c r="D3721" t="s">
        <v>10</v>
      </c>
      <c r="E3721" t="s">
        <v>11</v>
      </c>
      <c r="F3721" t="s">
        <v>12</v>
      </c>
      <c r="G3721">
        <v>61715</v>
      </c>
      <c r="H3721" s="19">
        <f>INDEX(fact_spends__2!B3721:B7720,MATCH(dim_customers[[#This Row],[customer_id]],dim_customers[customer_id],0))</f>
        <v>0</v>
      </c>
      <c r="I3721" s="16">
        <f>dim_customers[[#This Row],[avg_spend]]/(dim_customers[[#This Row],[avg_income]]*6)</f>
        <v>0</v>
      </c>
    </row>
    <row r="3722" spans="1:9" x14ac:dyDescent="0.3">
      <c r="A3722" t="s">
        <v>3745</v>
      </c>
      <c r="B3722" t="s">
        <v>14</v>
      </c>
      <c r="C3722" t="s">
        <v>18</v>
      </c>
      <c r="D3722" t="s">
        <v>24</v>
      </c>
      <c r="E3722" t="s">
        <v>11</v>
      </c>
      <c r="F3722" t="s">
        <v>12</v>
      </c>
      <c r="G3722">
        <v>32508</v>
      </c>
      <c r="H3722" s="19">
        <f>INDEX(fact_spends__2!B3722:B7721,MATCH(dim_customers[[#This Row],[customer_id]],dim_customers[customer_id],0))</f>
        <v>0</v>
      </c>
      <c r="I3722" s="16">
        <f>dim_customers[[#This Row],[avg_spend]]/(dim_customers[[#This Row],[avg_income]]*6)</f>
        <v>0</v>
      </c>
    </row>
    <row r="3723" spans="1:9" x14ac:dyDescent="0.3">
      <c r="A3723" t="s">
        <v>3746</v>
      </c>
      <c r="B3723" t="s">
        <v>32</v>
      </c>
      <c r="C3723" t="s">
        <v>34</v>
      </c>
      <c r="D3723" t="s">
        <v>37</v>
      </c>
      <c r="E3723" t="s">
        <v>11</v>
      </c>
      <c r="F3723" t="s">
        <v>12</v>
      </c>
      <c r="G3723">
        <v>73574</v>
      </c>
      <c r="H3723" s="19">
        <f>INDEX(fact_spends__2!B3723:B7722,MATCH(dim_customers[[#This Row],[customer_id]],dim_customers[customer_id],0))</f>
        <v>0</v>
      </c>
      <c r="I3723" s="16">
        <f>dim_customers[[#This Row],[avg_spend]]/(dim_customers[[#This Row],[avg_income]]*6)</f>
        <v>0</v>
      </c>
    </row>
    <row r="3724" spans="1:9" x14ac:dyDescent="0.3">
      <c r="A3724" t="s">
        <v>3747</v>
      </c>
      <c r="B3724" t="s">
        <v>14</v>
      </c>
      <c r="C3724" t="s">
        <v>18</v>
      </c>
      <c r="D3724" t="s">
        <v>10</v>
      </c>
      <c r="E3724" t="s">
        <v>30</v>
      </c>
      <c r="F3724" t="s">
        <v>12</v>
      </c>
      <c r="G3724">
        <v>60627</v>
      </c>
      <c r="H3724" s="19">
        <f>INDEX(fact_spends__2!B3724:B7723,MATCH(dim_customers[[#This Row],[customer_id]],dim_customers[customer_id],0))</f>
        <v>0</v>
      </c>
      <c r="I3724" s="16">
        <f>dim_customers[[#This Row],[avg_spend]]/(dim_customers[[#This Row],[avg_income]]*6)</f>
        <v>0</v>
      </c>
    </row>
    <row r="3725" spans="1:9" x14ac:dyDescent="0.3">
      <c r="A3725" t="s">
        <v>3748</v>
      </c>
      <c r="B3725" t="s">
        <v>32</v>
      </c>
      <c r="C3725" t="s">
        <v>20</v>
      </c>
      <c r="D3725" t="s">
        <v>10</v>
      </c>
      <c r="E3725" t="s">
        <v>11</v>
      </c>
      <c r="F3725" t="s">
        <v>12</v>
      </c>
      <c r="G3725">
        <v>70726</v>
      </c>
      <c r="H3725" s="19">
        <f>INDEX(fact_spends__2!B3725:B7724,MATCH(dim_customers[[#This Row],[customer_id]],dim_customers[customer_id],0))</f>
        <v>0</v>
      </c>
      <c r="I3725" s="16">
        <f>dim_customers[[#This Row],[avg_spend]]/(dim_customers[[#This Row],[avg_income]]*6)</f>
        <v>0</v>
      </c>
    </row>
    <row r="3726" spans="1:9" x14ac:dyDescent="0.3">
      <c r="A3726" t="s">
        <v>3749</v>
      </c>
      <c r="B3726" t="s">
        <v>14</v>
      </c>
      <c r="C3726" t="s">
        <v>34</v>
      </c>
      <c r="D3726" t="s">
        <v>16</v>
      </c>
      <c r="E3726" t="s">
        <v>30</v>
      </c>
      <c r="F3726" t="s">
        <v>12</v>
      </c>
      <c r="G3726">
        <v>38702</v>
      </c>
      <c r="H3726" s="19">
        <f>INDEX(fact_spends__2!B3726:B7725,MATCH(dim_customers[[#This Row],[customer_id]],dim_customers[customer_id],0))</f>
        <v>0</v>
      </c>
      <c r="I3726" s="16">
        <f>dim_customers[[#This Row],[avg_spend]]/(dim_customers[[#This Row],[avg_income]]*6)</f>
        <v>0</v>
      </c>
    </row>
    <row r="3727" spans="1:9" x14ac:dyDescent="0.3">
      <c r="A3727" t="s">
        <v>3750</v>
      </c>
      <c r="B3727" t="s">
        <v>14</v>
      </c>
      <c r="C3727" t="s">
        <v>15</v>
      </c>
      <c r="D3727" t="s">
        <v>21</v>
      </c>
      <c r="E3727" t="s">
        <v>11</v>
      </c>
      <c r="F3727" t="s">
        <v>12</v>
      </c>
      <c r="G3727">
        <v>51552</v>
      </c>
      <c r="H3727" s="19">
        <f>INDEX(fact_spends__2!B3727:B7726,MATCH(dim_customers[[#This Row],[customer_id]],dim_customers[customer_id],0))</f>
        <v>0</v>
      </c>
      <c r="I3727" s="16">
        <f>dim_customers[[#This Row],[avg_spend]]/(dim_customers[[#This Row],[avg_income]]*6)</f>
        <v>0</v>
      </c>
    </row>
    <row r="3728" spans="1:9" x14ac:dyDescent="0.3">
      <c r="A3728" t="s">
        <v>3751</v>
      </c>
      <c r="B3728" t="s">
        <v>14</v>
      </c>
      <c r="C3728" t="s">
        <v>15</v>
      </c>
      <c r="D3728" t="s">
        <v>10</v>
      </c>
      <c r="E3728" t="s">
        <v>11</v>
      </c>
      <c r="F3728" t="s">
        <v>12</v>
      </c>
      <c r="G3728">
        <v>65611</v>
      </c>
      <c r="H3728" s="19">
        <f>INDEX(fact_spends__2!B3728:B7727,MATCH(dim_customers[[#This Row],[customer_id]],dim_customers[customer_id],0))</f>
        <v>0</v>
      </c>
      <c r="I3728" s="16">
        <f>dim_customers[[#This Row],[avg_spend]]/(dim_customers[[#This Row],[avg_income]]*6)</f>
        <v>0</v>
      </c>
    </row>
    <row r="3729" spans="1:9" x14ac:dyDescent="0.3">
      <c r="A3729" t="s">
        <v>3752</v>
      </c>
      <c r="B3729" t="s">
        <v>32</v>
      </c>
      <c r="C3729" t="s">
        <v>9</v>
      </c>
      <c r="D3729" t="s">
        <v>10</v>
      </c>
      <c r="E3729" t="s">
        <v>11</v>
      </c>
      <c r="F3729" t="s">
        <v>12</v>
      </c>
      <c r="G3729">
        <v>62598</v>
      </c>
      <c r="H3729" s="19">
        <f>INDEX(fact_spends__2!B3729:B7728,MATCH(dim_customers[[#This Row],[customer_id]],dim_customers[customer_id],0))</f>
        <v>0</v>
      </c>
      <c r="I3729" s="16">
        <f>dim_customers[[#This Row],[avg_spend]]/(dim_customers[[#This Row],[avg_income]]*6)</f>
        <v>0</v>
      </c>
    </row>
    <row r="3730" spans="1:9" x14ac:dyDescent="0.3">
      <c r="A3730" t="s">
        <v>3753</v>
      </c>
      <c r="B3730" t="s">
        <v>14</v>
      </c>
      <c r="C3730" t="s">
        <v>34</v>
      </c>
      <c r="D3730" t="s">
        <v>10</v>
      </c>
      <c r="E3730" t="s">
        <v>30</v>
      </c>
      <c r="F3730" t="s">
        <v>12</v>
      </c>
      <c r="G3730">
        <v>60063</v>
      </c>
      <c r="H3730" s="19">
        <f>INDEX(fact_spends__2!B3730:B7729,MATCH(dim_customers[[#This Row],[customer_id]],dim_customers[customer_id],0))</f>
        <v>0</v>
      </c>
      <c r="I3730" s="16">
        <f>dim_customers[[#This Row],[avg_spend]]/(dim_customers[[#This Row],[avg_income]]*6)</f>
        <v>0</v>
      </c>
    </row>
    <row r="3731" spans="1:9" x14ac:dyDescent="0.3">
      <c r="A3731" t="s">
        <v>3754</v>
      </c>
      <c r="B3731" t="s">
        <v>32</v>
      </c>
      <c r="C3731" t="s">
        <v>15</v>
      </c>
      <c r="D3731" t="s">
        <v>10</v>
      </c>
      <c r="E3731" t="s">
        <v>11</v>
      </c>
      <c r="F3731" t="s">
        <v>12</v>
      </c>
      <c r="G3731">
        <v>68583</v>
      </c>
      <c r="H3731" s="19">
        <f>INDEX(fact_spends__2!B3731:B7730,MATCH(dim_customers[[#This Row],[customer_id]],dim_customers[customer_id],0))</f>
        <v>0</v>
      </c>
      <c r="I3731" s="16">
        <f>dim_customers[[#This Row],[avg_spend]]/(dim_customers[[#This Row],[avg_income]]*6)</f>
        <v>0</v>
      </c>
    </row>
    <row r="3732" spans="1:9" x14ac:dyDescent="0.3">
      <c r="A3732" t="s">
        <v>3755</v>
      </c>
      <c r="B3732" t="s">
        <v>8</v>
      </c>
      <c r="C3732" t="s">
        <v>9</v>
      </c>
      <c r="D3732" t="s">
        <v>37</v>
      </c>
      <c r="E3732" t="s">
        <v>11</v>
      </c>
      <c r="F3732" t="s">
        <v>12</v>
      </c>
      <c r="G3732">
        <v>83631</v>
      </c>
      <c r="H3732" s="19">
        <f>INDEX(fact_spends__2!B3732:B7731,MATCH(dim_customers[[#This Row],[customer_id]],dim_customers[customer_id],0))</f>
        <v>0</v>
      </c>
      <c r="I3732" s="16">
        <f>dim_customers[[#This Row],[avg_spend]]/(dim_customers[[#This Row],[avg_income]]*6)</f>
        <v>0</v>
      </c>
    </row>
    <row r="3733" spans="1:9" x14ac:dyDescent="0.3">
      <c r="A3733" t="s">
        <v>3756</v>
      </c>
      <c r="B3733" t="s">
        <v>14</v>
      </c>
      <c r="C3733" t="s">
        <v>9</v>
      </c>
      <c r="D3733" t="s">
        <v>24</v>
      </c>
      <c r="E3733" t="s">
        <v>11</v>
      </c>
      <c r="F3733" t="s">
        <v>12</v>
      </c>
      <c r="G3733">
        <v>33985</v>
      </c>
      <c r="H3733" s="19">
        <f>INDEX(fact_spends__2!B3733:B7732,MATCH(dim_customers[[#This Row],[customer_id]],dim_customers[customer_id],0))</f>
        <v>0</v>
      </c>
      <c r="I3733" s="16">
        <f>dim_customers[[#This Row],[avg_spend]]/(dim_customers[[#This Row],[avg_income]]*6)</f>
        <v>0</v>
      </c>
    </row>
    <row r="3734" spans="1:9" x14ac:dyDescent="0.3">
      <c r="A3734" t="s">
        <v>3757</v>
      </c>
      <c r="B3734" t="s">
        <v>8</v>
      </c>
      <c r="C3734" t="s">
        <v>18</v>
      </c>
      <c r="D3734" t="s">
        <v>37</v>
      </c>
      <c r="E3734" t="s">
        <v>11</v>
      </c>
      <c r="F3734" t="s">
        <v>12</v>
      </c>
      <c r="G3734">
        <v>77786</v>
      </c>
      <c r="H3734" s="19">
        <f>INDEX(fact_spends__2!B3734:B7733,MATCH(dim_customers[[#This Row],[customer_id]],dim_customers[customer_id],0))</f>
        <v>0</v>
      </c>
      <c r="I3734" s="16">
        <f>dim_customers[[#This Row],[avg_spend]]/(dim_customers[[#This Row],[avg_income]]*6)</f>
        <v>0</v>
      </c>
    </row>
    <row r="3735" spans="1:9" x14ac:dyDescent="0.3">
      <c r="A3735" t="s">
        <v>3758</v>
      </c>
      <c r="B3735" t="s">
        <v>14</v>
      </c>
      <c r="C3735" t="s">
        <v>34</v>
      </c>
      <c r="D3735" t="s">
        <v>10</v>
      </c>
      <c r="E3735" t="s">
        <v>11</v>
      </c>
      <c r="F3735" t="s">
        <v>12</v>
      </c>
      <c r="G3735">
        <v>63062</v>
      </c>
      <c r="H3735" s="19">
        <f>INDEX(fact_spends__2!B3735:B7734,MATCH(dim_customers[[#This Row],[customer_id]],dim_customers[customer_id],0))</f>
        <v>0</v>
      </c>
      <c r="I3735" s="16">
        <f>dim_customers[[#This Row],[avg_spend]]/(dim_customers[[#This Row],[avg_income]]*6)</f>
        <v>0</v>
      </c>
    </row>
    <row r="3736" spans="1:9" x14ac:dyDescent="0.3">
      <c r="A3736" t="s">
        <v>3759</v>
      </c>
      <c r="B3736" t="s">
        <v>14</v>
      </c>
      <c r="C3736" t="s">
        <v>20</v>
      </c>
      <c r="D3736" t="s">
        <v>10</v>
      </c>
      <c r="E3736" t="s">
        <v>30</v>
      </c>
      <c r="F3736" t="s">
        <v>12</v>
      </c>
      <c r="G3736">
        <v>61991</v>
      </c>
      <c r="H3736" s="19">
        <f>INDEX(fact_spends__2!B3736:B7735,MATCH(dim_customers[[#This Row],[customer_id]],dim_customers[customer_id],0))</f>
        <v>0</v>
      </c>
      <c r="I3736" s="16">
        <f>dim_customers[[#This Row],[avg_spend]]/(dim_customers[[#This Row],[avg_income]]*6)</f>
        <v>0</v>
      </c>
    </row>
    <row r="3737" spans="1:9" x14ac:dyDescent="0.3">
      <c r="A3737" t="s">
        <v>3760</v>
      </c>
      <c r="B3737" t="s">
        <v>32</v>
      </c>
      <c r="C3737" t="s">
        <v>34</v>
      </c>
      <c r="D3737" t="s">
        <v>10</v>
      </c>
      <c r="E3737" t="s">
        <v>30</v>
      </c>
      <c r="F3737" t="s">
        <v>12</v>
      </c>
      <c r="G3737">
        <v>60952</v>
      </c>
      <c r="H3737" s="19">
        <f>INDEX(fact_spends__2!B3737:B7736,MATCH(dim_customers[[#This Row],[customer_id]],dim_customers[customer_id],0))</f>
        <v>0</v>
      </c>
      <c r="I3737" s="16">
        <f>dim_customers[[#This Row],[avg_spend]]/(dim_customers[[#This Row],[avg_income]]*6)</f>
        <v>0</v>
      </c>
    </row>
    <row r="3738" spans="1:9" x14ac:dyDescent="0.3">
      <c r="A3738" t="s">
        <v>3761</v>
      </c>
      <c r="B3738" t="s">
        <v>23</v>
      </c>
      <c r="C3738" t="s">
        <v>9</v>
      </c>
      <c r="D3738" t="s">
        <v>10</v>
      </c>
      <c r="E3738" t="s">
        <v>30</v>
      </c>
      <c r="F3738" t="s">
        <v>12</v>
      </c>
      <c r="G3738">
        <v>47407</v>
      </c>
      <c r="H3738" s="19">
        <f>INDEX(fact_spends__2!B3738:B7737,MATCH(dim_customers[[#This Row],[customer_id]],dim_customers[customer_id],0))</f>
        <v>0</v>
      </c>
      <c r="I3738" s="16">
        <f>dim_customers[[#This Row],[avg_spend]]/(dim_customers[[#This Row],[avg_income]]*6)</f>
        <v>0</v>
      </c>
    </row>
    <row r="3739" spans="1:9" x14ac:dyDescent="0.3">
      <c r="A3739" t="s">
        <v>3762</v>
      </c>
      <c r="B3739" t="s">
        <v>14</v>
      </c>
      <c r="C3739" t="s">
        <v>9</v>
      </c>
      <c r="D3739" t="s">
        <v>16</v>
      </c>
      <c r="E3739" t="s">
        <v>11</v>
      </c>
      <c r="F3739" t="s">
        <v>12</v>
      </c>
      <c r="G3739">
        <v>38545</v>
      </c>
      <c r="H3739" s="19">
        <f>INDEX(fact_spends__2!B3739:B7738,MATCH(dim_customers[[#This Row],[customer_id]],dim_customers[customer_id],0))</f>
        <v>0</v>
      </c>
      <c r="I3739" s="16">
        <f>dim_customers[[#This Row],[avg_spend]]/(dim_customers[[#This Row],[avg_income]]*6)</f>
        <v>0</v>
      </c>
    </row>
    <row r="3740" spans="1:9" x14ac:dyDescent="0.3">
      <c r="A3740" t="s">
        <v>3763</v>
      </c>
      <c r="B3740" t="s">
        <v>14</v>
      </c>
      <c r="C3740" t="s">
        <v>18</v>
      </c>
      <c r="D3740" t="s">
        <v>10</v>
      </c>
      <c r="E3740" t="s">
        <v>11</v>
      </c>
      <c r="F3740" t="s">
        <v>12</v>
      </c>
      <c r="G3740">
        <v>63590</v>
      </c>
      <c r="H3740" s="19">
        <f>INDEX(fact_spends__2!B3740:B7739,MATCH(dim_customers[[#This Row],[customer_id]],dim_customers[customer_id],0))</f>
        <v>0</v>
      </c>
      <c r="I3740" s="16">
        <f>dim_customers[[#This Row],[avg_spend]]/(dim_customers[[#This Row],[avg_income]]*6)</f>
        <v>0</v>
      </c>
    </row>
    <row r="3741" spans="1:9" x14ac:dyDescent="0.3">
      <c r="A3741" t="s">
        <v>3764</v>
      </c>
      <c r="B3741" t="s">
        <v>14</v>
      </c>
      <c r="C3741" t="s">
        <v>18</v>
      </c>
      <c r="D3741" t="s">
        <v>16</v>
      </c>
      <c r="E3741" t="s">
        <v>11</v>
      </c>
      <c r="F3741" t="s">
        <v>12</v>
      </c>
      <c r="G3741">
        <v>37588</v>
      </c>
      <c r="H3741" s="19">
        <f>INDEX(fact_spends__2!B3741:B7740,MATCH(dim_customers[[#This Row],[customer_id]],dim_customers[customer_id],0))</f>
        <v>0</v>
      </c>
      <c r="I3741" s="16">
        <f>dim_customers[[#This Row],[avg_spend]]/(dim_customers[[#This Row],[avg_income]]*6)</f>
        <v>0</v>
      </c>
    </row>
    <row r="3742" spans="1:9" x14ac:dyDescent="0.3">
      <c r="A3742" t="s">
        <v>3765</v>
      </c>
      <c r="B3742" t="s">
        <v>8</v>
      </c>
      <c r="C3742" t="s">
        <v>20</v>
      </c>
      <c r="D3742" t="s">
        <v>37</v>
      </c>
      <c r="E3742" t="s">
        <v>11</v>
      </c>
      <c r="F3742" t="s">
        <v>12</v>
      </c>
      <c r="G3742">
        <v>78093</v>
      </c>
      <c r="H3742" s="19">
        <f>INDEX(fact_spends__2!B3742:B7741,MATCH(dim_customers[[#This Row],[customer_id]],dim_customers[customer_id],0))</f>
        <v>0</v>
      </c>
      <c r="I3742" s="16">
        <f>dim_customers[[#This Row],[avg_spend]]/(dim_customers[[#This Row],[avg_income]]*6)</f>
        <v>0</v>
      </c>
    </row>
    <row r="3743" spans="1:9" x14ac:dyDescent="0.3">
      <c r="A3743" t="s">
        <v>3766</v>
      </c>
      <c r="B3743" t="s">
        <v>23</v>
      </c>
      <c r="C3743" t="s">
        <v>20</v>
      </c>
      <c r="D3743" t="s">
        <v>16</v>
      </c>
      <c r="E3743" t="s">
        <v>11</v>
      </c>
      <c r="F3743" t="s">
        <v>25</v>
      </c>
      <c r="G3743">
        <v>28058</v>
      </c>
      <c r="H3743" s="19">
        <f>INDEX(fact_spends__2!B3743:B7742,MATCH(dim_customers[[#This Row],[customer_id]],dim_customers[customer_id],0))</f>
        <v>0</v>
      </c>
      <c r="I3743" s="16">
        <f>dim_customers[[#This Row],[avg_spend]]/(dim_customers[[#This Row],[avg_income]]*6)</f>
        <v>0</v>
      </c>
    </row>
    <row r="3744" spans="1:9" x14ac:dyDescent="0.3">
      <c r="A3744" t="s">
        <v>3767</v>
      </c>
      <c r="B3744" t="s">
        <v>23</v>
      </c>
      <c r="C3744" t="s">
        <v>34</v>
      </c>
      <c r="D3744" t="s">
        <v>16</v>
      </c>
      <c r="E3744" t="s">
        <v>11</v>
      </c>
      <c r="F3744" t="s">
        <v>25</v>
      </c>
      <c r="G3744">
        <v>29971</v>
      </c>
      <c r="H3744" s="19">
        <f>INDEX(fact_spends__2!B3744:B7743,MATCH(dim_customers[[#This Row],[customer_id]],dim_customers[customer_id],0))</f>
        <v>0</v>
      </c>
      <c r="I3744" s="16">
        <f>dim_customers[[#This Row],[avg_spend]]/(dim_customers[[#This Row],[avg_income]]*6)</f>
        <v>0</v>
      </c>
    </row>
    <row r="3745" spans="1:9" x14ac:dyDescent="0.3">
      <c r="A3745" t="s">
        <v>3768</v>
      </c>
      <c r="B3745" t="s">
        <v>14</v>
      </c>
      <c r="C3745" t="s">
        <v>15</v>
      </c>
      <c r="D3745" t="s">
        <v>10</v>
      </c>
      <c r="E3745" t="s">
        <v>11</v>
      </c>
      <c r="F3745" t="s">
        <v>12</v>
      </c>
      <c r="G3745">
        <v>61772</v>
      </c>
      <c r="H3745" s="19">
        <f>INDEX(fact_spends__2!B3745:B7744,MATCH(dim_customers[[#This Row],[customer_id]],dim_customers[customer_id],0))</f>
        <v>0</v>
      </c>
      <c r="I3745" s="16">
        <f>dim_customers[[#This Row],[avg_spend]]/(dim_customers[[#This Row],[avg_income]]*6)</f>
        <v>0</v>
      </c>
    </row>
    <row r="3746" spans="1:9" x14ac:dyDescent="0.3">
      <c r="A3746" t="s">
        <v>3769</v>
      </c>
      <c r="B3746" t="s">
        <v>32</v>
      </c>
      <c r="C3746" t="s">
        <v>9</v>
      </c>
      <c r="D3746" t="s">
        <v>16</v>
      </c>
      <c r="E3746" t="s">
        <v>30</v>
      </c>
      <c r="F3746" t="s">
        <v>12</v>
      </c>
      <c r="G3746">
        <v>37802</v>
      </c>
      <c r="H3746" s="19">
        <f>INDEX(fact_spends__2!B3746:B7745,MATCH(dim_customers[[#This Row],[customer_id]],dim_customers[customer_id],0))</f>
        <v>0</v>
      </c>
      <c r="I3746" s="16">
        <f>dim_customers[[#This Row],[avg_spend]]/(dim_customers[[#This Row],[avg_income]]*6)</f>
        <v>0</v>
      </c>
    </row>
    <row r="3747" spans="1:9" x14ac:dyDescent="0.3">
      <c r="A3747" t="s">
        <v>3770</v>
      </c>
      <c r="B3747" t="s">
        <v>14</v>
      </c>
      <c r="C3747" t="s">
        <v>34</v>
      </c>
      <c r="D3747" t="s">
        <v>24</v>
      </c>
      <c r="E3747" t="s">
        <v>30</v>
      </c>
      <c r="F3747" t="s">
        <v>12</v>
      </c>
      <c r="G3747">
        <v>35648</v>
      </c>
      <c r="H3747" s="19">
        <f>INDEX(fact_spends__2!B3747:B7746,MATCH(dim_customers[[#This Row],[customer_id]],dim_customers[customer_id],0))</f>
        <v>0</v>
      </c>
      <c r="I3747" s="16">
        <f>dim_customers[[#This Row],[avg_spend]]/(dim_customers[[#This Row],[avg_income]]*6)</f>
        <v>0</v>
      </c>
    </row>
    <row r="3748" spans="1:9" x14ac:dyDescent="0.3">
      <c r="A3748" t="s">
        <v>3771</v>
      </c>
      <c r="B3748" t="s">
        <v>32</v>
      </c>
      <c r="C3748" t="s">
        <v>34</v>
      </c>
      <c r="D3748" t="s">
        <v>10</v>
      </c>
      <c r="E3748" t="s">
        <v>11</v>
      </c>
      <c r="F3748" t="s">
        <v>25</v>
      </c>
      <c r="G3748">
        <v>65754</v>
      </c>
      <c r="H3748" s="19">
        <f>INDEX(fact_spends__2!B3748:B7747,MATCH(dim_customers[[#This Row],[customer_id]],dim_customers[customer_id],0))</f>
        <v>0</v>
      </c>
      <c r="I3748" s="16">
        <f>dim_customers[[#This Row],[avg_spend]]/(dim_customers[[#This Row],[avg_income]]*6)</f>
        <v>0</v>
      </c>
    </row>
    <row r="3749" spans="1:9" x14ac:dyDescent="0.3">
      <c r="A3749" t="s">
        <v>3772</v>
      </c>
      <c r="B3749" t="s">
        <v>14</v>
      </c>
      <c r="C3749" t="s">
        <v>9</v>
      </c>
      <c r="D3749" t="s">
        <v>24</v>
      </c>
      <c r="E3749" t="s">
        <v>11</v>
      </c>
      <c r="F3749" t="s">
        <v>12</v>
      </c>
      <c r="G3749">
        <v>37494</v>
      </c>
      <c r="H3749" s="19">
        <f>INDEX(fact_spends__2!B3749:B7748,MATCH(dim_customers[[#This Row],[customer_id]],dim_customers[customer_id],0))</f>
        <v>0</v>
      </c>
      <c r="I3749" s="16">
        <f>dim_customers[[#This Row],[avg_spend]]/(dim_customers[[#This Row],[avg_income]]*6)</f>
        <v>0</v>
      </c>
    </row>
    <row r="3750" spans="1:9" x14ac:dyDescent="0.3">
      <c r="A3750" t="s">
        <v>3773</v>
      </c>
      <c r="B3750" t="s">
        <v>32</v>
      </c>
      <c r="C3750" t="s">
        <v>18</v>
      </c>
      <c r="D3750" t="s">
        <v>10</v>
      </c>
      <c r="E3750" t="s">
        <v>11</v>
      </c>
      <c r="F3750" t="s">
        <v>12</v>
      </c>
      <c r="G3750">
        <v>68639</v>
      </c>
      <c r="H3750" s="19">
        <f>INDEX(fact_spends__2!B3750:B7749,MATCH(dim_customers[[#This Row],[customer_id]],dim_customers[customer_id],0))</f>
        <v>0</v>
      </c>
      <c r="I3750" s="16">
        <f>dim_customers[[#This Row],[avg_spend]]/(dim_customers[[#This Row],[avg_income]]*6)</f>
        <v>0</v>
      </c>
    </row>
    <row r="3751" spans="1:9" x14ac:dyDescent="0.3">
      <c r="A3751" t="s">
        <v>3774</v>
      </c>
      <c r="B3751" t="s">
        <v>14</v>
      </c>
      <c r="C3751" t="s">
        <v>15</v>
      </c>
      <c r="D3751" t="s">
        <v>37</v>
      </c>
      <c r="E3751" t="s">
        <v>11</v>
      </c>
      <c r="F3751" t="s">
        <v>25</v>
      </c>
      <c r="G3751">
        <v>73107</v>
      </c>
      <c r="H3751" s="19">
        <f>INDEX(fact_spends__2!B3751:B7750,MATCH(dim_customers[[#This Row],[customer_id]],dim_customers[customer_id],0))</f>
        <v>0</v>
      </c>
      <c r="I3751" s="16">
        <f>dim_customers[[#This Row],[avg_spend]]/(dim_customers[[#This Row],[avg_income]]*6)</f>
        <v>0</v>
      </c>
    </row>
    <row r="3752" spans="1:9" x14ac:dyDescent="0.3">
      <c r="A3752" t="s">
        <v>3775</v>
      </c>
      <c r="B3752" t="s">
        <v>32</v>
      </c>
      <c r="C3752" t="s">
        <v>34</v>
      </c>
      <c r="D3752" t="s">
        <v>37</v>
      </c>
      <c r="E3752" t="s">
        <v>11</v>
      </c>
      <c r="F3752" t="s">
        <v>12</v>
      </c>
      <c r="G3752">
        <v>78519</v>
      </c>
      <c r="H3752" s="19">
        <f>INDEX(fact_spends__2!B3752:B7751,MATCH(dim_customers[[#This Row],[customer_id]],dim_customers[customer_id],0))</f>
        <v>0</v>
      </c>
      <c r="I3752" s="16">
        <f>dim_customers[[#This Row],[avg_spend]]/(dim_customers[[#This Row],[avg_income]]*6)</f>
        <v>0</v>
      </c>
    </row>
    <row r="3753" spans="1:9" x14ac:dyDescent="0.3">
      <c r="A3753" t="s">
        <v>3776</v>
      </c>
      <c r="B3753" t="s">
        <v>14</v>
      </c>
      <c r="C3753" t="s">
        <v>18</v>
      </c>
      <c r="D3753" t="s">
        <v>37</v>
      </c>
      <c r="E3753" t="s">
        <v>11</v>
      </c>
      <c r="F3753" t="s">
        <v>12</v>
      </c>
      <c r="G3753">
        <v>67209</v>
      </c>
      <c r="H3753" s="19">
        <f>INDEX(fact_spends__2!B3753:B7752,MATCH(dim_customers[[#This Row],[customer_id]],dim_customers[customer_id],0))</f>
        <v>0</v>
      </c>
      <c r="I3753" s="16">
        <f>dim_customers[[#This Row],[avg_spend]]/(dim_customers[[#This Row],[avg_income]]*6)</f>
        <v>0</v>
      </c>
    </row>
    <row r="3754" spans="1:9" x14ac:dyDescent="0.3">
      <c r="A3754" t="s">
        <v>3777</v>
      </c>
      <c r="B3754" t="s">
        <v>23</v>
      </c>
      <c r="C3754" t="s">
        <v>34</v>
      </c>
      <c r="D3754" t="s">
        <v>10</v>
      </c>
      <c r="E3754" t="s">
        <v>30</v>
      </c>
      <c r="F3754" t="s">
        <v>12</v>
      </c>
      <c r="G3754">
        <v>49529</v>
      </c>
      <c r="H3754" s="19">
        <f>INDEX(fact_spends__2!B3754:B7753,MATCH(dim_customers[[#This Row],[customer_id]],dim_customers[customer_id],0))</f>
        <v>0</v>
      </c>
      <c r="I3754" s="16">
        <f>dim_customers[[#This Row],[avg_spend]]/(dim_customers[[#This Row],[avg_income]]*6)</f>
        <v>0</v>
      </c>
    </row>
    <row r="3755" spans="1:9" x14ac:dyDescent="0.3">
      <c r="A3755" t="s">
        <v>3778</v>
      </c>
      <c r="B3755" t="s">
        <v>14</v>
      </c>
      <c r="C3755" t="s">
        <v>18</v>
      </c>
      <c r="D3755" t="s">
        <v>16</v>
      </c>
      <c r="E3755" t="s">
        <v>11</v>
      </c>
      <c r="F3755" t="s">
        <v>12</v>
      </c>
      <c r="G3755">
        <v>36800</v>
      </c>
      <c r="H3755" s="19">
        <f>INDEX(fact_spends__2!B3755:B7754,MATCH(dim_customers[[#This Row],[customer_id]],dim_customers[customer_id],0))</f>
        <v>0</v>
      </c>
      <c r="I3755" s="16">
        <f>dim_customers[[#This Row],[avg_spend]]/(dim_customers[[#This Row],[avg_income]]*6)</f>
        <v>0</v>
      </c>
    </row>
    <row r="3756" spans="1:9" x14ac:dyDescent="0.3">
      <c r="A3756" t="s">
        <v>3779</v>
      </c>
      <c r="B3756" t="s">
        <v>14</v>
      </c>
      <c r="C3756" t="s">
        <v>20</v>
      </c>
      <c r="D3756" t="s">
        <v>16</v>
      </c>
      <c r="E3756" t="s">
        <v>30</v>
      </c>
      <c r="F3756" t="s">
        <v>12</v>
      </c>
      <c r="G3756">
        <v>39810</v>
      </c>
      <c r="H3756" s="19">
        <f>INDEX(fact_spends__2!B3756:B7755,MATCH(dim_customers[[#This Row],[customer_id]],dim_customers[customer_id],0))</f>
        <v>0</v>
      </c>
      <c r="I3756" s="16">
        <f>dim_customers[[#This Row],[avg_spend]]/(dim_customers[[#This Row],[avg_income]]*6)</f>
        <v>0</v>
      </c>
    </row>
    <row r="3757" spans="1:9" x14ac:dyDescent="0.3">
      <c r="A3757" t="s">
        <v>3780</v>
      </c>
      <c r="B3757" t="s">
        <v>23</v>
      </c>
      <c r="C3757" t="s">
        <v>20</v>
      </c>
      <c r="D3757" t="s">
        <v>16</v>
      </c>
      <c r="E3757" t="s">
        <v>11</v>
      </c>
      <c r="F3757" t="s">
        <v>25</v>
      </c>
      <c r="G3757">
        <v>30874</v>
      </c>
      <c r="H3757" s="19">
        <f>INDEX(fact_spends__2!B3757:B7756,MATCH(dim_customers[[#This Row],[customer_id]],dim_customers[customer_id],0))</f>
        <v>0</v>
      </c>
      <c r="I3757" s="16">
        <f>dim_customers[[#This Row],[avg_spend]]/(dim_customers[[#This Row],[avg_income]]*6)</f>
        <v>0</v>
      </c>
    </row>
    <row r="3758" spans="1:9" x14ac:dyDescent="0.3">
      <c r="A3758" t="s">
        <v>3781</v>
      </c>
      <c r="B3758" t="s">
        <v>32</v>
      </c>
      <c r="C3758" t="s">
        <v>9</v>
      </c>
      <c r="D3758" t="s">
        <v>10</v>
      </c>
      <c r="E3758" t="s">
        <v>30</v>
      </c>
      <c r="F3758" t="s">
        <v>12</v>
      </c>
      <c r="G3758">
        <v>65002</v>
      </c>
      <c r="H3758" s="19">
        <f>INDEX(fact_spends__2!B3758:B7757,MATCH(dim_customers[[#This Row],[customer_id]],dim_customers[customer_id],0))</f>
        <v>0</v>
      </c>
      <c r="I3758" s="16">
        <f>dim_customers[[#This Row],[avg_spend]]/(dim_customers[[#This Row],[avg_income]]*6)</f>
        <v>0</v>
      </c>
    </row>
    <row r="3759" spans="1:9" x14ac:dyDescent="0.3">
      <c r="A3759" t="s">
        <v>3782</v>
      </c>
      <c r="B3759" t="s">
        <v>23</v>
      </c>
      <c r="C3759" t="s">
        <v>20</v>
      </c>
      <c r="D3759" t="s">
        <v>24</v>
      </c>
      <c r="E3759" t="s">
        <v>11</v>
      </c>
      <c r="F3759" t="s">
        <v>25</v>
      </c>
      <c r="G3759">
        <v>25602</v>
      </c>
      <c r="H3759" s="19">
        <f>INDEX(fact_spends__2!B3759:B7758,MATCH(dim_customers[[#This Row],[customer_id]],dim_customers[customer_id],0))</f>
        <v>0</v>
      </c>
      <c r="I3759" s="16">
        <f>dim_customers[[#This Row],[avg_spend]]/(dim_customers[[#This Row],[avg_income]]*6)</f>
        <v>0</v>
      </c>
    </row>
    <row r="3760" spans="1:9" x14ac:dyDescent="0.3">
      <c r="A3760" t="s">
        <v>3783</v>
      </c>
      <c r="B3760" t="s">
        <v>32</v>
      </c>
      <c r="C3760" t="s">
        <v>15</v>
      </c>
      <c r="D3760" t="s">
        <v>24</v>
      </c>
      <c r="E3760" t="s">
        <v>30</v>
      </c>
      <c r="F3760" t="s">
        <v>12</v>
      </c>
      <c r="G3760">
        <v>34134</v>
      </c>
      <c r="H3760" s="19">
        <f>INDEX(fact_spends__2!B3760:B7759,MATCH(dim_customers[[#This Row],[customer_id]],dim_customers[customer_id],0))</f>
        <v>0</v>
      </c>
      <c r="I3760" s="16">
        <f>dim_customers[[#This Row],[avg_spend]]/(dim_customers[[#This Row],[avg_income]]*6)</f>
        <v>0</v>
      </c>
    </row>
    <row r="3761" spans="1:9" x14ac:dyDescent="0.3">
      <c r="A3761" t="s">
        <v>3784</v>
      </c>
      <c r="B3761" t="s">
        <v>14</v>
      </c>
      <c r="C3761" t="s">
        <v>18</v>
      </c>
      <c r="D3761" t="s">
        <v>10</v>
      </c>
      <c r="E3761" t="s">
        <v>11</v>
      </c>
      <c r="F3761" t="s">
        <v>12</v>
      </c>
      <c r="G3761">
        <v>60792</v>
      </c>
      <c r="H3761" s="19">
        <f>INDEX(fact_spends__2!B3761:B7760,MATCH(dim_customers[[#This Row],[customer_id]],dim_customers[customer_id],0))</f>
        <v>0</v>
      </c>
      <c r="I3761" s="16">
        <f>dim_customers[[#This Row],[avg_spend]]/(dim_customers[[#This Row],[avg_income]]*6)</f>
        <v>0</v>
      </c>
    </row>
    <row r="3762" spans="1:9" x14ac:dyDescent="0.3">
      <c r="A3762" t="s">
        <v>3785</v>
      </c>
      <c r="B3762" t="s">
        <v>32</v>
      </c>
      <c r="C3762" t="s">
        <v>18</v>
      </c>
      <c r="D3762" t="s">
        <v>24</v>
      </c>
      <c r="E3762" t="s">
        <v>11</v>
      </c>
      <c r="F3762" t="s">
        <v>25</v>
      </c>
      <c r="G3762">
        <v>37728</v>
      </c>
      <c r="H3762" s="19">
        <f>INDEX(fact_spends__2!B3762:B7761,MATCH(dim_customers[[#This Row],[customer_id]],dim_customers[customer_id],0))</f>
        <v>0</v>
      </c>
      <c r="I3762" s="16">
        <f>dim_customers[[#This Row],[avg_spend]]/(dim_customers[[#This Row],[avg_income]]*6)</f>
        <v>0</v>
      </c>
    </row>
    <row r="3763" spans="1:9" x14ac:dyDescent="0.3">
      <c r="A3763" t="s">
        <v>3786</v>
      </c>
      <c r="B3763" t="s">
        <v>23</v>
      </c>
      <c r="C3763" t="s">
        <v>18</v>
      </c>
      <c r="D3763" t="s">
        <v>10</v>
      </c>
      <c r="E3763" t="s">
        <v>30</v>
      </c>
      <c r="F3763" t="s">
        <v>12</v>
      </c>
      <c r="G3763">
        <v>50960</v>
      </c>
      <c r="H3763" s="19">
        <f>INDEX(fact_spends__2!B3763:B7762,MATCH(dim_customers[[#This Row],[customer_id]],dim_customers[customer_id],0))</f>
        <v>0</v>
      </c>
      <c r="I3763" s="16">
        <f>dim_customers[[#This Row],[avg_spend]]/(dim_customers[[#This Row],[avg_income]]*6)</f>
        <v>0</v>
      </c>
    </row>
    <row r="3764" spans="1:9" x14ac:dyDescent="0.3">
      <c r="A3764" t="s">
        <v>3787</v>
      </c>
      <c r="B3764" t="s">
        <v>14</v>
      </c>
      <c r="C3764" t="s">
        <v>34</v>
      </c>
      <c r="D3764" t="s">
        <v>16</v>
      </c>
      <c r="E3764" t="s">
        <v>30</v>
      </c>
      <c r="F3764" t="s">
        <v>12</v>
      </c>
      <c r="G3764">
        <v>38572</v>
      </c>
      <c r="H3764" s="19">
        <f>INDEX(fact_spends__2!B3764:B7763,MATCH(dim_customers[[#This Row],[customer_id]],dim_customers[customer_id],0))</f>
        <v>0</v>
      </c>
      <c r="I3764" s="16">
        <f>dim_customers[[#This Row],[avg_spend]]/(dim_customers[[#This Row],[avg_income]]*6)</f>
        <v>0</v>
      </c>
    </row>
    <row r="3765" spans="1:9" x14ac:dyDescent="0.3">
      <c r="A3765" t="s">
        <v>3788</v>
      </c>
      <c r="B3765" t="s">
        <v>14</v>
      </c>
      <c r="C3765" t="s">
        <v>9</v>
      </c>
      <c r="D3765" t="s">
        <v>21</v>
      </c>
      <c r="E3765" t="s">
        <v>11</v>
      </c>
      <c r="F3765" t="s">
        <v>12</v>
      </c>
      <c r="G3765">
        <v>51231</v>
      </c>
      <c r="H3765" s="19">
        <f>INDEX(fact_spends__2!B3765:B7764,MATCH(dim_customers[[#This Row],[customer_id]],dim_customers[customer_id],0))</f>
        <v>0</v>
      </c>
      <c r="I3765" s="16">
        <f>dim_customers[[#This Row],[avg_spend]]/(dim_customers[[#This Row],[avg_income]]*6)</f>
        <v>0</v>
      </c>
    </row>
    <row r="3766" spans="1:9" x14ac:dyDescent="0.3">
      <c r="A3766" t="s">
        <v>3789</v>
      </c>
      <c r="B3766" t="s">
        <v>14</v>
      </c>
      <c r="C3766" t="s">
        <v>15</v>
      </c>
      <c r="D3766" t="s">
        <v>37</v>
      </c>
      <c r="E3766" t="s">
        <v>11</v>
      </c>
      <c r="F3766" t="s">
        <v>12</v>
      </c>
      <c r="G3766">
        <v>68901</v>
      </c>
      <c r="H3766" s="19">
        <f>INDEX(fact_spends__2!B3766:B7765,MATCH(dim_customers[[#This Row],[customer_id]],dim_customers[customer_id],0))</f>
        <v>0</v>
      </c>
      <c r="I3766" s="16">
        <f>dim_customers[[#This Row],[avg_spend]]/(dim_customers[[#This Row],[avg_income]]*6)</f>
        <v>0</v>
      </c>
    </row>
    <row r="3767" spans="1:9" x14ac:dyDescent="0.3">
      <c r="A3767" t="s">
        <v>3790</v>
      </c>
      <c r="B3767" t="s">
        <v>23</v>
      </c>
      <c r="C3767" t="s">
        <v>20</v>
      </c>
      <c r="D3767" t="s">
        <v>10</v>
      </c>
      <c r="E3767" t="s">
        <v>30</v>
      </c>
      <c r="F3767" t="s">
        <v>12</v>
      </c>
      <c r="G3767">
        <v>49951</v>
      </c>
      <c r="H3767" s="19">
        <f>INDEX(fact_spends__2!B3767:B7766,MATCH(dim_customers[[#This Row],[customer_id]],dim_customers[customer_id],0))</f>
        <v>0</v>
      </c>
      <c r="I3767" s="16">
        <f>dim_customers[[#This Row],[avg_spend]]/(dim_customers[[#This Row],[avg_income]]*6)</f>
        <v>0</v>
      </c>
    </row>
    <row r="3768" spans="1:9" x14ac:dyDescent="0.3">
      <c r="A3768" t="s">
        <v>3791</v>
      </c>
      <c r="B3768" t="s">
        <v>8</v>
      </c>
      <c r="C3768" t="s">
        <v>34</v>
      </c>
      <c r="D3768" t="s">
        <v>37</v>
      </c>
      <c r="E3768" t="s">
        <v>11</v>
      </c>
      <c r="F3768" t="s">
        <v>12</v>
      </c>
      <c r="G3768">
        <v>78962</v>
      </c>
      <c r="H3768" s="19">
        <f>INDEX(fact_spends__2!B3768:B7767,MATCH(dim_customers[[#This Row],[customer_id]],dim_customers[customer_id],0))</f>
        <v>0</v>
      </c>
      <c r="I3768" s="16">
        <f>dim_customers[[#This Row],[avg_spend]]/(dim_customers[[#This Row],[avg_income]]*6)</f>
        <v>0</v>
      </c>
    </row>
    <row r="3769" spans="1:9" x14ac:dyDescent="0.3">
      <c r="A3769" t="s">
        <v>3792</v>
      </c>
      <c r="B3769" t="s">
        <v>32</v>
      </c>
      <c r="C3769" t="s">
        <v>9</v>
      </c>
      <c r="D3769" t="s">
        <v>24</v>
      </c>
      <c r="E3769" t="s">
        <v>11</v>
      </c>
      <c r="F3769" t="s">
        <v>12</v>
      </c>
      <c r="G3769">
        <v>37100</v>
      </c>
      <c r="H3769" s="19">
        <f>INDEX(fact_spends__2!B3769:B7768,MATCH(dim_customers[[#This Row],[customer_id]],dim_customers[customer_id],0))</f>
        <v>0</v>
      </c>
      <c r="I3769" s="16">
        <f>dim_customers[[#This Row],[avg_spend]]/(dim_customers[[#This Row],[avg_income]]*6)</f>
        <v>0</v>
      </c>
    </row>
    <row r="3770" spans="1:9" x14ac:dyDescent="0.3">
      <c r="A3770" t="s">
        <v>3793</v>
      </c>
      <c r="B3770" t="s">
        <v>32</v>
      </c>
      <c r="C3770" t="s">
        <v>15</v>
      </c>
      <c r="D3770" t="s">
        <v>24</v>
      </c>
      <c r="E3770" t="s">
        <v>11</v>
      </c>
      <c r="F3770" t="s">
        <v>12</v>
      </c>
      <c r="G3770">
        <v>38191</v>
      </c>
      <c r="H3770" s="19">
        <f>INDEX(fact_spends__2!B3770:B7769,MATCH(dim_customers[[#This Row],[customer_id]],dim_customers[customer_id],0))</f>
        <v>0</v>
      </c>
      <c r="I3770" s="16">
        <f>dim_customers[[#This Row],[avg_spend]]/(dim_customers[[#This Row],[avg_income]]*6)</f>
        <v>0</v>
      </c>
    </row>
    <row r="3771" spans="1:9" x14ac:dyDescent="0.3">
      <c r="A3771" t="s">
        <v>3794</v>
      </c>
      <c r="B3771" t="s">
        <v>32</v>
      </c>
      <c r="C3771" t="s">
        <v>34</v>
      </c>
      <c r="D3771" t="s">
        <v>10</v>
      </c>
      <c r="E3771" t="s">
        <v>30</v>
      </c>
      <c r="F3771" t="s">
        <v>12</v>
      </c>
      <c r="G3771">
        <v>70247</v>
      </c>
      <c r="H3771" s="19">
        <f>INDEX(fact_spends__2!B3771:B7770,MATCH(dim_customers[[#This Row],[customer_id]],dim_customers[customer_id],0))</f>
        <v>0</v>
      </c>
      <c r="I3771" s="16">
        <f>dim_customers[[#This Row],[avg_spend]]/(dim_customers[[#This Row],[avg_income]]*6)</f>
        <v>0</v>
      </c>
    </row>
    <row r="3772" spans="1:9" x14ac:dyDescent="0.3">
      <c r="A3772" t="s">
        <v>3795</v>
      </c>
      <c r="B3772" t="s">
        <v>23</v>
      </c>
      <c r="C3772" t="s">
        <v>15</v>
      </c>
      <c r="D3772" t="s">
        <v>10</v>
      </c>
      <c r="E3772" t="s">
        <v>11</v>
      </c>
      <c r="F3772" t="s">
        <v>25</v>
      </c>
      <c r="G3772">
        <v>49116</v>
      </c>
      <c r="H3772" s="19">
        <f>INDEX(fact_spends__2!B3772:B7771,MATCH(dim_customers[[#This Row],[customer_id]],dim_customers[customer_id],0))</f>
        <v>0</v>
      </c>
      <c r="I3772" s="16">
        <f>dim_customers[[#This Row],[avg_spend]]/(dim_customers[[#This Row],[avg_income]]*6)</f>
        <v>0</v>
      </c>
    </row>
    <row r="3773" spans="1:9" x14ac:dyDescent="0.3">
      <c r="A3773" t="s">
        <v>3796</v>
      </c>
      <c r="B3773" t="s">
        <v>32</v>
      </c>
      <c r="C3773" t="s">
        <v>9</v>
      </c>
      <c r="D3773" t="s">
        <v>24</v>
      </c>
      <c r="E3773" t="s">
        <v>11</v>
      </c>
      <c r="F3773" t="s">
        <v>12</v>
      </c>
      <c r="G3773">
        <v>40397</v>
      </c>
      <c r="H3773" s="19">
        <f>INDEX(fact_spends__2!B3773:B7772,MATCH(dim_customers[[#This Row],[customer_id]],dim_customers[customer_id],0))</f>
        <v>0</v>
      </c>
      <c r="I3773" s="16">
        <f>dim_customers[[#This Row],[avg_spend]]/(dim_customers[[#This Row],[avg_income]]*6)</f>
        <v>0</v>
      </c>
    </row>
    <row r="3774" spans="1:9" x14ac:dyDescent="0.3">
      <c r="A3774" t="s">
        <v>3797</v>
      </c>
      <c r="B3774" t="s">
        <v>32</v>
      </c>
      <c r="C3774" t="s">
        <v>18</v>
      </c>
      <c r="D3774" t="s">
        <v>16</v>
      </c>
      <c r="E3774" t="s">
        <v>11</v>
      </c>
      <c r="F3774" t="s">
        <v>12</v>
      </c>
      <c r="G3774">
        <v>41080</v>
      </c>
      <c r="H3774" s="19">
        <f>INDEX(fact_spends__2!B3774:B7773,MATCH(dim_customers[[#This Row],[customer_id]],dim_customers[customer_id],0))</f>
        <v>0</v>
      </c>
      <c r="I3774" s="16">
        <f>dim_customers[[#This Row],[avg_spend]]/(dim_customers[[#This Row],[avg_income]]*6)</f>
        <v>0</v>
      </c>
    </row>
    <row r="3775" spans="1:9" x14ac:dyDescent="0.3">
      <c r="A3775" t="s">
        <v>3798</v>
      </c>
      <c r="B3775" t="s">
        <v>14</v>
      </c>
      <c r="C3775" t="s">
        <v>20</v>
      </c>
      <c r="D3775" t="s">
        <v>10</v>
      </c>
      <c r="E3775" t="s">
        <v>30</v>
      </c>
      <c r="F3775" t="s">
        <v>12</v>
      </c>
      <c r="G3775">
        <v>59281</v>
      </c>
      <c r="H3775" s="19">
        <f>INDEX(fact_spends__2!B3775:B7774,MATCH(dim_customers[[#This Row],[customer_id]],dim_customers[customer_id],0))</f>
        <v>0</v>
      </c>
      <c r="I3775" s="16">
        <f>dim_customers[[#This Row],[avg_spend]]/(dim_customers[[#This Row],[avg_income]]*6)</f>
        <v>0</v>
      </c>
    </row>
    <row r="3776" spans="1:9" x14ac:dyDescent="0.3">
      <c r="A3776" t="s">
        <v>3799</v>
      </c>
      <c r="B3776" t="s">
        <v>8</v>
      </c>
      <c r="C3776" t="s">
        <v>20</v>
      </c>
      <c r="D3776" t="s">
        <v>10</v>
      </c>
      <c r="E3776" t="s">
        <v>30</v>
      </c>
      <c r="F3776" t="s">
        <v>12</v>
      </c>
      <c r="G3776">
        <v>68482</v>
      </c>
      <c r="H3776" s="19">
        <f>INDEX(fact_spends__2!B3776:B7775,MATCH(dim_customers[[#This Row],[customer_id]],dim_customers[customer_id],0))</f>
        <v>0</v>
      </c>
      <c r="I3776" s="16">
        <f>dim_customers[[#This Row],[avg_spend]]/(dim_customers[[#This Row],[avg_income]]*6)</f>
        <v>0</v>
      </c>
    </row>
    <row r="3777" spans="1:9" x14ac:dyDescent="0.3">
      <c r="A3777" t="s">
        <v>3800</v>
      </c>
      <c r="B3777" t="s">
        <v>14</v>
      </c>
      <c r="C3777" t="s">
        <v>18</v>
      </c>
      <c r="D3777" t="s">
        <v>24</v>
      </c>
      <c r="E3777" t="s">
        <v>30</v>
      </c>
      <c r="F3777" t="s">
        <v>25</v>
      </c>
      <c r="G3777">
        <v>33323</v>
      </c>
      <c r="H3777" s="19">
        <f>INDEX(fact_spends__2!B3777:B7776,MATCH(dim_customers[[#This Row],[customer_id]],dim_customers[customer_id],0))</f>
        <v>0</v>
      </c>
      <c r="I3777" s="16">
        <f>dim_customers[[#This Row],[avg_spend]]/(dim_customers[[#This Row],[avg_income]]*6)</f>
        <v>0</v>
      </c>
    </row>
    <row r="3778" spans="1:9" x14ac:dyDescent="0.3">
      <c r="A3778" t="s">
        <v>3801</v>
      </c>
      <c r="B3778" t="s">
        <v>32</v>
      </c>
      <c r="C3778" t="s">
        <v>15</v>
      </c>
      <c r="D3778" t="s">
        <v>10</v>
      </c>
      <c r="E3778" t="s">
        <v>11</v>
      </c>
      <c r="F3778" t="s">
        <v>12</v>
      </c>
      <c r="G3778">
        <v>65339</v>
      </c>
      <c r="H3778" s="19">
        <f>INDEX(fact_spends__2!B3778:B7777,MATCH(dim_customers[[#This Row],[customer_id]],dim_customers[customer_id],0))</f>
        <v>0</v>
      </c>
      <c r="I3778" s="16">
        <f>dim_customers[[#This Row],[avg_spend]]/(dim_customers[[#This Row],[avg_income]]*6)</f>
        <v>0</v>
      </c>
    </row>
    <row r="3779" spans="1:9" x14ac:dyDescent="0.3">
      <c r="A3779" t="s">
        <v>3802</v>
      </c>
      <c r="B3779" t="s">
        <v>14</v>
      </c>
      <c r="C3779" t="s">
        <v>34</v>
      </c>
      <c r="D3779" t="s">
        <v>16</v>
      </c>
      <c r="E3779" t="s">
        <v>11</v>
      </c>
      <c r="F3779" t="s">
        <v>12</v>
      </c>
      <c r="G3779">
        <v>40071</v>
      </c>
      <c r="H3779" s="19">
        <f>INDEX(fact_spends__2!B3779:B7778,MATCH(dim_customers[[#This Row],[customer_id]],dim_customers[customer_id],0))</f>
        <v>0</v>
      </c>
      <c r="I3779" s="16">
        <f>dim_customers[[#This Row],[avg_spend]]/(dim_customers[[#This Row],[avg_income]]*6)</f>
        <v>0</v>
      </c>
    </row>
    <row r="3780" spans="1:9" x14ac:dyDescent="0.3">
      <c r="A3780" t="s">
        <v>3803</v>
      </c>
      <c r="B3780" t="s">
        <v>32</v>
      </c>
      <c r="C3780" t="s">
        <v>18</v>
      </c>
      <c r="D3780" t="s">
        <v>10</v>
      </c>
      <c r="E3780" t="s">
        <v>30</v>
      </c>
      <c r="F3780" t="s">
        <v>12</v>
      </c>
      <c r="G3780">
        <v>69500</v>
      </c>
      <c r="H3780" s="19">
        <f>INDEX(fact_spends__2!B3780:B7779,MATCH(dim_customers[[#This Row],[customer_id]],dim_customers[customer_id],0))</f>
        <v>0</v>
      </c>
      <c r="I3780" s="16">
        <f>dim_customers[[#This Row],[avg_spend]]/(dim_customers[[#This Row],[avg_income]]*6)</f>
        <v>0</v>
      </c>
    </row>
    <row r="3781" spans="1:9" x14ac:dyDescent="0.3">
      <c r="A3781" t="s">
        <v>3804</v>
      </c>
      <c r="B3781" t="s">
        <v>14</v>
      </c>
      <c r="C3781" t="s">
        <v>34</v>
      </c>
      <c r="D3781" t="s">
        <v>21</v>
      </c>
      <c r="E3781" t="s">
        <v>30</v>
      </c>
      <c r="F3781" t="s">
        <v>12</v>
      </c>
      <c r="G3781">
        <v>50340</v>
      </c>
      <c r="H3781" s="19">
        <f>INDEX(fact_spends__2!B3781:B7780,MATCH(dim_customers[[#This Row],[customer_id]],dim_customers[customer_id],0))</f>
        <v>0</v>
      </c>
      <c r="I3781" s="16">
        <f>dim_customers[[#This Row],[avg_spend]]/(dim_customers[[#This Row],[avg_income]]*6)</f>
        <v>0</v>
      </c>
    </row>
    <row r="3782" spans="1:9" x14ac:dyDescent="0.3">
      <c r="A3782" t="s">
        <v>3805</v>
      </c>
      <c r="B3782" t="s">
        <v>14</v>
      </c>
      <c r="C3782" t="s">
        <v>34</v>
      </c>
      <c r="D3782" t="s">
        <v>10</v>
      </c>
      <c r="E3782" t="s">
        <v>30</v>
      </c>
      <c r="F3782" t="s">
        <v>12</v>
      </c>
      <c r="G3782">
        <v>63805</v>
      </c>
      <c r="H3782" s="19">
        <f>INDEX(fact_spends__2!B3782:B7781,MATCH(dim_customers[[#This Row],[customer_id]],dim_customers[customer_id],0))</f>
        <v>0</v>
      </c>
      <c r="I3782" s="16">
        <f>dim_customers[[#This Row],[avg_spend]]/(dim_customers[[#This Row],[avg_income]]*6)</f>
        <v>0</v>
      </c>
    </row>
    <row r="3783" spans="1:9" x14ac:dyDescent="0.3">
      <c r="A3783" t="s">
        <v>3806</v>
      </c>
      <c r="B3783" t="s">
        <v>32</v>
      </c>
      <c r="C3783" t="s">
        <v>9</v>
      </c>
      <c r="D3783" t="s">
        <v>10</v>
      </c>
      <c r="E3783" t="s">
        <v>11</v>
      </c>
      <c r="F3783" t="s">
        <v>25</v>
      </c>
      <c r="G3783">
        <v>66626</v>
      </c>
      <c r="H3783" s="19">
        <f>INDEX(fact_spends__2!B3783:B7782,MATCH(dim_customers[[#This Row],[customer_id]],dim_customers[customer_id],0))</f>
        <v>0</v>
      </c>
      <c r="I3783" s="16">
        <f>dim_customers[[#This Row],[avg_spend]]/(dim_customers[[#This Row],[avg_income]]*6)</f>
        <v>0</v>
      </c>
    </row>
    <row r="3784" spans="1:9" x14ac:dyDescent="0.3">
      <c r="A3784" t="s">
        <v>3807</v>
      </c>
      <c r="B3784" t="s">
        <v>8</v>
      </c>
      <c r="C3784" t="s">
        <v>15</v>
      </c>
      <c r="D3784" t="s">
        <v>16</v>
      </c>
      <c r="E3784" t="s">
        <v>11</v>
      </c>
      <c r="F3784" t="s">
        <v>12</v>
      </c>
      <c r="G3784">
        <v>40952</v>
      </c>
      <c r="H3784" s="19">
        <f>INDEX(fact_spends__2!B3784:B7783,MATCH(dim_customers[[#This Row],[customer_id]],dim_customers[customer_id],0))</f>
        <v>0</v>
      </c>
      <c r="I3784" s="16">
        <f>dim_customers[[#This Row],[avg_spend]]/(dim_customers[[#This Row],[avg_income]]*6)</f>
        <v>0</v>
      </c>
    </row>
    <row r="3785" spans="1:9" x14ac:dyDescent="0.3">
      <c r="A3785" t="s">
        <v>3808</v>
      </c>
      <c r="B3785" t="s">
        <v>14</v>
      </c>
      <c r="C3785" t="s">
        <v>34</v>
      </c>
      <c r="D3785" t="s">
        <v>10</v>
      </c>
      <c r="E3785" t="s">
        <v>30</v>
      </c>
      <c r="F3785" t="s">
        <v>12</v>
      </c>
      <c r="G3785">
        <v>61591</v>
      </c>
      <c r="H3785" s="19">
        <f>INDEX(fact_spends__2!B3785:B7784,MATCH(dim_customers[[#This Row],[customer_id]],dim_customers[customer_id],0))</f>
        <v>0</v>
      </c>
      <c r="I3785" s="16">
        <f>dim_customers[[#This Row],[avg_spend]]/(dim_customers[[#This Row],[avg_income]]*6)</f>
        <v>0</v>
      </c>
    </row>
    <row r="3786" spans="1:9" x14ac:dyDescent="0.3">
      <c r="A3786" t="s">
        <v>3809</v>
      </c>
      <c r="B3786" t="s">
        <v>8</v>
      </c>
      <c r="C3786" t="s">
        <v>34</v>
      </c>
      <c r="D3786" t="s">
        <v>21</v>
      </c>
      <c r="E3786" t="s">
        <v>30</v>
      </c>
      <c r="F3786" t="s">
        <v>12</v>
      </c>
      <c r="G3786">
        <v>60844</v>
      </c>
      <c r="H3786" s="19">
        <f>INDEX(fact_spends__2!B3786:B7785,MATCH(dim_customers[[#This Row],[customer_id]],dim_customers[customer_id],0))</f>
        <v>0</v>
      </c>
      <c r="I3786" s="16">
        <f>dim_customers[[#This Row],[avg_spend]]/(dim_customers[[#This Row],[avg_income]]*6)</f>
        <v>0</v>
      </c>
    </row>
    <row r="3787" spans="1:9" x14ac:dyDescent="0.3">
      <c r="A3787" t="s">
        <v>3810</v>
      </c>
      <c r="B3787" t="s">
        <v>23</v>
      </c>
      <c r="C3787" t="s">
        <v>18</v>
      </c>
      <c r="D3787" t="s">
        <v>21</v>
      </c>
      <c r="E3787" t="s">
        <v>11</v>
      </c>
      <c r="F3787" t="s">
        <v>25</v>
      </c>
      <c r="G3787">
        <v>40013</v>
      </c>
      <c r="H3787" s="19">
        <f>INDEX(fact_spends__2!B3787:B7786,MATCH(dim_customers[[#This Row],[customer_id]],dim_customers[customer_id],0))</f>
        <v>0</v>
      </c>
      <c r="I3787" s="16">
        <f>dim_customers[[#This Row],[avg_spend]]/(dim_customers[[#This Row],[avg_income]]*6)</f>
        <v>0</v>
      </c>
    </row>
    <row r="3788" spans="1:9" x14ac:dyDescent="0.3">
      <c r="A3788" t="s">
        <v>3811</v>
      </c>
      <c r="B3788" t="s">
        <v>14</v>
      </c>
      <c r="C3788" t="s">
        <v>18</v>
      </c>
      <c r="D3788" t="s">
        <v>10</v>
      </c>
      <c r="E3788" t="s">
        <v>11</v>
      </c>
      <c r="F3788" t="s">
        <v>25</v>
      </c>
      <c r="G3788">
        <v>59067</v>
      </c>
      <c r="H3788" s="19">
        <f>INDEX(fact_spends__2!B3788:B7787,MATCH(dim_customers[[#This Row],[customer_id]],dim_customers[customer_id],0))</f>
        <v>0</v>
      </c>
      <c r="I3788" s="16">
        <f>dim_customers[[#This Row],[avg_spend]]/(dim_customers[[#This Row],[avg_income]]*6)</f>
        <v>0</v>
      </c>
    </row>
    <row r="3789" spans="1:9" x14ac:dyDescent="0.3">
      <c r="A3789" t="s">
        <v>3812</v>
      </c>
      <c r="B3789" t="s">
        <v>8</v>
      </c>
      <c r="C3789" t="s">
        <v>34</v>
      </c>
      <c r="D3789" t="s">
        <v>21</v>
      </c>
      <c r="E3789" t="s">
        <v>11</v>
      </c>
      <c r="F3789" t="s">
        <v>12</v>
      </c>
      <c r="G3789">
        <v>55784</v>
      </c>
      <c r="H3789" s="19">
        <f>INDEX(fact_spends__2!B3789:B7788,MATCH(dim_customers[[#This Row],[customer_id]],dim_customers[customer_id],0))</f>
        <v>0</v>
      </c>
      <c r="I3789" s="16">
        <f>dim_customers[[#This Row],[avg_spend]]/(dim_customers[[#This Row],[avg_income]]*6)</f>
        <v>0</v>
      </c>
    </row>
    <row r="3790" spans="1:9" x14ac:dyDescent="0.3">
      <c r="A3790" t="s">
        <v>3813</v>
      </c>
      <c r="B3790" t="s">
        <v>23</v>
      </c>
      <c r="C3790" t="s">
        <v>15</v>
      </c>
      <c r="D3790" t="s">
        <v>21</v>
      </c>
      <c r="E3790" t="s">
        <v>11</v>
      </c>
      <c r="F3790" t="s">
        <v>12</v>
      </c>
      <c r="G3790">
        <v>39310</v>
      </c>
      <c r="H3790" s="19">
        <f>INDEX(fact_spends__2!B3790:B7789,MATCH(dim_customers[[#This Row],[customer_id]],dim_customers[customer_id],0))</f>
        <v>0</v>
      </c>
      <c r="I3790" s="16">
        <f>dim_customers[[#This Row],[avg_spend]]/(dim_customers[[#This Row],[avg_income]]*6)</f>
        <v>0</v>
      </c>
    </row>
    <row r="3791" spans="1:9" x14ac:dyDescent="0.3">
      <c r="A3791" t="s">
        <v>3814</v>
      </c>
      <c r="B3791" t="s">
        <v>32</v>
      </c>
      <c r="C3791" t="s">
        <v>34</v>
      </c>
      <c r="D3791" t="s">
        <v>16</v>
      </c>
      <c r="E3791" t="s">
        <v>30</v>
      </c>
      <c r="F3791" t="s">
        <v>12</v>
      </c>
      <c r="G3791">
        <v>41484</v>
      </c>
      <c r="H3791" s="19">
        <f>INDEX(fact_spends__2!B3791:B7790,MATCH(dim_customers[[#This Row],[customer_id]],dim_customers[customer_id],0))</f>
        <v>0</v>
      </c>
      <c r="I3791" s="16">
        <f>dim_customers[[#This Row],[avg_spend]]/(dim_customers[[#This Row],[avg_income]]*6)</f>
        <v>0</v>
      </c>
    </row>
    <row r="3792" spans="1:9" x14ac:dyDescent="0.3">
      <c r="A3792" t="s">
        <v>3815</v>
      </c>
      <c r="B3792" t="s">
        <v>8</v>
      </c>
      <c r="C3792" t="s">
        <v>34</v>
      </c>
      <c r="D3792" t="s">
        <v>24</v>
      </c>
      <c r="E3792" t="s">
        <v>11</v>
      </c>
      <c r="F3792" t="s">
        <v>12</v>
      </c>
      <c r="G3792">
        <v>38233</v>
      </c>
      <c r="H3792" s="19">
        <f>INDEX(fact_spends__2!B3792:B7791,MATCH(dim_customers[[#This Row],[customer_id]],dim_customers[customer_id],0))</f>
        <v>0</v>
      </c>
      <c r="I3792" s="16">
        <f>dim_customers[[#This Row],[avg_spend]]/(dim_customers[[#This Row],[avg_income]]*6)</f>
        <v>0</v>
      </c>
    </row>
    <row r="3793" spans="1:9" x14ac:dyDescent="0.3">
      <c r="A3793" t="s">
        <v>3816</v>
      </c>
      <c r="B3793" t="s">
        <v>14</v>
      </c>
      <c r="C3793" t="s">
        <v>34</v>
      </c>
      <c r="D3793" t="s">
        <v>16</v>
      </c>
      <c r="E3793" t="s">
        <v>30</v>
      </c>
      <c r="F3793" t="s">
        <v>12</v>
      </c>
      <c r="G3793">
        <v>39741</v>
      </c>
      <c r="H3793" s="19">
        <f>INDEX(fact_spends__2!B3793:B7792,MATCH(dim_customers[[#This Row],[customer_id]],dim_customers[customer_id],0))</f>
        <v>0</v>
      </c>
      <c r="I3793" s="16">
        <f>dim_customers[[#This Row],[avg_spend]]/(dim_customers[[#This Row],[avg_income]]*6)</f>
        <v>0</v>
      </c>
    </row>
    <row r="3794" spans="1:9" x14ac:dyDescent="0.3">
      <c r="A3794" t="s">
        <v>3817</v>
      </c>
      <c r="B3794" t="s">
        <v>23</v>
      </c>
      <c r="C3794" t="s">
        <v>34</v>
      </c>
      <c r="D3794" t="s">
        <v>37</v>
      </c>
      <c r="E3794" t="s">
        <v>11</v>
      </c>
      <c r="F3794" t="s">
        <v>25</v>
      </c>
      <c r="G3794">
        <v>51281</v>
      </c>
      <c r="H3794" s="19">
        <f>INDEX(fact_spends__2!B3794:B7793,MATCH(dim_customers[[#This Row],[customer_id]],dim_customers[customer_id],0))</f>
        <v>0</v>
      </c>
      <c r="I3794" s="16">
        <f>dim_customers[[#This Row],[avg_spend]]/(dim_customers[[#This Row],[avg_income]]*6)</f>
        <v>0</v>
      </c>
    </row>
    <row r="3795" spans="1:9" x14ac:dyDescent="0.3">
      <c r="A3795" t="s">
        <v>3818</v>
      </c>
      <c r="B3795" t="s">
        <v>32</v>
      </c>
      <c r="C3795" t="s">
        <v>18</v>
      </c>
      <c r="D3795" t="s">
        <v>24</v>
      </c>
      <c r="E3795" t="s">
        <v>11</v>
      </c>
      <c r="F3795" t="s">
        <v>12</v>
      </c>
      <c r="G3795">
        <v>37268</v>
      </c>
      <c r="H3795" s="19">
        <f>INDEX(fact_spends__2!B3795:B7794,MATCH(dim_customers[[#This Row],[customer_id]],dim_customers[customer_id],0))</f>
        <v>0</v>
      </c>
      <c r="I3795" s="16">
        <f>dim_customers[[#This Row],[avg_spend]]/(dim_customers[[#This Row],[avg_income]]*6)</f>
        <v>0</v>
      </c>
    </row>
    <row r="3796" spans="1:9" x14ac:dyDescent="0.3">
      <c r="A3796" t="s">
        <v>3819</v>
      </c>
      <c r="B3796" t="s">
        <v>23</v>
      </c>
      <c r="C3796" t="s">
        <v>34</v>
      </c>
      <c r="D3796" t="s">
        <v>24</v>
      </c>
      <c r="E3796" t="s">
        <v>11</v>
      </c>
      <c r="F3796" t="s">
        <v>25</v>
      </c>
      <c r="G3796">
        <v>27854</v>
      </c>
      <c r="H3796" s="19">
        <f>INDEX(fact_spends__2!B3796:B7795,MATCH(dim_customers[[#This Row],[customer_id]],dim_customers[customer_id],0))</f>
        <v>0</v>
      </c>
      <c r="I3796" s="16">
        <f>dim_customers[[#This Row],[avg_spend]]/(dim_customers[[#This Row],[avg_income]]*6)</f>
        <v>0</v>
      </c>
    </row>
    <row r="3797" spans="1:9" x14ac:dyDescent="0.3">
      <c r="A3797" t="s">
        <v>3820</v>
      </c>
      <c r="B3797" t="s">
        <v>23</v>
      </c>
      <c r="C3797" t="s">
        <v>34</v>
      </c>
      <c r="D3797" t="s">
        <v>10</v>
      </c>
      <c r="E3797" t="s">
        <v>11</v>
      </c>
      <c r="F3797" t="s">
        <v>25</v>
      </c>
      <c r="G3797">
        <v>49689</v>
      </c>
      <c r="H3797" s="19">
        <f>INDEX(fact_spends__2!B3797:B7796,MATCH(dim_customers[[#This Row],[customer_id]],dim_customers[customer_id],0))</f>
        <v>0</v>
      </c>
      <c r="I3797" s="16">
        <f>dim_customers[[#This Row],[avg_spend]]/(dim_customers[[#This Row],[avg_income]]*6)</f>
        <v>0</v>
      </c>
    </row>
    <row r="3798" spans="1:9" x14ac:dyDescent="0.3">
      <c r="A3798" t="s">
        <v>3821</v>
      </c>
      <c r="B3798" t="s">
        <v>32</v>
      </c>
      <c r="C3798" t="s">
        <v>18</v>
      </c>
      <c r="D3798" t="s">
        <v>10</v>
      </c>
      <c r="E3798" t="s">
        <v>30</v>
      </c>
      <c r="F3798" t="s">
        <v>12</v>
      </c>
      <c r="G3798">
        <v>68977</v>
      </c>
      <c r="H3798" s="19">
        <f>INDEX(fact_spends__2!B3798:B7797,MATCH(dim_customers[[#This Row],[customer_id]],dim_customers[customer_id],0))</f>
        <v>0</v>
      </c>
      <c r="I3798" s="16">
        <f>dim_customers[[#This Row],[avg_spend]]/(dim_customers[[#This Row],[avg_income]]*6)</f>
        <v>0</v>
      </c>
    </row>
    <row r="3799" spans="1:9" x14ac:dyDescent="0.3">
      <c r="A3799" t="s">
        <v>3822</v>
      </c>
      <c r="B3799" t="s">
        <v>8</v>
      </c>
      <c r="C3799" t="s">
        <v>20</v>
      </c>
      <c r="D3799" t="s">
        <v>37</v>
      </c>
      <c r="E3799" t="s">
        <v>30</v>
      </c>
      <c r="F3799" t="s">
        <v>12</v>
      </c>
      <c r="G3799">
        <v>80328</v>
      </c>
      <c r="H3799" s="19">
        <f>INDEX(fact_spends__2!B3799:B7798,MATCH(dim_customers[[#This Row],[customer_id]],dim_customers[customer_id],0))</f>
        <v>0</v>
      </c>
      <c r="I3799" s="16">
        <f>dim_customers[[#This Row],[avg_spend]]/(dim_customers[[#This Row],[avg_income]]*6)</f>
        <v>0</v>
      </c>
    </row>
    <row r="3800" spans="1:9" x14ac:dyDescent="0.3">
      <c r="A3800" t="s">
        <v>3823</v>
      </c>
      <c r="B3800" t="s">
        <v>23</v>
      </c>
      <c r="C3800" t="s">
        <v>34</v>
      </c>
      <c r="D3800" t="s">
        <v>10</v>
      </c>
      <c r="E3800" t="s">
        <v>11</v>
      </c>
      <c r="F3800" t="s">
        <v>25</v>
      </c>
      <c r="G3800">
        <v>48657</v>
      </c>
      <c r="H3800" s="19">
        <f>INDEX(fact_spends__2!B3800:B7799,MATCH(dim_customers[[#This Row],[customer_id]],dim_customers[customer_id],0))</f>
        <v>0</v>
      </c>
      <c r="I3800" s="16">
        <f>dim_customers[[#This Row],[avg_spend]]/(dim_customers[[#This Row],[avg_income]]*6)</f>
        <v>0</v>
      </c>
    </row>
    <row r="3801" spans="1:9" x14ac:dyDescent="0.3">
      <c r="A3801" t="s">
        <v>3824</v>
      </c>
      <c r="B3801" t="s">
        <v>14</v>
      </c>
      <c r="C3801" t="s">
        <v>18</v>
      </c>
      <c r="D3801" t="s">
        <v>10</v>
      </c>
      <c r="E3801" t="s">
        <v>11</v>
      </c>
      <c r="F3801" t="s">
        <v>12</v>
      </c>
      <c r="G3801">
        <v>61343</v>
      </c>
      <c r="H3801" s="19">
        <f>INDEX(fact_spends__2!B3801:B7800,MATCH(dim_customers[[#This Row],[customer_id]],dim_customers[customer_id],0))</f>
        <v>0</v>
      </c>
      <c r="I3801" s="16">
        <f>dim_customers[[#This Row],[avg_spend]]/(dim_customers[[#This Row],[avg_income]]*6)</f>
        <v>0</v>
      </c>
    </row>
    <row r="3802" spans="1:9" x14ac:dyDescent="0.3">
      <c r="A3802" t="s">
        <v>3825</v>
      </c>
      <c r="B3802" t="s">
        <v>14</v>
      </c>
      <c r="C3802" t="s">
        <v>34</v>
      </c>
      <c r="D3802" t="s">
        <v>10</v>
      </c>
      <c r="E3802" t="s">
        <v>11</v>
      </c>
      <c r="F3802" t="s">
        <v>12</v>
      </c>
      <c r="G3802">
        <v>65129</v>
      </c>
      <c r="H3802" s="19">
        <f>INDEX(fact_spends__2!B3802:B7801,MATCH(dim_customers[[#This Row],[customer_id]],dim_customers[customer_id],0))</f>
        <v>0</v>
      </c>
      <c r="I3802" s="16">
        <f>dim_customers[[#This Row],[avg_spend]]/(dim_customers[[#This Row],[avg_income]]*6)</f>
        <v>0</v>
      </c>
    </row>
    <row r="3803" spans="1:9" x14ac:dyDescent="0.3">
      <c r="A3803" t="s">
        <v>3826</v>
      </c>
      <c r="B3803" t="s">
        <v>14</v>
      </c>
      <c r="C3803" t="s">
        <v>34</v>
      </c>
      <c r="D3803" t="s">
        <v>10</v>
      </c>
      <c r="E3803" t="s">
        <v>11</v>
      </c>
      <c r="F3803" t="s">
        <v>12</v>
      </c>
      <c r="G3803">
        <v>60296</v>
      </c>
      <c r="H3803" s="19">
        <f>INDEX(fact_spends__2!B3803:B7802,MATCH(dim_customers[[#This Row],[customer_id]],dim_customers[customer_id],0))</f>
        <v>0</v>
      </c>
      <c r="I3803" s="16">
        <f>dim_customers[[#This Row],[avg_spend]]/(dim_customers[[#This Row],[avg_income]]*6)</f>
        <v>0</v>
      </c>
    </row>
    <row r="3804" spans="1:9" x14ac:dyDescent="0.3">
      <c r="A3804" t="s">
        <v>3827</v>
      </c>
      <c r="B3804" t="s">
        <v>8</v>
      </c>
      <c r="C3804" t="s">
        <v>20</v>
      </c>
      <c r="D3804" t="s">
        <v>10</v>
      </c>
      <c r="E3804" t="s">
        <v>11</v>
      </c>
      <c r="F3804" t="s">
        <v>12</v>
      </c>
      <c r="G3804">
        <v>68911</v>
      </c>
      <c r="H3804" s="19">
        <f>INDEX(fact_spends__2!B3804:B7803,MATCH(dim_customers[[#This Row],[customer_id]],dim_customers[customer_id],0))</f>
        <v>0</v>
      </c>
      <c r="I3804" s="16">
        <f>dim_customers[[#This Row],[avg_spend]]/(dim_customers[[#This Row],[avg_income]]*6)</f>
        <v>0</v>
      </c>
    </row>
    <row r="3805" spans="1:9" x14ac:dyDescent="0.3">
      <c r="A3805" t="s">
        <v>3828</v>
      </c>
      <c r="B3805" t="s">
        <v>14</v>
      </c>
      <c r="C3805" t="s">
        <v>9</v>
      </c>
      <c r="D3805" t="s">
        <v>10</v>
      </c>
      <c r="E3805" t="s">
        <v>11</v>
      </c>
      <c r="F3805" t="s">
        <v>12</v>
      </c>
      <c r="G3805">
        <v>60743</v>
      </c>
      <c r="H3805" s="19">
        <f>INDEX(fact_spends__2!B3805:B7804,MATCH(dim_customers[[#This Row],[customer_id]],dim_customers[customer_id],0))</f>
        <v>0</v>
      </c>
      <c r="I3805" s="16">
        <f>dim_customers[[#This Row],[avg_spend]]/(dim_customers[[#This Row],[avg_income]]*6)</f>
        <v>0</v>
      </c>
    </row>
    <row r="3806" spans="1:9" x14ac:dyDescent="0.3">
      <c r="A3806" t="s">
        <v>3829</v>
      </c>
      <c r="B3806" t="s">
        <v>32</v>
      </c>
      <c r="C3806" t="s">
        <v>15</v>
      </c>
      <c r="D3806" t="s">
        <v>24</v>
      </c>
      <c r="E3806" t="s">
        <v>11</v>
      </c>
      <c r="F3806" t="s">
        <v>12</v>
      </c>
      <c r="G3806">
        <v>37386</v>
      </c>
      <c r="H3806" s="19">
        <f>INDEX(fact_spends__2!B3806:B7805,MATCH(dim_customers[[#This Row],[customer_id]],dim_customers[customer_id],0))</f>
        <v>0</v>
      </c>
      <c r="I3806" s="16">
        <f>dim_customers[[#This Row],[avg_spend]]/(dim_customers[[#This Row],[avg_income]]*6)</f>
        <v>0</v>
      </c>
    </row>
    <row r="3807" spans="1:9" x14ac:dyDescent="0.3">
      <c r="A3807" t="s">
        <v>3830</v>
      </c>
      <c r="B3807" t="s">
        <v>32</v>
      </c>
      <c r="C3807" t="s">
        <v>20</v>
      </c>
      <c r="D3807" t="s">
        <v>37</v>
      </c>
      <c r="E3807" t="s">
        <v>30</v>
      </c>
      <c r="F3807" t="s">
        <v>12</v>
      </c>
      <c r="G3807">
        <v>72857</v>
      </c>
      <c r="H3807" s="19">
        <f>INDEX(fact_spends__2!B3807:B7806,MATCH(dim_customers[[#This Row],[customer_id]],dim_customers[customer_id],0))</f>
        <v>0</v>
      </c>
      <c r="I3807" s="16">
        <f>dim_customers[[#This Row],[avg_spend]]/(dim_customers[[#This Row],[avg_income]]*6)</f>
        <v>0</v>
      </c>
    </row>
    <row r="3808" spans="1:9" x14ac:dyDescent="0.3">
      <c r="A3808" t="s">
        <v>3831</v>
      </c>
      <c r="B3808" t="s">
        <v>8</v>
      </c>
      <c r="C3808" t="s">
        <v>20</v>
      </c>
      <c r="D3808" t="s">
        <v>21</v>
      </c>
      <c r="E3808" t="s">
        <v>11</v>
      </c>
      <c r="F3808" t="s">
        <v>12</v>
      </c>
      <c r="G3808">
        <v>62170</v>
      </c>
      <c r="H3808" s="19">
        <f>INDEX(fact_spends__2!B3808:B7807,MATCH(dim_customers[[#This Row],[customer_id]],dim_customers[customer_id],0))</f>
        <v>0</v>
      </c>
      <c r="I3808" s="16">
        <f>dim_customers[[#This Row],[avg_spend]]/(dim_customers[[#This Row],[avg_income]]*6)</f>
        <v>0</v>
      </c>
    </row>
    <row r="3809" spans="1:9" x14ac:dyDescent="0.3">
      <c r="A3809" t="s">
        <v>3832</v>
      </c>
      <c r="B3809" t="s">
        <v>14</v>
      </c>
      <c r="C3809" t="s">
        <v>15</v>
      </c>
      <c r="D3809" t="s">
        <v>10</v>
      </c>
      <c r="E3809" t="s">
        <v>11</v>
      </c>
      <c r="F3809" t="s">
        <v>12</v>
      </c>
      <c r="G3809">
        <v>61434</v>
      </c>
      <c r="H3809" s="19">
        <f>INDEX(fact_spends__2!B3809:B7808,MATCH(dim_customers[[#This Row],[customer_id]],dim_customers[customer_id],0))</f>
        <v>0</v>
      </c>
      <c r="I3809" s="16">
        <f>dim_customers[[#This Row],[avg_spend]]/(dim_customers[[#This Row],[avg_income]]*6)</f>
        <v>0</v>
      </c>
    </row>
    <row r="3810" spans="1:9" x14ac:dyDescent="0.3">
      <c r="A3810" t="s">
        <v>3833</v>
      </c>
      <c r="B3810" t="s">
        <v>14</v>
      </c>
      <c r="C3810" t="s">
        <v>34</v>
      </c>
      <c r="D3810" t="s">
        <v>37</v>
      </c>
      <c r="E3810" t="s">
        <v>11</v>
      </c>
      <c r="F3810" t="s">
        <v>12</v>
      </c>
      <c r="G3810">
        <v>69911</v>
      </c>
      <c r="H3810" s="19">
        <f>INDEX(fact_spends__2!B3810:B7809,MATCH(dim_customers[[#This Row],[customer_id]],dim_customers[customer_id],0))</f>
        <v>0</v>
      </c>
      <c r="I3810" s="16">
        <f>dim_customers[[#This Row],[avg_spend]]/(dim_customers[[#This Row],[avg_income]]*6)</f>
        <v>0</v>
      </c>
    </row>
    <row r="3811" spans="1:9" x14ac:dyDescent="0.3">
      <c r="A3811" t="s">
        <v>3834</v>
      </c>
      <c r="B3811" t="s">
        <v>32</v>
      </c>
      <c r="C3811" t="s">
        <v>34</v>
      </c>
      <c r="D3811" t="s">
        <v>16</v>
      </c>
      <c r="E3811" t="s">
        <v>30</v>
      </c>
      <c r="F3811" t="s">
        <v>12</v>
      </c>
      <c r="G3811">
        <v>42078</v>
      </c>
      <c r="H3811" s="19">
        <f>INDEX(fact_spends__2!B3811:B7810,MATCH(dim_customers[[#This Row],[customer_id]],dim_customers[customer_id],0))</f>
        <v>0</v>
      </c>
      <c r="I3811" s="16">
        <f>dim_customers[[#This Row],[avg_spend]]/(dim_customers[[#This Row],[avg_income]]*6)</f>
        <v>0</v>
      </c>
    </row>
    <row r="3812" spans="1:9" x14ac:dyDescent="0.3">
      <c r="A3812" t="s">
        <v>3835</v>
      </c>
      <c r="B3812" t="s">
        <v>32</v>
      </c>
      <c r="C3812" t="s">
        <v>15</v>
      </c>
      <c r="D3812" t="s">
        <v>21</v>
      </c>
      <c r="E3812" t="s">
        <v>11</v>
      </c>
      <c r="F3812" t="s">
        <v>12</v>
      </c>
      <c r="G3812">
        <v>53784</v>
      </c>
      <c r="H3812" s="19">
        <f>INDEX(fact_spends__2!B3812:B7811,MATCH(dim_customers[[#This Row],[customer_id]],dim_customers[customer_id],0))</f>
        <v>0</v>
      </c>
      <c r="I3812" s="16">
        <f>dim_customers[[#This Row],[avg_spend]]/(dim_customers[[#This Row],[avg_income]]*6)</f>
        <v>0</v>
      </c>
    </row>
    <row r="3813" spans="1:9" x14ac:dyDescent="0.3">
      <c r="A3813" t="s">
        <v>3836</v>
      </c>
      <c r="B3813" t="s">
        <v>14</v>
      </c>
      <c r="C3813" t="s">
        <v>20</v>
      </c>
      <c r="D3813" t="s">
        <v>10</v>
      </c>
      <c r="E3813" t="s">
        <v>11</v>
      </c>
      <c r="F3813" t="s">
        <v>12</v>
      </c>
      <c r="G3813">
        <v>60110</v>
      </c>
      <c r="H3813" s="19">
        <f>INDEX(fact_spends__2!B3813:B7812,MATCH(dim_customers[[#This Row],[customer_id]],dim_customers[customer_id],0))</f>
        <v>0</v>
      </c>
      <c r="I3813" s="16">
        <f>dim_customers[[#This Row],[avg_spend]]/(dim_customers[[#This Row],[avg_income]]*6)</f>
        <v>0</v>
      </c>
    </row>
    <row r="3814" spans="1:9" x14ac:dyDescent="0.3">
      <c r="A3814" t="s">
        <v>3837</v>
      </c>
      <c r="B3814" t="s">
        <v>14</v>
      </c>
      <c r="C3814" t="s">
        <v>18</v>
      </c>
      <c r="D3814" t="s">
        <v>24</v>
      </c>
      <c r="E3814" t="s">
        <v>11</v>
      </c>
      <c r="F3814" t="s">
        <v>12</v>
      </c>
      <c r="G3814">
        <v>33215</v>
      </c>
      <c r="H3814" s="19">
        <f>INDEX(fact_spends__2!B3814:B7813,MATCH(dim_customers[[#This Row],[customer_id]],dim_customers[customer_id],0))</f>
        <v>0</v>
      </c>
      <c r="I3814" s="16">
        <f>dim_customers[[#This Row],[avg_spend]]/(dim_customers[[#This Row],[avg_income]]*6)</f>
        <v>0</v>
      </c>
    </row>
    <row r="3815" spans="1:9" x14ac:dyDescent="0.3">
      <c r="A3815" t="s">
        <v>3838</v>
      </c>
      <c r="B3815" t="s">
        <v>32</v>
      </c>
      <c r="C3815" t="s">
        <v>15</v>
      </c>
      <c r="D3815" t="s">
        <v>10</v>
      </c>
      <c r="E3815" t="s">
        <v>11</v>
      </c>
      <c r="F3815" t="s">
        <v>12</v>
      </c>
      <c r="G3815">
        <v>61399</v>
      </c>
      <c r="H3815" s="19">
        <f>INDEX(fact_spends__2!B3815:B7814,MATCH(dim_customers[[#This Row],[customer_id]],dim_customers[customer_id],0))</f>
        <v>0</v>
      </c>
      <c r="I3815" s="16">
        <f>dim_customers[[#This Row],[avg_spend]]/(dim_customers[[#This Row],[avg_income]]*6)</f>
        <v>0</v>
      </c>
    </row>
    <row r="3816" spans="1:9" x14ac:dyDescent="0.3">
      <c r="A3816" t="s">
        <v>3839</v>
      </c>
      <c r="B3816" t="s">
        <v>32</v>
      </c>
      <c r="C3816" t="s">
        <v>9</v>
      </c>
      <c r="D3816" t="s">
        <v>16</v>
      </c>
      <c r="E3816" t="s">
        <v>30</v>
      </c>
      <c r="F3816" t="s">
        <v>12</v>
      </c>
      <c r="G3816">
        <v>39874</v>
      </c>
      <c r="H3816" s="19">
        <f>INDEX(fact_spends__2!B3816:B7815,MATCH(dim_customers[[#This Row],[customer_id]],dim_customers[customer_id],0))</f>
        <v>0</v>
      </c>
      <c r="I3816" s="16">
        <f>dim_customers[[#This Row],[avg_spend]]/(dim_customers[[#This Row],[avg_income]]*6)</f>
        <v>0</v>
      </c>
    </row>
    <row r="3817" spans="1:9" x14ac:dyDescent="0.3">
      <c r="A3817" t="s">
        <v>3840</v>
      </c>
      <c r="B3817" t="s">
        <v>23</v>
      </c>
      <c r="C3817" t="s">
        <v>34</v>
      </c>
      <c r="D3817" t="s">
        <v>10</v>
      </c>
      <c r="E3817" t="s">
        <v>11</v>
      </c>
      <c r="F3817" t="s">
        <v>25</v>
      </c>
      <c r="G3817">
        <v>46971</v>
      </c>
      <c r="H3817" s="19">
        <f>INDEX(fact_spends__2!B3817:B7816,MATCH(dim_customers[[#This Row],[customer_id]],dim_customers[customer_id],0))</f>
        <v>0</v>
      </c>
      <c r="I3817" s="16">
        <f>dim_customers[[#This Row],[avg_spend]]/(dim_customers[[#This Row],[avg_income]]*6)</f>
        <v>0</v>
      </c>
    </row>
    <row r="3818" spans="1:9" x14ac:dyDescent="0.3">
      <c r="A3818" t="s">
        <v>3841</v>
      </c>
      <c r="B3818" t="s">
        <v>14</v>
      </c>
      <c r="C3818" t="s">
        <v>20</v>
      </c>
      <c r="D3818" t="s">
        <v>10</v>
      </c>
      <c r="E3818" t="s">
        <v>11</v>
      </c>
      <c r="F3818" t="s">
        <v>25</v>
      </c>
      <c r="G3818">
        <v>61472</v>
      </c>
      <c r="H3818" s="19">
        <f>INDEX(fact_spends__2!B3818:B7817,MATCH(dim_customers[[#This Row],[customer_id]],dim_customers[customer_id],0))</f>
        <v>0</v>
      </c>
      <c r="I3818" s="16">
        <f>dim_customers[[#This Row],[avg_spend]]/(dim_customers[[#This Row],[avg_income]]*6)</f>
        <v>0</v>
      </c>
    </row>
    <row r="3819" spans="1:9" x14ac:dyDescent="0.3">
      <c r="A3819" t="s">
        <v>3842</v>
      </c>
      <c r="B3819" t="s">
        <v>32</v>
      </c>
      <c r="C3819" t="s">
        <v>18</v>
      </c>
      <c r="D3819" t="s">
        <v>16</v>
      </c>
      <c r="E3819" t="s">
        <v>30</v>
      </c>
      <c r="F3819" t="s">
        <v>12</v>
      </c>
      <c r="G3819">
        <v>41027</v>
      </c>
      <c r="H3819" s="19">
        <f>INDEX(fact_spends__2!B3819:B7818,MATCH(dim_customers[[#This Row],[customer_id]],dim_customers[customer_id],0))</f>
        <v>0</v>
      </c>
      <c r="I3819" s="16">
        <f>dim_customers[[#This Row],[avg_spend]]/(dim_customers[[#This Row],[avg_income]]*6)</f>
        <v>0</v>
      </c>
    </row>
    <row r="3820" spans="1:9" x14ac:dyDescent="0.3">
      <c r="A3820" t="s">
        <v>3843</v>
      </c>
      <c r="B3820" t="s">
        <v>23</v>
      </c>
      <c r="C3820" t="s">
        <v>15</v>
      </c>
      <c r="D3820" t="s">
        <v>10</v>
      </c>
      <c r="E3820" t="s">
        <v>30</v>
      </c>
      <c r="F3820" t="s">
        <v>25</v>
      </c>
      <c r="G3820">
        <v>47933</v>
      </c>
      <c r="H3820" s="19">
        <f>INDEX(fact_spends__2!B3820:B7819,MATCH(dim_customers[[#This Row],[customer_id]],dim_customers[customer_id],0))</f>
        <v>0</v>
      </c>
      <c r="I3820" s="16">
        <f>dim_customers[[#This Row],[avg_spend]]/(dim_customers[[#This Row],[avg_income]]*6)</f>
        <v>0</v>
      </c>
    </row>
    <row r="3821" spans="1:9" x14ac:dyDescent="0.3">
      <c r="A3821" t="s">
        <v>3844</v>
      </c>
      <c r="B3821" t="s">
        <v>14</v>
      </c>
      <c r="C3821" t="s">
        <v>34</v>
      </c>
      <c r="D3821" t="s">
        <v>16</v>
      </c>
      <c r="E3821" t="s">
        <v>30</v>
      </c>
      <c r="F3821" t="s">
        <v>12</v>
      </c>
      <c r="G3821">
        <v>37042</v>
      </c>
      <c r="H3821" s="19">
        <f>INDEX(fact_spends__2!B3821:B7820,MATCH(dim_customers[[#This Row],[customer_id]],dim_customers[customer_id],0))</f>
        <v>0</v>
      </c>
      <c r="I3821" s="16">
        <f>dim_customers[[#This Row],[avg_spend]]/(dim_customers[[#This Row],[avg_income]]*6)</f>
        <v>0</v>
      </c>
    </row>
    <row r="3822" spans="1:9" x14ac:dyDescent="0.3">
      <c r="A3822" t="s">
        <v>3845</v>
      </c>
      <c r="B3822" t="s">
        <v>14</v>
      </c>
      <c r="C3822" t="s">
        <v>34</v>
      </c>
      <c r="D3822" t="s">
        <v>24</v>
      </c>
      <c r="E3822" t="s">
        <v>11</v>
      </c>
      <c r="F3822" t="s">
        <v>25</v>
      </c>
      <c r="G3822">
        <v>36227</v>
      </c>
      <c r="H3822" s="19">
        <f>INDEX(fact_spends__2!B3822:B7821,MATCH(dim_customers[[#This Row],[customer_id]],dim_customers[customer_id],0))</f>
        <v>0</v>
      </c>
      <c r="I3822" s="16">
        <f>dim_customers[[#This Row],[avg_spend]]/(dim_customers[[#This Row],[avg_income]]*6)</f>
        <v>0</v>
      </c>
    </row>
    <row r="3823" spans="1:9" x14ac:dyDescent="0.3">
      <c r="A3823" t="s">
        <v>3846</v>
      </c>
      <c r="B3823" t="s">
        <v>32</v>
      </c>
      <c r="C3823" t="s">
        <v>18</v>
      </c>
      <c r="D3823" t="s">
        <v>16</v>
      </c>
      <c r="E3823" t="s">
        <v>11</v>
      </c>
      <c r="F3823" t="s">
        <v>12</v>
      </c>
      <c r="G3823">
        <v>43163</v>
      </c>
      <c r="H3823" s="19">
        <f>INDEX(fact_spends__2!B3823:B7822,MATCH(dim_customers[[#This Row],[customer_id]],dim_customers[customer_id],0))</f>
        <v>0</v>
      </c>
      <c r="I3823" s="16">
        <f>dim_customers[[#This Row],[avg_spend]]/(dim_customers[[#This Row],[avg_income]]*6)</f>
        <v>0</v>
      </c>
    </row>
    <row r="3824" spans="1:9" x14ac:dyDescent="0.3">
      <c r="A3824" t="s">
        <v>3847</v>
      </c>
      <c r="B3824" t="s">
        <v>23</v>
      </c>
      <c r="C3824" t="s">
        <v>20</v>
      </c>
      <c r="D3824" t="s">
        <v>10</v>
      </c>
      <c r="E3824" t="s">
        <v>30</v>
      </c>
      <c r="F3824" t="s">
        <v>25</v>
      </c>
      <c r="G3824">
        <v>44742</v>
      </c>
      <c r="H3824" s="19">
        <f>INDEX(fact_spends__2!B3824:B7823,MATCH(dim_customers[[#This Row],[customer_id]],dim_customers[customer_id],0))</f>
        <v>0</v>
      </c>
      <c r="I3824" s="16">
        <f>dim_customers[[#This Row],[avg_spend]]/(dim_customers[[#This Row],[avg_income]]*6)</f>
        <v>0</v>
      </c>
    </row>
    <row r="3825" spans="1:9" x14ac:dyDescent="0.3">
      <c r="A3825" t="s">
        <v>3848</v>
      </c>
      <c r="B3825" t="s">
        <v>32</v>
      </c>
      <c r="C3825" t="s">
        <v>20</v>
      </c>
      <c r="D3825" t="s">
        <v>10</v>
      </c>
      <c r="E3825" t="s">
        <v>30</v>
      </c>
      <c r="F3825" t="s">
        <v>12</v>
      </c>
      <c r="G3825">
        <v>70064</v>
      </c>
      <c r="H3825" s="19">
        <f>INDEX(fact_spends__2!B3825:B7824,MATCH(dim_customers[[#This Row],[customer_id]],dim_customers[customer_id],0))</f>
        <v>0</v>
      </c>
      <c r="I3825" s="16">
        <f>dim_customers[[#This Row],[avg_spend]]/(dim_customers[[#This Row],[avg_income]]*6)</f>
        <v>0</v>
      </c>
    </row>
    <row r="3826" spans="1:9" x14ac:dyDescent="0.3">
      <c r="A3826" t="s">
        <v>3849</v>
      </c>
      <c r="B3826" t="s">
        <v>8</v>
      </c>
      <c r="C3826" t="s">
        <v>15</v>
      </c>
      <c r="D3826" t="s">
        <v>24</v>
      </c>
      <c r="E3826" t="s">
        <v>30</v>
      </c>
      <c r="F3826" t="s">
        <v>12</v>
      </c>
      <c r="G3826">
        <v>38885</v>
      </c>
      <c r="H3826" s="19">
        <f>INDEX(fact_spends__2!B3826:B7825,MATCH(dim_customers[[#This Row],[customer_id]],dim_customers[customer_id],0))</f>
        <v>0</v>
      </c>
      <c r="I3826" s="16">
        <f>dim_customers[[#This Row],[avg_spend]]/(dim_customers[[#This Row],[avg_income]]*6)</f>
        <v>0</v>
      </c>
    </row>
    <row r="3827" spans="1:9" x14ac:dyDescent="0.3">
      <c r="A3827" t="s">
        <v>3850</v>
      </c>
      <c r="B3827" t="s">
        <v>14</v>
      </c>
      <c r="C3827" t="s">
        <v>34</v>
      </c>
      <c r="D3827" t="s">
        <v>16</v>
      </c>
      <c r="E3827" t="s">
        <v>11</v>
      </c>
      <c r="F3827" t="s">
        <v>12</v>
      </c>
      <c r="G3827">
        <v>38275</v>
      </c>
      <c r="H3827" s="19">
        <f>INDEX(fact_spends__2!B3827:B7826,MATCH(dim_customers[[#This Row],[customer_id]],dim_customers[customer_id],0))</f>
        <v>0</v>
      </c>
      <c r="I3827" s="16">
        <f>dim_customers[[#This Row],[avg_spend]]/(dim_customers[[#This Row],[avg_income]]*6)</f>
        <v>0</v>
      </c>
    </row>
    <row r="3828" spans="1:9" x14ac:dyDescent="0.3">
      <c r="A3828" t="s">
        <v>3851</v>
      </c>
      <c r="B3828" t="s">
        <v>14</v>
      </c>
      <c r="C3828" t="s">
        <v>15</v>
      </c>
      <c r="D3828" t="s">
        <v>10</v>
      </c>
      <c r="E3828" t="s">
        <v>30</v>
      </c>
      <c r="F3828" t="s">
        <v>12</v>
      </c>
      <c r="G3828">
        <v>61792</v>
      </c>
      <c r="H3828" s="19">
        <f>INDEX(fact_spends__2!B3828:B7827,MATCH(dim_customers[[#This Row],[customer_id]],dim_customers[customer_id],0))</f>
        <v>0</v>
      </c>
      <c r="I3828" s="16">
        <f>dim_customers[[#This Row],[avg_spend]]/(dim_customers[[#This Row],[avg_income]]*6)</f>
        <v>0</v>
      </c>
    </row>
    <row r="3829" spans="1:9" x14ac:dyDescent="0.3">
      <c r="A3829" t="s">
        <v>3852</v>
      </c>
      <c r="B3829" t="s">
        <v>23</v>
      </c>
      <c r="C3829" t="s">
        <v>20</v>
      </c>
      <c r="D3829" t="s">
        <v>16</v>
      </c>
      <c r="E3829" t="s">
        <v>30</v>
      </c>
      <c r="F3829" t="s">
        <v>25</v>
      </c>
      <c r="G3829">
        <v>32483</v>
      </c>
      <c r="H3829" s="19">
        <f>INDEX(fact_spends__2!B3829:B7828,MATCH(dim_customers[[#This Row],[customer_id]],dim_customers[customer_id],0))</f>
        <v>0</v>
      </c>
      <c r="I3829" s="16">
        <f>dim_customers[[#This Row],[avg_spend]]/(dim_customers[[#This Row],[avg_income]]*6)</f>
        <v>0</v>
      </c>
    </row>
    <row r="3830" spans="1:9" x14ac:dyDescent="0.3">
      <c r="A3830" t="s">
        <v>3853</v>
      </c>
      <c r="B3830" t="s">
        <v>14</v>
      </c>
      <c r="C3830" t="s">
        <v>15</v>
      </c>
      <c r="D3830" t="s">
        <v>10</v>
      </c>
      <c r="E3830" t="s">
        <v>11</v>
      </c>
      <c r="F3830" t="s">
        <v>12</v>
      </c>
      <c r="G3830">
        <v>62540</v>
      </c>
      <c r="H3830" s="19">
        <f>INDEX(fact_spends__2!B3830:B7829,MATCH(dim_customers[[#This Row],[customer_id]],dim_customers[customer_id],0))</f>
        <v>0</v>
      </c>
      <c r="I3830" s="16">
        <f>dim_customers[[#This Row],[avg_spend]]/(dim_customers[[#This Row],[avg_income]]*6)</f>
        <v>0</v>
      </c>
    </row>
    <row r="3831" spans="1:9" x14ac:dyDescent="0.3">
      <c r="A3831" t="s">
        <v>3854</v>
      </c>
      <c r="B3831" t="s">
        <v>23</v>
      </c>
      <c r="C3831" t="s">
        <v>9</v>
      </c>
      <c r="D3831" t="s">
        <v>21</v>
      </c>
      <c r="E3831" t="s">
        <v>30</v>
      </c>
      <c r="F3831" t="s">
        <v>12</v>
      </c>
      <c r="G3831">
        <v>40630</v>
      </c>
      <c r="H3831" s="19">
        <f>INDEX(fact_spends__2!B3831:B7830,MATCH(dim_customers[[#This Row],[customer_id]],dim_customers[customer_id],0))</f>
        <v>0</v>
      </c>
      <c r="I3831" s="16">
        <f>dim_customers[[#This Row],[avg_spend]]/(dim_customers[[#This Row],[avg_income]]*6)</f>
        <v>0</v>
      </c>
    </row>
    <row r="3832" spans="1:9" x14ac:dyDescent="0.3">
      <c r="A3832" t="s">
        <v>3855</v>
      </c>
      <c r="B3832" t="s">
        <v>8</v>
      </c>
      <c r="C3832" t="s">
        <v>34</v>
      </c>
      <c r="D3832" t="s">
        <v>37</v>
      </c>
      <c r="E3832" t="s">
        <v>11</v>
      </c>
      <c r="F3832" t="s">
        <v>12</v>
      </c>
      <c r="G3832">
        <v>79089</v>
      </c>
      <c r="H3832" s="19">
        <f>INDEX(fact_spends__2!B3832:B7831,MATCH(dim_customers[[#This Row],[customer_id]],dim_customers[customer_id],0))</f>
        <v>0</v>
      </c>
      <c r="I3832" s="16">
        <f>dim_customers[[#This Row],[avg_spend]]/(dim_customers[[#This Row],[avg_income]]*6)</f>
        <v>0</v>
      </c>
    </row>
    <row r="3833" spans="1:9" x14ac:dyDescent="0.3">
      <c r="A3833" t="s">
        <v>3856</v>
      </c>
      <c r="B3833" t="s">
        <v>23</v>
      </c>
      <c r="C3833" t="s">
        <v>15</v>
      </c>
      <c r="D3833" t="s">
        <v>10</v>
      </c>
      <c r="E3833" t="s">
        <v>30</v>
      </c>
      <c r="F3833" t="s">
        <v>25</v>
      </c>
      <c r="G3833">
        <v>46099</v>
      </c>
      <c r="H3833" s="19">
        <f>INDEX(fact_spends__2!B3833:B7832,MATCH(dim_customers[[#This Row],[customer_id]],dim_customers[customer_id],0))</f>
        <v>0</v>
      </c>
      <c r="I3833" s="16">
        <f>dim_customers[[#This Row],[avg_spend]]/(dim_customers[[#This Row],[avg_income]]*6)</f>
        <v>0</v>
      </c>
    </row>
    <row r="3834" spans="1:9" x14ac:dyDescent="0.3">
      <c r="A3834" t="s">
        <v>3857</v>
      </c>
      <c r="B3834" t="s">
        <v>23</v>
      </c>
      <c r="C3834" t="s">
        <v>15</v>
      </c>
      <c r="D3834" t="s">
        <v>10</v>
      </c>
      <c r="E3834" t="s">
        <v>30</v>
      </c>
      <c r="F3834" t="s">
        <v>12</v>
      </c>
      <c r="G3834">
        <v>49348</v>
      </c>
      <c r="H3834" s="19">
        <f>INDEX(fact_spends__2!B3834:B7833,MATCH(dim_customers[[#This Row],[customer_id]],dim_customers[customer_id],0))</f>
        <v>0</v>
      </c>
      <c r="I3834" s="16">
        <f>dim_customers[[#This Row],[avg_spend]]/(dim_customers[[#This Row],[avg_income]]*6)</f>
        <v>0</v>
      </c>
    </row>
    <row r="3835" spans="1:9" x14ac:dyDescent="0.3">
      <c r="A3835" t="s">
        <v>3858</v>
      </c>
      <c r="B3835" t="s">
        <v>8</v>
      </c>
      <c r="C3835" t="s">
        <v>34</v>
      </c>
      <c r="D3835" t="s">
        <v>37</v>
      </c>
      <c r="E3835" t="s">
        <v>30</v>
      </c>
      <c r="F3835" t="s">
        <v>12</v>
      </c>
      <c r="G3835">
        <v>83068</v>
      </c>
      <c r="H3835" s="19">
        <f>INDEX(fact_spends__2!B3835:B7834,MATCH(dim_customers[[#This Row],[customer_id]],dim_customers[customer_id],0))</f>
        <v>0</v>
      </c>
      <c r="I3835" s="16">
        <f>dim_customers[[#This Row],[avg_spend]]/(dim_customers[[#This Row],[avg_income]]*6)</f>
        <v>0</v>
      </c>
    </row>
    <row r="3836" spans="1:9" x14ac:dyDescent="0.3">
      <c r="A3836" t="s">
        <v>3859</v>
      </c>
      <c r="B3836" t="s">
        <v>32</v>
      </c>
      <c r="C3836" t="s">
        <v>15</v>
      </c>
      <c r="D3836" t="s">
        <v>10</v>
      </c>
      <c r="E3836" t="s">
        <v>30</v>
      </c>
      <c r="F3836" t="s">
        <v>12</v>
      </c>
      <c r="G3836">
        <v>65192</v>
      </c>
      <c r="H3836" s="19">
        <f>INDEX(fact_spends__2!B3836:B7835,MATCH(dim_customers[[#This Row],[customer_id]],dim_customers[customer_id],0))</f>
        <v>0</v>
      </c>
      <c r="I3836" s="16">
        <f>dim_customers[[#This Row],[avg_spend]]/(dim_customers[[#This Row],[avg_income]]*6)</f>
        <v>0</v>
      </c>
    </row>
    <row r="3837" spans="1:9" x14ac:dyDescent="0.3">
      <c r="A3837" t="s">
        <v>3860</v>
      </c>
      <c r="B3837" t="s">
        <v>8</v>
      </c>
      <c r="C3837" t="s">
        <v>18</v>
      </c>
      <c r="D3837" t="s">
        <v>16</v>
      </c>
      <c r="E3837" t="s">
        <v>11</v>
      </c>
      <c r="F3837" t="s">
        <v>12</v>
      </c>
      <c r="G3837">
        <v>45031</v>
      </c>
      <c r="H3837" s="19">
        <f>INDEX(fact_spends__2!B3837:B7836,MATCH(dim_customers[[#This Row],[customer_id]],dim_customers[customer_id],0))</f>
        <v>0</v>
      </c>
      <c r="I3837" s="16">
        <f>dim_customers[[#This Row],[avg_spend]]/(dim_customers[[#This Row],[avg_income]]*6)</f>
        <v>0</v>
      </c>
    </row>
    <row r="3838" spans="1:9" x14ac:dyDescent="0.3">
      <c r="A3838" t="s">
        <v>3861</v>
      </c>
      <c r="B3838" t="s">
        <v>23</v>
      </c>
      <c r="C3838" t="s">
        <v>9</v>
      </c>
      <c r="D3838" t="s">
        <v>24</v>
      </c>
      <c r="E3838" t="s">
        <v>11</v>
      </c>
      <c r="F3838" t="s">
        <v>25</v>
      </c>
      <c r="G3838">
        <v>25653</v>
      </c>
      <c r="H3838" s="19">
        <f>INDEX(fact_spends__2!B3838:B7837,MATCH(dim_customers[[#This Row],[customer_id]],dim_customers[customer_id],0))</f>
        <v>0</v>
      </c>
      <c r="I3838" s="16">
        <f>dim_customers[[#This Row],[avg_spend]]/(dim_customers[[#This Row],[avg_income]]*6)</f>
        <v>0</v>
      </c>
    </row>
    <row r="3839" spans="1:9" x14ac:dyDescent="0.3">
      <c r="A3839" t="s">
        <v>3862</v>
      </c>
      <c r="B3839" t="s">
        <v>32</v>
      </c>
      <c r="C3839" t="s">
        <v>9</v>
      </c>
      <c r="D3839" t="s">
        <v>16</v>
      </c>
      <c r="E3839" t="s">
        <v>11</v>
      </c>
      <c r="F3839" t="s">
        <v>12</v>
      </c>
      <c r="G3839">
        <v>42094</v>
      </c>
      <c r="H3839" s="19">
        <f>INDEX(fact_spends__2!B3839:B7838,MATCH(dim_customers[[#This Row],[customer_id]],dim_customers[customer_id],0))</f>
        <v>0</v>
      </c>
      <c r="I3839" s="16">
        <f>dim_customers[[#This Row],[avg_spend]]/(dim_customers[[#This Row],[avg_income]]*6)</f>
        <v>0</v>
      </c>
    </row>
    <row r="3840" spans="1:9" x14ac:dyDescent="0.3">
      <c r="A3840" t="s">
        <v>3863</v>
      </c>
      <c r="B3840" t="s">
        <v>23</v>
      </c>
      <c r="C3840" t="s">
        <v>9</v>
      </c>
      <c r="D3840" t="s">
        <v>24</v>
      </c>
      <c r="E3840" t="s">
        <v>11</v>
      </c>
      <c r="F3840" t="s">
        <v>25</v>
      </c>
      <c r="G3840">
        <v>27759</v>
      </c>
      <c r="H3840" s="19">
        <f>INDEX(fact_spends__2!B3840:B7839,MATCH(dim_customers[[#This Row],[customer_id]],dim_customers[customer_id],0))</f>
        <v>0</v>
      </c>
      <c r="I3840" s="16">
        <f>dim_customers[[#This Row],[avg_spend]]/(dim_customers[[#This Row],[avg_income]]*6)</f>
        <v>0</v>
      </c>
    </row>
    <row r="3841" spans="1:9" x14ac:dyDescent="0.3">
      <c r="A3841" t="s">
        <v>3864</v>
      </c>
      <c r="B3841" t="s">
        <v>32</v>
      </c>
      <c r="C3841" t="s">
        <v>18</v>
      </c>
      <c r="D3841" t="s">
        <v>10</v>
      </c>
      <c r="E3841" t="s">
        <v>11</v>
      </c>
      <c r="F3841" t="s">
        <v>12</v>
      </c>
      <c r="G3841">
        <v>67257</v>
      </c>
      <c r="H3841" s="19">
        <f>INDEX(fact_spends__2!B3841:B7840,MATCH(dim_customers[[#This Row],[customer_id]],dim_customers[customer_id],0))</f>
        <v>0</v>
      </c>
      <c r="I3841" s="16">
        <f>dim_customers[[#This Row],[avg_spend]]/(dim_customers[[#This Row],[avg_income]]*6)</f>
        <v>0</v>
      </c>
    </row>
    <row r="3842" spans="1:9" x14ac:dyDescent="0.3">
      <c r="A3842" t="s">
        <v>3865</v>
      </c>
      <c r="B3842" t="s">
        <v>8</v>
      </c>
      <c r="C3842" t="s">
        <v>9</v>
      </c>
      <c r="D3842" t="s">
        <v>37</v>
      </c>
      <c r="E3842" t="s">
        <v>11</v>
      </c>
      <c r="F3842" t="s">
        <v>12</v>
      </c>
      <c r="G3842">
        <v>82363</v>
      </c>
      <c r="H3842" s="19">
        <f>INDEX(fact_spends__2!B3842:B7841,MATCH(dim_customers[[#This Row],[customer_id]],dim_customers[customer_id],0))</f>
        <v>0</v>
      </c>
      <c r="I3842" s="16">
        <f>dim_customers[[#This Row],[avg_spend]]/(dim_customers[[#This Row],[avg_income]]*6)</f>
        <v>0</v>
      </c>
    </row>
    <row r="3843" spans="1:9" x14ac:dyDescent="0.3">
      <c r="A3843" t="s">
        <v>3866</v>
      </c>
      <c r="B3843" t="s">
        <v>8</v>
      </c>
      <c r="C3843" t="s">
        <v>34</v>
      </c>
      <c r="D3843" t="s">
        <v>37</v>
      </c>
      <c r="E3843" t="s">
        <v>11</v>
      </c>
      <c r="F3843" t="s">
        <v>12</v>
      </c>
      <c r="G3843">
        <v>85416</v>
      </c>
      <c r="H3843" s="19">
        <f>INDEX(fact_spends__2!B3843:B7842,MATCH(dim_customers[[#This Row],[customer_id]],dim_customers[customer_id],0))</f>
        <v>0</v>
      </c>
      <c r="I3843" s="16">
        <f>dim_customers[[#This Row],[avg_spend]]/(dim_customers[[#This Row],[avg_income]]*6)</f>
        <v>0</v>
      </c>
    </row>
    <row r="3844" spans="1:9" x14ac:dyDescent="0.3">
      <c r="A3844" t="s">
        <v>3867</v>
      </c>
      <c r="B3844" t="s">
        <v>14</v>
      </c>
      <c r="C3844" t="s">
        <v>20</v>
      </c>
      <c r="D3844" t="s">
        <v>21</v>
      </c>
      <c r="E3844" t="s">
        <v>30</v>
      </c>
      <c r="F3844" t="s">
        <v>12</v>
      </c>
      <c r="G3844">
        <v>51433</v>
      </c>
      <c r="H3844" s="19">
        <f>INDEX(fact_spends__2!B3844:B7843,MATCH(dim_customers[[#This Row],[customer_id]],dim_customers[customer_id],0))</f>
        <v>0</v>
      </c>
      <c r="I3844" s="16">
        <f>dim_customers[[#This Row],[avg_spend]]/(dim_customers[[#This Row],[avg_income]]*6)</f>
        <v>0</v>
      </c>
    </row>
    <row r="3845" spans="1:9" x14ac:dyDescent="0.3">
      <c r="A3845" t="s">
        <v>3868</v>
      </c>
      <c r="B3845" t="s">
        <v>23</v>
      </c>
      <c r="C3845" t="s">
        <v>20</v>
      </c>
      <c r="D3845" t="s">
        <v>21</v>
      </c>
      <c r="E3845" t="s">
        <v>11</v>
      </c>
      <c r="F3845" t="s">
        <v>12</v>
      </c>
      <c r="G3845">
        <v>38866</v>
      </c>
      <c r="H3845" s="19">
        <f>INDEX(fact_spends__2!B3845:B7844,MATCH(dim_customers[[#This Row],[customer_id]],dim_customers[customer_id],0))</f>
        <v>0</v>
      </c>
      <c r="I3845" s="16">
        <f>dim_customers[[#This Row],[avg_spend]]/(dim_customers[[#This Row],[avg_income]]*6)</f>
        <v>0</v>
      </c>
    </row>
    <row r="3846" spans="1:9" x14ac:dyDescent="0.3">
      <c r="A3846" t="s">
        <v>3869</v>
      </c>
      <c r="B3846" t="s">
        <v>8</v>
      </c>
      <c r="C3846" t="s">
        <v>18</v>
      </c>
      <c r="D3846" t="s">
        <v>24</v>
      </c>
      <c r="E3846" t="s">
        <v>11</v>
      </c>
      <c r="F3846" t="s">
        <v>12</v>
      </c>
      <c r="G3846">
        <v>39216</v>
      </c>
      <c r="H3846" s="19">
        <f>INDEX(fact_spends__2!B3846:B7845,MATCH(dim_customers[[#This Row],[customer_id]],dim_customers[customer_id],0))</f>
        <v>0</v>
      </c>
      <c r="I3846" s="16">
        <f>dim_customers[[#This Row],[avg_spend]]/(dim_customers[[#This Row],[avg_income]]*6)</f>
        <v>0</v>
      </c>
    </row>
    <row r="3847" spans="1:9" x14ac:dyDescent="0.3">
      <c r="A3847" t="s">
        <v>3870</v>
      </c>
      <c r="B3847" t="s">
        <v>14</v>
      </c>
      <c r="C3847" t="s">
        <v>9</v>
      </c>
      <c r="D3847" t="s">
        <v>10</v>
      </c>
      <c r="E3847" t="s">
        <v>11</v>
      </c>
      <c r="F3847" t="s">
        <v>12</v>
      </c>
      <c r="G3847">
        <v>64435</v>
      </c>
      <c r="H3847" s="19">
        <f>INDEX(fact_spends__2!B3847:B7846,MATCH(dim_customers[[#This Row],[customer_id]],dim_customers[customer_id],0))</f>
        <v>0</v>
      </c>
      <c r="I3847" s="16">
        <f>dim_customers[[#This Row],[avg_spend]]/(dim_customers[[#This Row],[avg_income]]*6)</f>
        <v>0</v>
      </c>
    </row>
    <row r="3848" spans="1:9" x14ac:dyDescent="0.3">
      <c r="A3848" t="s">
        <v>3871</v>
      </c>
      <c r="B3848" t="s">
        <v>32</v>
      </c>
      <c r="C3848" t="s">
        <v>34</v>
      </c>
      <c r="D3848" t="s">
        <v>24</v>
      </c>
      <c r="E3848" t="s">
        <v>11</v>
      </c>
      <c r="F3848" t="s">
        <v>12</v>
      </c>
      <c r="G3848">
        <v>37110</v>
      </c>
      <c r="H3848" s="19">
        <f>INDEX(fact_spends__2!B3848:B7847,MATCH(dim_customers[[#This Row],[customer_id]],dim_customers[customer_id],0))</f>
        <v>0</v>
      </c>
      <c r="I3848" s="16">
        <f>dim_customers[[#This Row],[avg_spend]]/(dim_customers[[#This Row],[avg_income]]*6)</f>
        <v>0</v>
      </c>
    </row>
    <row r="3849" spans="1:9" x14ac:dyDescent="0.3">
      <c r="A3849" t="s">
        <v>3872</v>
      </c>
      <c r="B3849" t="s">
        <v>32</v>
      </c>
      <c r="C3849" t="s">
        <v>18</v>
      </c>
      <c r="D3849" t="s">
        <v>24</v>
      </c>
      <c r="E3849" t="s">
        <v>30</v>
      </c>
      <c r="F3849" t="s">
        <v>12</v>
      </c>
      <c r="G3849">
        <v>34427</v>
      </c>
      <c r="H3849" s="19">
        <f>INDEX(fact_spends__2!B3849:B7848,MATCH(dim_customers[[#This Row],[customer_id]],dim_customers[customer_id],0))</f>
        <v>0</v>
      </c>
      <c r="I3849" s="16">
        <f>dim_customers[[#This Row],[avg_spend]]/(dim_customers[[#This Row],[avg_income]]*6)</f>
        <v>0</v>
      </c>
    </row>
    <row r="3850" spans="1:9" x14ac:dyDescent="0.3">
      <c r="A3850" t="s">
        <v>3873</v>
      </c>
      <c r="B3850" t="s">
        <v>23</v>
      </c>
      <c r="C3850" t="s">
        <v>20</v>
      </c>
      <c r="D3850" t="s">
        <v>24</v>
      </c>
      <c r="E3850" t="s">
        <v>30</v>
      </c>
      <c r="F3850" t="s">
        <v>12</v>
      </c>
      <c r="G3850">
        <v>27952</v>
      </c>
      <c r="H3850" s="19">
        <f>INDEX(fact_spends__2!B3850:B7849,MATCH(dim_customers[[#This Row],[customer_id]],dim_customers[customer_id],0))</f>
        <v>0</v>
      </c>
      <c r="I3850" s="16">
        <f>dim_customers[[#This Row],[avg_spend]]/(dim_customers[[#This Row],[avg_income]]*6)</f>
        <v>0</v>
      </c>
    </row>
    <row r="3851" spans="1:9" x14ac:dyDescent="0.3">
      <c r="A3851" t="s">
        <v>3874</v>
      </c>
      <c r="B3851" t="s">
        <v>14</v>
      </c>
      <c r="C3851" t="s">
        <v>20</v>
      </c>
      <c r="D3851" t="s">
        <v>16</v>
      </c>
      <c r="E3851" t="s">
        <v>11</v>
      </c>
      <c r="F3851" t="s">
        <v>12</v>
      </c>
      <c r="G3851">
        <v>37649</v>
      </c>
      <c r="H3851" s="19">
        <f>INDEX(fact_spends__2!B3851:B7850,MATCH(dim_customers[[#This Row],[customer_id]],dim_customers[customer_id],0))</f>
        <v>0</v>
      </c>
      <c r="I3851" s="16">
        <f>dim_customers[[#This Row],[avg_spend]]/(dim_customers[[#This Row],[avg_income]]*6)</f>
        <v>0</v>
      </c>
    </row>
    <row r="3852" spans="1:9" x14ac:dyDescent="0.3">
      <c r="A3852" t="s">
        <v>3875</v>
      </c>
      <c r="B3852" t="s">
        <v>8</v>
      </c>
      <c r="C3852" t="s">
        <v>18</v>
      </c>
      <c r="D3852" t="s">
        <v>10</v>
      </c>
      <c r="E3852" t="s">
        <v>11</v>
      </c>
      <c r="F3852" t="s">
        <v>12</v>
      </c>
      <c r="G3852">
        <v>68408</v>
      </c>
      <c r="H3852" s="19">
        <f>INDEX(fact_spends__2!B3852:B7851,MATCH(dim_customers[[#This Row],[customer_id]],dim_customers[customer_id],0))</f>
        <v>0</v>
      </c>
      <c r="I3852" s="16">
        <f>dim_customers[[#This Row],[avg_spend]]/(dim_customers[[#This Row],[avg_income]]*6)</f>
        <v>0</v>
      </c>
    </row>
    <row r="3853" spans="1:9" x14ac:dyDescent="0.3">
      <c r="A3853" t="s">
        <v>3876</v>
      </c>
      <c r="B3853" t="s">
        <v>14</v>
      </c>
      <c r="C3853" t="s">
        <v>34</v>
      </c>
      <c r="D3853" t="s">
        <v>16</v>
      </c>
      <c r="E3853" t="s">
        <v>30</v>
      </c>
      <c r="F3853" t="s">
        <v>12</v>
      </c>
      <c r="G3853">
        <v>40865</v>
      </c>
      <c r="H3853" s="19">
        <f>INDEX(fact_spends__2!B3853:B7852,MATCH(dim_customers[[#This Row],[customer_id]],dim_customers[customer_id],0))</f>
        <v>0</v>
      </c>
      <c r="I3853" s="16">
        <f>dim_customers[[#This Row],[avg_spend]]/(dim_customers[[#This Row],[avg_income]]*6)</f>
        <v>0</v>
      </c>
    </row>
    <row r="3854" spans="1:9" x14ac:dyDescent="0.3">
      <c r="A3854" t="s">
        <v>3877</v>
      </c>
      <c r="B3854" t="s">
        <v>14</v>
      </c>
      <c r="C3854" t="s">
        <v>20</v>
      </c>
      <c r="D3854" t="s">
        <v>10</v>
      </c>
      <c r="E3854" t="s">
        <v>11</v>
      </c>
      <c r="F3854" t="s">
        <v>25</v>
      </c>
      <c r="G3854">
        <v>65295</v>
      </c>
      <c r="H3854" s="19">
        <f>INDEX(fact_spends__2!B3854:B7853,MATCH(dim_customers[[#This Row],[customer_id]],dim_customers[customer_id],0))</f>
        <v>0</v>
      </c>
      <c r="I3854" s="16">
        <f>dim_customers[[#This Row],[avg_spend]]/(dim_customers[[#This Row],[avg_income]]*6)</f>
        <v>0</v>
      </c>
    </row>
    <row r="3855" spans="1:9" x14ac:dyDescent="0.3">
      <c r="A3855" t="s">
        <v>3878</v>
      </c>
      <c r="B3855" t="s">
        <v>14</v>
      </c>
      <c r="C3855" t="s">
        <v>18</v>
      </c>
      <c r="D3855" t="s">
        <v>21</v>
      </c>
      <c r="E3855" t="s">
        <v>30</v>
      </c>
      <c r="F3855" t="s">
        <v>12</v>
      </c>
      <c r="G3855">
        <v>52501</v>
      </c>
      <c r="H3855" s="19">
        <f>INDEX(fact_spends__2!B3855:B7854,MATCH(dim_customers[[#This Row],[customer_id]],dim_customers[customer_id],0))</f>
        <v>0</v>
      </c>
      <c r="I3855" s="16">
        <f>dim_customers[[#This Row],[avg_spend]]/(dim_customers[[#This Row],[avg_income]]*6)</f>
        <v>0</v>
      </c>
    </row>
    <row r="3856" spans="1:9" x14ac:dyDescent="0.3">
      <c r="A3856" t="s">
        <v>3879</v>
      </c>
      <c r="B3856" t="s">
        <v>32</v>
      </c>
      <c r="C3856" t="s">
        <v>34</v>
      </c>
      <c r="D3856" t="s">
        <v>10</v>
      </c>
      <c r="E3856" t="s">
        <v>30</v>
      </c>
      <c r="F3856" t="s">
        <v>12</v>
      </c>
      <c r="G3856">
        <v>64174</v>
      </c>
      <c r="H3856" s="19">
        <f>INDEX(fact_spends__2!B3856:B7855,MATCH(dim_customers[[#This Row],[customer_id]],dim_customers[customer_id],0))</f>
        <v>0</v>
      </c>
      <c r="I3856" s="16">
        <f>dim_customers[[#This Row],[avg_spend]]/(dim_customers[[#This Row],[avg_income]]*6)</f>
        <v>0</v>
      </c>
    </row>
    <row r="3857" spans="1:9" x14ac:dyDescent="0.3">
      <c r="A3857" t="s">
        <v>3880</v>
      </c>
      <c r="B3857" t="s">
        <v>14</v>
      </c>
      <c r="C3857" t="s">
        <v>34</v>
      </c>
      <c r="D3857" t="s">
        <v>37</v>
      </c>
      <c r="E3857" t="s">
        <v>11</v>
      </c>
      <c r="F3857" t="s">
        <v>12</v>
      </c>
      <c r="G3857">
        <v>65942</v>
      </c>
      <c r="H3857" s="19">
        <f>INDEX(fact_spends__2!B3857:B7856,MATCH(dim_customers[[#This Row],[customer_id]],dim_customers[customer_id],0))</f>
        <v>0</v>
      </c>
      <c r="I3857" s="16">
        <f>dim_customers[[#This Row],[avg_spend]]/(dim_customers[[#This Row],[avg_income]]*6)</f>
        <v>0</v>
      </c>
    </row>
    <row r="3858" spans="1:9" x14ac:dyDescent="0.3">
      <c r="A3858" t="s">
        <v>3881</v>
      </c>
      <c r="B3858" t="s">
        <v>23</v>
      </c>
      <c r="C3858" t="s">
        <v>34</v>
      </c>
      <c r="D3858" t="s">
        <v>37</v>
      </c>
      <c r="E3858" t="s">
        <v>11</v>
      </c>
      <c r="F3858" t="s">
        <v>25</v>
      </c>
      <c r="G3858">
        <v>50101</v>
      </c>
      <c r="H3858" s="19">
        <f>INDEX(fact_spends__2!B3858:B7857,MATCH(dim_customers[[#This Row],[customer_id]],dim_customers[customer_id],0))</f>
        <v>0</v>
      </c>
      <c r="I3858" s="16">
        <f>dim_customers[[#This Row],[avg_spend]]/(dim_customers[[#This Row],[avg_income]]*6)</f>
        <v>0</v>
      </c>
    </row>
    <row r="3859" spans="1:9" x14ac:dyDescent="0.3">
      <c r="A3859" t="s">
        <v>3882</v>
      </c>
      <c r="B3859" t="s">
        <v>8</v>
      </c>
      <c r="C3859" t="s">
        <v>9</v>
      </c>
      <c r="D3859" t="s">
        <v>37</v>
      </c>
      <c r="E3859" t="s">
        <v>11</v>
      </c>
      <c r="F3859" t="s">
        <v>12</v>
      </c>
      <c r="G3859">
        <v>74643</v>
      </c>
      <c r="H3859" s="19">
        <f>INDEX(fact_spends__2!B3859:B7858,MATCH(dim_customers[[#This Row],[customer_id]],dim_customers[customer_id],0))</f>
        <v>0</v>
      </c>
      <c r="I3859" s="16">
        <f>dim_customers[[#This Row],[avg_spend]]/(dim_customers[[#This Row],[avg_income]]*6)</f>
        <v>0</v>
      </c>
    </row>
    <row r="3860" spans="1:9" x14ac:dyDescent="0.3">
      <c r="A3860" t="s">
        <v>3883</v>
      </c>
      <c r="B3860" t="s">
        <v>32</v>
      </c>
      <c r="C3860" t="s">
        <v>9</v>
      </c>
      <c r="D3860" t="s">
        <v>24</v>
      </c>
      <c r="E3860" t="s">
        <v>30</v>
      </c>
      <c r="F3860" t="s">
        <v>12</v>
      </c>
      <c r="G3860">
        <v>36015</v>
      </c>
      <c r="H3860" s="19">
        <f>INDEX(fact_spends__2!B3860:B7859,MATCH(dim_customers[[#This Row],[customer_id]],dim_customers[customer_id],0))</f>
        <v>0</v>
      </c>
      <c r="I3860" s="16">
        <f>dim_customers[[#This Row],[avg_spend]]/(dim_customers[[#This Row],[avg_income]]*6)</f>
        <v>0</v>
      </c>
    </row>
    <row r="3861" spans="1:9" x14ac:dyDescent="0.3">
      <c r="A3861" t="s">
        <v>3884</v>
      </c>
      <c r="B3861" t="s">
        <v>32</v>
      </c>
      <c r="C3861" t="s">
        <v>20</v>
      </c>
      <c r="D3861" t="s">
        <v>10</v>
      </c>
      <c r="E3861" t="s">
        <v>30</v>
      </c>
      <c r="F3861" t="s">
        <v>12</v>
      </c>
      <c r="G3861">
        <v>61583</v>
      </c>
      <c r="H3861" s="19">
        <f>INDEX(fact_spends__2!B3861:B7860,MATCH(dim_customers[[#This Row],[customer_id]],dim_customers[customer_id],0))</f>
        <v>0</v>
      </c>
      <c r="I3861" s="16">
        <f>dim_customers[[#This Row],[avg_spend]]/(dim_customers[[#This Row],[avg_income]]*6)</f>
        <v>0</v>
      </c>
    </row>
    <row r="3862" spans="1:9" x14ac:dyDescent="0.3">
      <c r="A3862" t="s">
        <v>3885</v>
      </c>
      <c r="B3862" t="s">
        <v>14</v>
      </c>
      <c r="C3862" t="s">
        <v>18</v>
      </c>
      <c r="D3862" t="s">
        <v>37</v>
      </c>
      <c r="E3862" t="s">
        <v>11</v>
      </c>
      <c r="F3862" t="s">
        <v>12</v>
      </c>
      <c r="G3862">
        <v>68336</v>
      </c>
      <c r="H3862" s="19">
        <f>INDEX(fact_spends__2!B3862:B7861,MATCH(dim_customers[[#This Row],[customer_id]],dim_customers[customer_id],0))</f>
        <v>0</v>
      </c>
      <c r="I3862" s="16">
        <f>dim_customers[[#This Row],[avg_spend]]/(dim_customers[[#This Row],[avg_income]]*6)</f>
        <v>0</v>
      </c>
    </row>
    <row r="3863" spans="1:9" x14ac:dyDescent="0.3">
      <c r="A3863" t="s">
        <v>3886</v>
      </c>
      <c r="B3863" t="s">
        <v>32</v>
      </c>
      <c r="C3863" t="s">
        <v>9</v>
      </c>
      <c r="D3863" t="s">
        <v>24</v>
      </c>
      <c r="E3863" t="s">
        <v>11</v>
      </c>
      <c r="F3863" t="s">
        <v>12</v>
      </c>
      <c r="G3863">
        <v>38041</v>
      </c>
      <c r="H3863" s="19">
        <f>INDEX(fact_spends__2!B3863:B7862,MATCH(dim_customers[[#This Row],[customer_id]],dim_customers[customer_id],0))</f>
        <v>0</v>
      </c>
      <c r="I3863" s="16">
        <f>dim_customers[[#This Row],[avg_spend]]/(dim_customers[[#This Row],[avg_income]]*6)</f>
        <v>0</v>
      </c>
    </row>
    <row r="3864" spans="1:9" x14ac:dyDescent="0.3">
      <c r="A3864" t="s">
        <v>3887</v>
      </c>
      <c r="B3864" t="s">
        <v>14</v>
      </c>
      <c r="C3864" t="s">
        <v>20</v>
      </c>
      <c r="D3864" t="s">
        <v>10</v>
      </c>
      <c r="E3864" t="s">
        <v>11</v>
      </c>
      <c r="F3864" t="s">
        <v>12</v>
      </c>
      <c r="G3864">
        <v>66615</v>
      </c>
      <c r="H3864" s="19">
        <f>INDEX(fact_spends__2!B3864:B7863,MATCH(dim_customers[[#This Row],[customer_id]],dim_customers[customer_id],0))</f>
        <v>0</v>
      </c>
      <c r="I3864" s="16">
        <f>dim_customers[[#This Row],[avg_spend]]/(dim_customers[[#This Row],[avg_income]]*6)</f>
        <v>0</v>
      </c>
    </row>
    <row r="3865" spans="1:9" x14ac:dyDescent="0.3">
      <c r="A3865" t="s">
        <v>3888</v>
      </c>
      <c r="B3865" t="s">
        <v>23</v>
      </c>
      <c r="C3865" t="s">
        <v>9</v>
      </c>
      <c r="D3865" t="s">
        <v>10</v>
      </c>
      <c r="E3865" t="s">
        <v>30</v>
      </c>
      <c r="F3865" t="s">
        <v>25</v>
      </c>
      <c r="G3865">
        <v>51695</v>
      </c>
      <c r="H3865" s="19">
        <f>INDEX(fact_spends__2!B3865:B7864,MATCH(dim_customers[[#This Row],[customer_id]],dim_customers[customer_id],0))</f>
        <v>0</v>
      </c>
      <c r="I3865" s="16">
        <f>dim_customers[[#This Row],[avg_spend]]/(dim_customers[[#This Row],[avg_income]]*6)</f>
        <v>0</v>
      </c>
    </row>
    <row r="3866" spans="1:9" x14ac:dyDescent="0.3">
      <c r="A3866" t="s">
        <v>3889</v>
      </c>
      <c r="B3866" t="s">
        <v>8</v>
      </c>
      <c r="C3866" t="s">
        <v>18</v>
      </c>
      <c r="D3866" t="s">
        <v>10</v>
      </c>
      <c r="E3866" t="s">
        <v>30</v>
      </c>
      <c r="F3866" t="s">
        <v>12</v>
      </c>
      <c r="G3866">
        <v>67398</v>
      </c>
      <c r="H3866" s="19">
        <f>INDEX(fact_spends__2!B3866:B7865,MATCH(dim_customers[[#This Row],[customer_id]],dim_customers[customer_id],0))</f>
        <v>0</v>
      </c>
      <c r="I3866" s="16">
        <f>dim_customers[[#This Row],[avg_spend]]/(dim_customers[[#This Row],[avg_income]]*6)</f>
        <v>0</v>
      </c>
    </row>
    <row r="3867" spans="1:9" x14ac:dyDescent="0.3">
      <c r="A3867" t="s">
        <v>3890</v>
      </c>
      <c r="B3867" t="s">
        <v>14</v>
      </c>
      <c r="C3867" t="s">
        <v>9</v>
      </c>
      <c r="D3867" t="s">
        <v>10</v>
      </c>
      <c r="E3867" t="s">
        <v>30</v>
      </c>
      <c r="F3867" t="s">
        <v>25</v>
      </c>
      <c r="G3867">
        <v>61917</v>
      </c>
      <c r="H3867" s="19">
        <f>INDEX(fact_spends__2!B3867:B7866,MATCH(dim_customers[[#This Row],[customer_id]],dim_customers[customer_id],0))</f>
        <v>0</v>
      </c>
      <c r="I3867" s="16">
        <f>dim_customers[[#This Row],[avg_spend]]/(dim_customers[[#This Row],[avg_income]]*6)</f>
        <v>0</v>
      </c>
    </row>
    <row r="3868" spans="1:9" x14ac:dyDescent="0.3">
      <c r="A3868" t="s">
        <v>3891</v>
      </c>
      <c r="B3868" t="s">
        <v>23</v>
      </c>
      <c r="C3868" t="s">
        <v>15</v>
      </c>
      <c r="D3868" t="s">
        <v>10</v>
      </c>
      <c r="E3868" t="s">
        <v>11</v>
      </c>
      <c r="F3868" t="s">
        <v>25</v>
      </c>
      <c r="G3868">
        <v>46878</v>
      </c>
      <c r="H3868" s="19">
        <f>INDEX(fact_spends__2!B3868:B7867,MATCH(dim_customers[[#This Row],[customer_id]],dim_customers[customer_id],0))</f>
        <v>0</v>
      </c>
      <c r="I3868" s="16">
        <f>dim_customers[[#This Row],[avg_spend]]/(dim_customers[[#This Row],[avg_income]]*6)</f>
        <v>0</v>
      </c>
    </row>
    <row r="3869" spans="1:9" x14ac:dyDescent="0.3">
      <c r="A3869" t="s">
        <v>3892</v>
      </c>
      <c r="B3869" t="s">
        <v>23</v>
      </c>
      <c r="C3869" t="s">
        <v>20</v>
      </c>
      <c r="D3869" t="s">
        <v>24</v>
      </c>
      <c r="E3869" t="s">
        <v>11</v>
      </c>
      <c r="F3869" t="s">
        <v>12</v>
      </c>
      <c r="G3869">
        <v>26415</v>
      </c>
      <c r="H3869" s="19">
        <f>INDEX(fact_spends__2!B3869:B7868,MATCH(dim_customers[[#This Row],[customer_id]],dim_customers[customer_id],0))</f>
        <v>0</v>
      </c>
      <c r="I3869" s="16">
        <f>dim_customers[[#This Row],[avg_spend]]/(dim_customers[[#This Row],[avg_income]]*6)</f>
        <v>0</v>
      </c>
    </row>
    <row r="3870" spans="1:9" x14ac:dyDescent="0.3">
      <c r="A3870" t="s">
        <v>3893</v>
      </c>
      <c r="B3870" t="s">
        <v>32</v>
      </c>
      <c r="C3870" t="s">
        <v>34</v>
      </c>
      <c r="D3870" t="s">
        <v>21</v>
      </c>
      <c r="E3870" t="s">
        <v>30</v>
      </c>
      <c r="F3870" t="s">
        <v>12</v>
      </c>
      <c r="G3870">
        <v>55542</v>
      </c>
      <c r="H3870" s="19">
        <f>INDEX(fact_spends__2!B3870:B7869,MATCH(dim_customers[[#This Row],[customer_id]],dim_customers[customer_id],0))</f>
        <v>0</v>
      </c>
      <c r="I3870" s="16">
        <f>dim_customers[[#This Row],[avg_spend]]/(dim_customers[[#This Row],[avg_income]]*6)</f>
        <v>0</v>
      </c>
    </row>
    <row r="3871" spans="1:9" x14ac:dyDescent="0.3">
      <c r="A3871" t="s">
        <v>3894</v>
      </c>
      <c r="B3871" t="s">
        <v>32</v>
      </c>
      <c r="C3871" t="s">
        <v>20</v>
      </c>
      <c r="D3871" t="s">
        <v>24</v>
      </c>
      <c r="E3871" t="s">
        <v>30</v>
      </c>
      <c r="F3871" t="s">
        <v>12</v>
      </c>
      <c r="G3871">
        <v>38777</v>
      </c>
      <c r="H3871" s="19">
        <f>INDEX(fact_spends__2!B3871:B7870,MATCH(dim_customers[[#This Row],[customer_id]],dim_customers[customer_id],0))</f>
        <v>0</v>
      </c>
      <c r="I3871" s="16">
        <f>dim_customers[[#This Row],[avg_spend]]/(dim_customers[[#This Row],[avg_income]]*6)</f>
        <v>0</v>
      </c>
    </row>
    <row r="3872" spans="1:9" x14ac:dyDescent="0.3">
      <c r="A3872" t="s">
        <v>3895</v>
      </c>
      <c r="B3872" t="s">
        <v>8</v>
      </c>
      <c r="C3872" t="s">
        <v>9</v>
      </c>
      <c r="D3872" t="s">
        <v>10</v>
      </c>
      <c r="E3872" t="s">
        <v>30</v>
      </c>
      <c r="F3872" t="s">
        <v>12</v>
      </c>
      <c r="G3872">
        <v>70993</v>
      </c>
      <c r="H3872" s="19">
        <f>INDEX(fact_spends__2!B3872:B7871,MATCH(dim_customers[[#This Row],[customer_id]],dim_customers[customer_id],0))</f>
        <v>0</v>
      </c>
      <c r="I3872" s="16">
        <f>dim_customers[[#This Row],[avg_spend]]/(dim_customers[[#This Row],[avg_income]]*6)</f>
        <v>0</v>
      </c>
    </row>
    <row r="3873" spans="1:9" x14ac:dyDescent="0.3">
      <c r="A3873" t="s">
        <v>3896</v>
      </c>
      <c r="B3873" t="s">
        <v>14</v>
      </c>
      <c r="C3873" t="s">
        <v>34</v>
      </c>
      <c r="D3873" t="s">
        <v>16</v>
      </c>
      <c r="E3873" t="s">
        <v>11</v>
      </c>
      <c r="F3873" t="s">
        <v>12</v>
      </c>
      <c r="G3873">
        <v>38835</v>
      </c>
      <c r="H3873" s="19">
        <f>INDEX(fact_spends__2!B3873:B7872,MATCH(dim_customers[[#This Row],[customer_id]],dim_customers[customer_id],0))</f>
        <v>0</v>
      </c>
      <c r="I3873" s="16">
        <f>dim_customers[[#This Row],[avg_spend]]/(dim_customers[[#This Row],[avg_income]]*6)</f>
        <v>0</v>
      </c>
    </row>
    <row r="3874" spans="1:9" x14ac:dyDescent="0.3">
      <c r="A3874" t="s">
        <v>3897</v>
      </c>
      <c r="B3874" t="s">
        <v>8</v>
      </c>
      <c r="C3874" t="s">
        <v>20</v>
      </c>
      <c r="D3874" t="s">
        <v>21</v>
      </c>
      <c r="E3874" t="s">
        <v>30</v>
      </c>
      <c r="F3874" t="s">
        <v>12</v>
      </c>
      <c r="G3874">
        <v>60718</v>
      </c>
      <c r="H3874" s="19">
        <f>INDEX(fact_spends__2!B3874:B7873,MATCH(dim_customers[[#This Row],[customer_id]],dim_customers[customer_id],0))</f>
        <v>0</v>
      </c>
      <c r="I3874" s="16">
        <f>dim_customers[[#This Row],[avg_spend]]/(dim_customers[[#This Row],[avg_income]]*6)</f>
        <v>0</v>
      </c>
    </row>
    <row r="3875" spans="1:9" x14ac:dyDescent="0.3">
      <c r="A3875" t="s">
        <v>3898</v>
      </c>
      <c r="B3875" t="s">
        <v>32</v>
      </c>
      <c r="C3875" t="s">
        <v>20</v>
      </c>
      <c r="D3875" t="s">
        <v>24</v>
      </c>
      <c r="E3875" t="s">
        <v>11</v>
      </c>
      <c r="F3875" t="s">
        <v>25</v>
      </c>
      <c r="G3875">
        <v>36442</v>
      </c>
      <c r="H3875" s="19">
        <f>INDEX(fact_spends__2!B3875:B7874,MATCH(dim_customers[[#This Row],[customer_id]],dim_customers[customer_id],0))</f>
        <v>0</v>
      </c>
      <c r="I3875" s="16">
        <f>dim_customers[[#This Row],[avg_spend]]/(dim_customers[[#This Row],[avg_income]]*6)</f>
        <v>0</v>
      </c>
    </row>
    <row r="3876" spans="1:9" x14ac:dyDescent="0.3">
      <c r="A3876" t="s">
        <v>3899</v>
      </c>
      <c r="B3876" t="s">
        <v>8</v>
      </c>
      <c r="C3876" t="s">
        <v>20</v>
      </c>
      <c r="D3876" t="s">
        <v>21</v>
      </c>
      <c r="E3876" t="s">
        <v>11</v>
      </c>
      <c r="F3876" t="s">
        <v>12</v>
      </c>
      <c r="G3876">
        <v>59473</v>
      </c>
      <c r="H3876" s="19">
        <f>INDEX(fact_spends__2!B3876:B7875,MATCH(dim_customers[[#This Row],[customer_id]],dim_customers[customer_id],0))</f>
        <v>0</v>
      </c>
      <c r="I3876" s="16">
        <f>dim_customers[[#This Row],[avg_spend]]/(dim_customers[[#This Row],[avg_income]]*6)</f>
        <v>0</v>
      </c>
    </row>
    <row r="3877" spans="1:9" x14ac:dyDescent="0.3">
      <c r="A3877" t="s">
        <v>3900</v>
      </c>
      <c r="B3877" t="s">
        <v>14</v>
      </c>
      <c r="C3877" t="s">
        <v>15</v>
      </c>
      <c r="D3877" t="s">
        <v>16</v>
      </c>
      <c r="E3877" t="s">
        <v>11</v>
      </c>
      <c r="F3877" t="s">
        <v>25</v>
      </c>
      <c r="G3877">
        <v>38951</v>
      </c>
      <c r="H3877" s="19">
        <f>INDEX(fact_spends__2!B3877:B7876,MATCH(dim_customers[[#This Row],[customer_id]],dim_customers[customer_id],0))</f>
        <v>0</v>
      </c>
      <c r="I3877" s="16">
        <f>dim_customers[[#This Row],[avg_spend]]/(dim_customers[[#This Row],[avg_income]]*6)</f>
        <v>0</v>
      </c>
    </row>
    <row r="3878" spans="1:9" x14ac:dyDescent="0.3">
      <c r="A3878" t="s">
        <v>3901</v>
      </c>
      <c r="B3878" t="s">
        <v>14</v>
      </c>
      <c r="C3878" t="s">
        <v>18</v>
      </c>
      <c r="D3878" t="s">
        <v>16</v>
      </c>
      <c r="E3878" t="s">
        <v>11</v>
      </c>
      <c r="F3878" t="s">
        <v>12</v>
      </c>
      <c r="G3878">
        <v>40133</v>
      </c>
      <c r="H3878" s="19">
        <f>INDEX(fact_spends__2!B3878:B7877,MATCH(dim_customers[[#This Row],[customer_id]],dim_customers[customer_id],0))</f>
        <v>0</v>
      </c>
      <c r="I3878" s="16">
        <f>dim_customers[[#This Row],[avg_spend]]/(dim_customers[[#This Row],[avg_income]]*6)</f>
        <v>0</v>
      </c>
    </row>
    <row r="3879" spans="1:9" x14ac:dyDescent="0.3">
      <c r="A3879" t="s">
        <v>3902</v>
      </c>
      <c r="B3879" t="s">
        <v>23</v>
      </c>
      <c r="C3879" t="s">
        <v>18</v>
      </c>
      <c r="D3879" t="s">
        <v>10</v>
      </c>
      <c r="E3879" t="s">
        <v>30</v>
      </c>
      <c r="F3879" t="s">
        <v>12</v>
      </c>
      <c r="G3879">
        <v>47244</v>
      </c>
      <c r="H3879" s="19">
        <f>INDEX(fact_spends__2!B3879:B7878,MATCH(dim_customers[[#This Row],[customer_id]],dim_customers[customer_id],0))</f>
        <v>0</v>
      </c>
      <c r="I3879" s="16">
        <f>dim_customers[[#This Row],[avg_spend]]/(dim_customers[[#This Row],[avg_income]]*6)</f>
        <v>0</v>
      </c>
    </row>
    <row r="3880" spans="1:9" x14ac:dyDescent="0.3">
      <c r="A3880" t="s">
        <v>3903</v>
      </c>
      <c r="B3880" t="s">
        <v>32</v>
      </c>
      <c r="C3880" t="s">
        <v>18</v>
      </c>
      <c r="D3880" t="s">
        <v>16</v>
      </c>
      <c r="E3880" t="s">
        <v>11</v>
      </c>
      <c r="F3880" t="s">
        <v>12</v>
      </c>
      <c r="G3880">
        <v>42158</v>
      </c>
      <c r="H3880" s="19">
        <f>INDEX(fact_spends__2!B3880:B7879,MATCH(dim_customers[[#This Row],[customer_id]],dim_customers[customer_id],0))</f>
        <v>0</v>
      </c>
      <c r="I3880" s="16">
        <f>dim_customers[[#This Row],[avg_spend]]/(dim_customers[[#This Row],[avg_income]]*6)</f>
        <v>0</v>
      </c>
    </row>
    <row r="3881" spans="1:9" x14ac:dyDescent="0.3">
      <c r="A3881" t="s">
        <v>3904</v>
      </c>
      <c r="B3881" t="s">
        <v>32</v>
      </c>
      <c r="C3881" t="s">
        <v>15</v>
      </c>
      <c r="D3881" t="s">
        <v>10</v>
      </c>
      <c r="E3881" t="s">
        <v>11</v>
      </c>
      <c r="F3881" t="s">
        <v>12</v>
      </c>
      <c r="G3881">
        <v>68174</v>
      </c>
      <c r="H3881" s="19">
        <f>INDEX(fact_spends__2!B3881:B7880,MATCH(dim_customers[[#This Row],[customer_id]],dim_customers[customer_id],0))</f>
        <v>0</v>
      </c>
      <c r="I3881" s="16">
        <f>dim_customers[[#This Row],[avg_spend]]/(dim_customers[[#This Row],[avg_income]]*6)</f>
        <v>0</v>
      </c>
    </row>
    <row r="3882" spans="1:9" x14ac:dyDescent="0.3">
      <c r="A3882" t="s">
        <v>3905</v>
      </c>
      <c r="B3882" t="s">
        <v>32</v>
      </c>
      <c r="C3882" t="s">
        <v>15</v>
      </c>
      <c r="D3882" t="s">
        <v>16</v>
      </c>
      <c r="E3882" t="s">
        <v>30</v>
      </c>
      <c r="F3882" t="s">
        <v>12</v>
      </c>
      <c r="G3882">
        <v>44408</v>
      </c>
      <c r="H3882" s="19">
        <f>INDEX(fact_spends__2!B3882:B7881,MATCH(dim_customers[[#This Row],[customer_id]],dim_customers[customer_id],0))</f>
        <v>0</v>
      </c>
      <c r="I3882" s="16">
        <f>dim_customers[[#This Row],[avg_spend]]/(dim_customers[[#This Row],[avg_income]]*6)</f>
        <v>0</v>
      </c>
    </row>
    <row r="3883" spans="1:9" x14ac:dyDescent="0.3">
      <c r="A3883" t="s">
        <v>3906</v>
      </c>
      <c r="B3883" t="s">
        <v>14</v>
      </c>
      <c r="C3883" t="s">
        <v>20</v>
      </c>
      <c r="D3883" t="s">
        <v>10</v>
      </c>
      <c r="E3883" t="s">
        <v>11</v>
      </c>
      <c r="F3883" t="s">
        <v>12</v>
      </c>
      <c r="G3883">
        <v>59478</v>
      </c>
      <c r="H3883" s="19">
        <f>INDEX(fact_spends__2!B3883:B7882,MATCH(dim_customers[[#This Row],[customer_id]],dim_customers[customer_id],0))</f>
        <v>0</v>
      </c>
      <c r="I3883" s="16">
        <f>dim_customers[[#This Row],[avg_spend]]/(dim_customers[[#This Row],[avg_income]]*6)</f>
        <v>0</v>
      </c>
    </row>
    <row r="3884" spans="1:9" x14ac:dyDescent="0.3">
      <c r="A3884" t="s">
        <v>3907</v>
      </c>
      <c r="B3884" t="s">
        <v>32</v>
      </c>
      <c r="C3884" t="s">
        <v>20</v>
      </c>
      <c r="D3884" t="s">
        <v>16</v>
      </c>
      <c r="E3884" t="s">
        <v>30</v>
      </c>
      <c r="F3884" t="s">
        <v>12</v>
      </c>
      <c r="G3884">
        <v>43865</v>
      </c>
      <c r="H3884" s="19">
        <f>INDEX(fact_spends__2!B3884:B7883,MATCH(dim_customers[[#This Row],[customer_id]],dim_customers[customer_id],0))</f>
        <v>0</v>
      </c>
      <c r="I3884" s="16">
        <f>dim_customers[[#This Row],[avg_spend]]/(dim_customers[[#This Row],[avg_income]]*6)</f>
        <v>0</v>
      </c>
    </row>
    <row r="3885" spans="1:9" x14ac:dyDescent="0.3">
      <c r="A3885" t="s">
        <v>3908</v>
      </c>
      <c r="B3885" t="s">
        <v>32</v>
      </c>
      <c r="C3885" t="s">
        <v>18</v>
      </c>
      <c r="D3885" t="s">
        <v>16</v>
      </c>
      <c r="E3885" t="s">
        <v>11</v>
      </c>
      <c r="F3885" t="s">
        <v>25</v>
      </c>
      <c r="G3885">
        <v>42107</v>
      </c>
      <c r="H3885" s="19">
        <f>INDEX(fact_spends__2!B3885:B7884,MATCH(dim_customers[[#This Row],[customer_id]],dim_customers[customer_id],0))</f>
        <v>0</v>
      </c>
      <c r="I3885" s="16">
        <f>dim_customers[[#This Row],[avg_spend]]/(dim_customers[[#This Row],[avg_income]]*6)</f>
        <v>0</v>
      </c>
    </row>
    <row r="3886" spans="1:9" x14ac:dyDescent="0.3">
      <c r="A3886" t="s">
        <v>3909</v>
      </c>
      <c r="B3886" t="s">
        <v>23</v>
      </c>
      <c r="C3886" t="s">
        <v>34</v>
      </c>
      <c r="D3886" t="s">
        <v>10</v>
      </c>
      <c r="E3886" t="s">
        <v>11</v>
      </c>
      <c r="F3886" t="s">
        <v>25</v>
      </c>
      <c r="G3886">
        <v>48160</v>
      </c>
      <c r="H3886" s="19">
        <f>INDEX(fact_spends__2!B3886:B7885,MATCH(dim_customers[[#This Row],[customer_id]],dim_customers[customer_id],0))</f>
        <v>0</v>
      </c>
      <c r="I3886" s="16">
        <f>dim_customers[[#This Row],[avg_spend]]/(dim_customers[[#This Row],[avg_income]]*6)</f>
        <v>0</v>
      </c>
    </row>
    <row r="3887" spans="1:9" x14ac:dyDescent="0.3">
      <c r="A3887" t="s">
        <v>3910</v>
      </c>
      <c r="B3887" t="s">
        <v>14</v>
      </c>
      <c r="C3887" t="s">
        <v>20</v>
      </c>
      <c r="D3887" t="s">
        <v>24</v>
      </c>
      <c r="E3887" t="s">
        <v>11</v>
      </c>
      <c r="F3887" t="s">
        <v>12</v>
      </c>
      <c r="G3887">
        <v>33602</v>
      </c>
      <c r="H3887" s="19">
        <f>INDEX(fact_spends__2!B3887:B7886,MATCH(dim_customers[[#This Row],[customer_id]],dim_customers[customer_id],0))</f>
        <v>0</v>
      </c>
      <c r="I3887" s="16">
        <f>dim_customers[[#This Row],[avg_spend]]/(dim_customers[[#This Row],[avg_income]]*6)</f>
        <v>0</v>
      </c>
    </row>
    <row r="3888" spans="1:9" x14ac:dyDescent="0.3">
      <c r="A3888" t="s">
        <v>3911</v>
      </c>
      <c r="B3888" t="s">
        <v>14</v>
      </c>
      <c r="C3888" t="s">
        <v>18</v>
      </c>
      <c r="D3888" t="s">
        <v>24</v>
      </c>
      <c r="E3888" t="s">
        <v>11</v>
      </c>
      <c r="F3888" t="s">
        <v>12</v>
      </c>
      <c r="G3888">
        <v>34006</v>
      </c>
      <c r="H3888" s="19">
        <f>INDEX(fact_spends__2!B3888:B7887,MATCH(dim_customers[[#This Row],[customer_id]],dim_customers[customer_id],0))</f>
        <v>0</v>
      </c>
      <c r="I3888" s="16">
        <f>dim_customers[[#This Row],[avg_spend]]/(dim_customers[[#This Row],[avg_income]]*6)</f>
        <v>0</v>
      </c>
    </row>
    <row r="3889" spans="1:9" x14ac:dyDescent="0.3">
      <c r="A3889" t="s">
        <v>3912</v>
      </c>
      <c r="B3889" t="s">
        <v>32</v>
      </c>
      <c r="C3889" t="s">
        <v>15</v>
      </c>
      <c r="D3889" t="s">
        <v>24</v>
      </c>
      <c r="E3889" t="s">
        <v>11</v>
      </c>
      <c r="F3889" t="s">
        <v>12</v>
      </c>
      <c r="G3889">
        <v>36644</v>
      </c>
      <c r="H3889" s="19">
        <f>INDEX(fact_spends__2!B3889:B7888,MATCH(dim_customers[[#This Row],[customer_id]],dim_customers[customer_id],0))</f>
        <v>0</v>
      </c>
      <c r="I3889" s="16">
        <f>dim_customers[[#This Row],[avg_spend]]/(dim_customers[[#This Row],[avg_income]]*6)</f>
        <v>0</v>
      </c>
    </row>
    <row r="3890" spans="1:9" x14ac:dyDescent="0.3">
      <c r="A3890" t="s">
        <v>3913</v>
      </c>
      <c r="B3890" t="s">
        <v>32</v>
      </c>
      <c r="C3890" t="s">
        <v>20</v>
      </c>
      <c r="D3890" t="s">
        <v>10</v>
      </c>
      <c r="E3890" t="s">
        <v>30</v>
      </c>
      <c r="F3890" t="s">
        <v>12</v>
      </c>
      <c r="G3890">
        <v>69473</v>
      </c>
      <c r="H3890" s="19">
        <f>INDEX(fact_spends__2!B3890:B7889,MATCH(dim_customers[[#This Row],[customer_id]],dim_customers[customer_id],0))</f>
        <v>0</v>
      </c>
      <c r="I3890" s="16">
        <f>dim_customers[[#This Row],[avg_spend]]/(dim_customers[[#This Row],[avg_income]]*6)</f>
        <v>0</v>
      </c>
    </row>
    <row r="3891" spans="1:9" x14ac:dyDescent="0.3">
      <c r="A3891" t="s">
        <v>3914</v>
      </c>
      <c r="B3891" t="s">
        <v>14</v>
      </c>
      <c r="C3891" t="s">
        <v>20</v>
      </c>
      <c r="D3891" t="s">
        <v>10</v>
      </c>
      <c r="E3891" t="s">
        <v>30</v>
      </c>
      <c r="F3891" t="s">
        <v>12</v>
      </c>
      <c r="G3891">
        <v>59101</v>
      </c>
      <c r="H3891" s="19">
        <f>INDEX(fact_spends__2!B3891:B7890,MATCH(dim_customers[[#This Row],[customer_id]],dim_customers[customer_id],0))</f>
        <v>0</v>
      </c>
      <c r="I3891" s="16">
        <f>dim_customers[[#This Row],[avg_spend]]/(dim_customers[[#This Row],[avg_income]]*6)</f>
        <v>0</v>
      </c>
    </row>
    <row r="3892" spans="1:9" x14ac:dyDescent="0.3">
      <c r="A3892" t="s">
        <v>3915</v>
      </c>
      <c r="B3892" t="s">
        <v>14</v>
      </c>
      <c r="C3892" t="s">
        <v>18</v>
      </c>
      <c r="D3892" t="s">
        <v>10</v>
      </c>
      <c r="E3892" t="s">
        <v>11</v>
      </c>
      <c r="F3892" t="s">
        <v>25</v>
      </c>
      <c r="G3892">
        <v>63534</v>
      </c>
      <c r="H3892" s="19">
        <f>INDEX(fact_spends__2!B3892:B7891,MATCH(dim_customers[[#This Row],[customer_id]],dim_customers[customer_id],0))</f>
        <v>0</v>
      </c>
      <c r="I3892" s="16">
        <f>dim_customers[[#This Row],[avg_spend]]/(dim_customers[[#This Row],[avg_income]]*6)</f>
        <v>0</v>
      </c>
    </row>
    <row r="3893" spans="1:9" x14ac:dyDescent="0.3">
      <c r="A3893" t="s">
        <v>3916</v>
      </c>
      <c r="B3893" t="s">
        <v>8</v>
      </c>
      <c r="C3893" t="s">
        <v>9</v>
      </c>
      <c r="D3893" t="s">
        <v>10</v>
      </c>
      <c r="E3893" t="s">
        <v>11</v>
      </c>
      <c r="F3893" t="s">
        <v>12</v>
      </c>
      <c r="G3893">
        <v>67922</v>
      </c>
      <c r="H3893" s="19">
        <f>INDEX(fact_spends__2!B3893:B7892,MATCH(dim_customers[[#This Row],[customer_id]],dim_customers[customer_id],0))</f>
        <v>0</v>
      </c>
      <c r="I3893" s="16">
        <f>dim_customers[[#This Row],[avg_spend]]/(dim_customers[[#This Row],[avg_income]]*6)</f>
        <v>0</v>
      </c>
    </row>
    <row r="3894" spans="1:9" x14ac:dyDescent="0.3">
      <c r="A3894" t="s">
        <v>3917</v>
      </c>
      <c r="B3894" t="s">
        <v>32</v>
      </c>
      <c r="C3894" t="s">
        <v>34</v>
      </c>
      <c r="D3894" t="s">
        <v>16</v>
      </c>
      <c r="E3894" t="s">
        <v>11</v>
      </c>
      <c r="F3894" t="s">
        <v>12</v>
      </c>
      <c r="G3894">
        <v>39566</v>
      </c>
      <c r="H3894" s="19">
        <f>INDEX(fact_spends__2!B3894:B7893,MATCH(dim_customers[[#This Row],[customer_id]],dim_customers[customer_id],0))</f>
        <v>0</v>
      </c>
      <c r="I3894" s="16">
        <f>dim_customers[[#This Row],[avg_spend]]/(dim_customers[[#This Row],[avg_income]]*6)</f>
        <v>0</v>
      </c>
    </row>
    <row r="3895" spans="1:9" x14ac:dyDescent="0.3">
      <c r="A3895" t="s">
        <v>3918</v>
      </c>
      <c r="B3895" t="s">
        <v>23</v>
      </c>
      <c r="C3895" t="s">
        <v>20</v>
      </c>
      <c r="D3895" t="s">
        <v>21</v>
      </c>
      <c r="E3895" t="s">
        <v>30</v>
      </c>
      <c r="F3895" t="s">
        <v>12</v>
      </c>
      <c r="G3895">
        <v>41789</v>
      </c>
      <c r="H3895" s="19">
        <f>INDEX(fact_spends__2!B3895:B7894,MATCH(dim_customers[[#This Row],[customer_id]],dim_customers[customer_id],0))</f>
        <v>0</v>
      </c>
      <c r="I3895" s="16">
        <f>dim_customers[[#This Row],[avg_spend]]/(dim_customers[[#This Row],[avg_income]]*6)</f>
        <v>0</v>
      </c>
    </row>
    <row r="3896" spans="1:9" x14ac:dyDescent="0.3">
      <c r="A3896" t="s">
        <v>3919</v>
      </c>
      <c r="B3896" t="s">
        <v>32</v>
      </c>
      <c r="C3896" t="s">
        <v>20</v>
      </c>
      <c r="D3896" t="s">
        <v>24</v>
      </c>
      <c r="E3896" t="s">
        <v>30</v>
      </c>
      <c r="F3896" t="s">
        <v>12</v>
      </c>
      <c r="G3896">
        <v>39142</v>
      </c>
      <c r="H3896" s="19">
        <f>INDEX(fact_spends__2!B3896:B7895,MATCH(dim_customers[[#This Row],[customer_id]],dim_customers[customer_id],0))</f>
        <v>0</v>
      </c>
      <c r="I3896" s="16">
        <f>dim_customers[[#This Row],[avg_spend]]/(dim_customers[[#This Row],[avg_income]]*6)</f>
        <v>0</v>
      </c>
    </row>
    <row r="3897" spans="1:9" x14ac:dyDescent="0.3">
      <c r="A3897" t="s">
        <v>3920</v>
      </c>
      <c r="B3897" t="s">
        <v>23</v>
      </c>
      <c r="C3897" t="s">
        <v>18</v>
      </c>
      <c r="D3897" t="s">
        <v>16</v>
      </c>
      <c r="E3897" t="s">
        <v>11</v>
      </c>
      <c r="F3897" t="s">
        <v>12</v>
      </c>
      <c r="G3897">
        <v>31053</v>
      </c>
      <c r="H3897" s="19">
        <f>INDEX(fact_spends__2!B3897:B7896,MATCH(dim_customers[[#This Row],[customer_id]],dim_customers[customer_id],0))</f>
        <v>0</v>
      </c>
      <c r="I3897" s="16">
        <f>dim_customers[[#This Row],[avg_spend]]/(dim_customers[[#This Row],[avg_income]]*6)</f>
        <v>0</v>
      </c>
    </row>
    <row r="3898" spans="1:9" x14ac:dyDescent="0.3">
      <c r="A3898" t="s">
        <v>3921</v>
      </c>
      <c r="B3898" t="s">
        <v>8</v>
      </c>
      <c r="C3898" t="s">
        <v>9</v>
      </c>
      <c r="D3898" t="s">
        <v>16</v>
      </c>
      <c r="E3898" t="s">
        <v>30</v>
      </c>
      <c r="F3898" t="s">
        <v>12</v>
      </c>
      <c r="G3898">
        <v>40792</v>
      </c>
      <c r="H3898" s="19">
        <f>INDEX(fact_spends__2!B3898:B7897,MATCH(dim_customers[[#This Row],[customer_id]],dim_customers[customer_id],0))</f>
        <v>0</v>
      </c>
      <c r="I3898" s="16">
        <f>dim_customers[[#This Row],[avg_spend]]/(dim_customers[[#This Row],[avg_income]]*6)</f>
        <v>0</v>
      </c>
    </row>
    <row r="3899" spans="1:9" x14ac:dyDescent="0.3">
      <c r="A3899" t="s">
        <v>3922</v>
      </c>
      <c r="B3899" t="s">
        <v>23</v>
      </c>
      <c r="C3899" t="s">
        <v>34</v>
      </c>
      <c r="D3899" t="s">
        <v>37</v>
      </c>
      <c r="E3899" t="s">
        <v>11</v>
      </c>
      <c r="F3899" t="s">
        <v>25</v>
      </c>
      <c r="G3899">
        <v>54791</v>
      </c>
      <c r="H3899" s="19">
        <f>INDEX(fact_spends__2!B3899:B7898,MATCH(dim_customers[[#This Row],[customer_id]],dim_customers[customer_id],0))</f>
        <v>0</v>
      </c>
      <c r="I3899" s="16">
        <f>dim_customers[[#This Row],[avg_spend]]/(dim_customers[[#This Row],[avg_income]]*6)</f>
        <v>0</v>
      </c>
    </row>
    <row r="3900" spans="1:9" x14ac:dyDescent="0.3">
      <c r="A3900" t="s">
        <v>3923</v>
      </c>
      <c r="B3900" t="s">
        <v>8</v>
      </c>
      <c r="C3900" t="s">
        <v>34</v>
      </c>
      <c r="D3900" t="s">
        <v>37</v>
      </c>
      <c r="E3900" t="s">
        <v>30</v>
      </c>
      <c r="F3900" t="s">
        <v>12</v>
      </c>
      <c r="G3900">
        <v>71128</v>
      </c>
      <c r="H3900" s="19">
        <f>INDEX(fact_spends__2!B3900:B7899,MATCH(dim_customers[[#This Row],[customer_id]],dim_customers[customer_id],0))</f>
        <v>0</v>
      </c>
      <c r="I3900" s="16">
        <f>dim_customers[[#This Row],[avg_spend]]/(dim_customers[[#This Row],[avg_income]]*6)</f>
        <v>0</v>
      </c>
    </row>
    <row r="3901" spans="1:9" x14ac:dyDescent="0.3">
      <c r="A3901" t="s">
        <v>3924</v>
      </c>
      <c r="B3901" t="s">
        <v>14</v>
      </c>
      <c r="C3901" t="s">
        <v>18</v>
      </c>
      <c r="D3901" t="s">
        <v>10</v>
      </c>
      <c r="E3901" t="s">
        <v>30</v>
      </c>
      <c r="F3901" t="s">
        <v>12</v>
      </c>
      <c r="G3901">
        <v>58940</v>
      </c>
      <c r="H3901" s="19">
        <f>INDEX(fact_spends__2!B3901:B7900,MATCH(dim_customers[[#This Row],[customer_id]],dim_customers[customer_id],0))</f>
        <v>0</v>
      </c>
      <c r="I3901" s="16">
        <f>dim_customers[[#This Row],[avg_spend]]/(dim_customers[[#This Row],[avg_income]]*6)</f>
        <v>0</v>
      </c>
    </row>
    <row r="3902" spans="1:9" x14ac:dyDescent="0.3">
      <c r="A3902" t="s">
        <v>3925</v>
      </c>
      <c r="B3902" t="s">
        <v>23</v>
      </c>
      <c r="C3902" t="s">
        <v>34</v>
      </c>
      <c r="D3902" t="s">
        <v>10</v>
      </c>
      <c r="E3902" t="s">
        <v>30</v>
      </c>
      <c r="F3902" t="s">
        <v>12</v>
      </c>
      <c r="G3902">
        <v>47584</v>
      </c>
      <c r="H3902" s="19">
        <f>INDEX(fact_spends__2!B3902:B7901,MATCH(dim_customers[[#This Row],[customer_id]],dim_customers[customer_id],0))</f>
        <v>0</v>
      </c>
      <c r="I3902" s="16">
        <f>dim_customers[[#This Row],[avg_spend]]/(dim_customers[[#This Row],[avg_income]]*6)</f>
        <v>0</v>
      </c>
    </row>
    <row r="3903" spans="1:9" x14ac:dyDescent="0.3">
      <c r="A3903" t="s">
        <v>3926</v>
      </c>
      <c r="B3903" t="s">
        <v>14</v>
      </c>
      <c r="C3903" t="s">
        <v>9</v>
      </c>
      <c r="D3903" t="s">
        <v>37</v>
      </c>
      <c r="E3903" t="s">
        <v>11</v>
      </c>
      <c r="F3903" t="s">
        <v>12</v>
      </c>
      <c r="G3903">
        <v>69356</v>
      </c>
      <c r="H3903" s="19">
        <f>INDEX(fact_spends__2!B3903:B7902,MATCH(dim_customers[[#This Row],[customer_id]],dim_customers[customer_id],0))</f>
        <v>0</v>
      </c>
      <c r="I3903" s="16">
        <f>dim_customers[[#This Row],[avg_spend]]/(dim_customers[[#This Row],[avg_income]]*6)</f>
        <v>0</v>
      </c>
    </row>
    <row r="3904" spans="1:9" x14ac:dyDescent="0.3">
      <c r="A3904" t="s">
        <v>3927</v>
      </c>
      <c r="B3904" t="s">
        <v>8</v>
      </c>
      <c r="C3904" t="s">
        <v>9</v>
      </c>
      <c r="D3904" t="s">
        <v>37</v>
      </c>
      <c r="E3904" t="s">
        <v>11</v>
      </c>
      <c r="F3904" t="s">
        <v>12</v>
      </c>
      <c r="G3904">
        <v>76575</v>
      </c>
      <c r="H3904" s="19">
        <f>INDEX(fact_spends__2!B3904:B7903,MATCH(dim_customers[[#This Row],[customer_id]],dim_customers[customer_id],0))</f>
        <v>0</v>
      </c>
      <c r="I3904" s="16">
        <f>dim_customers[[#This Row],[avg_spend]]/(dim_customers[[#This Row],[avg_income]]*6)</f>
        <v>0</v>
      </c>
    </row>
    <row r="3905" spans="1:9" x14ac:dyDescent="0.3">
      <c r="A3905" t="s">
        <v>3928</v>
      </c>
      <c r="B3905" t="s">
        <v>14</v>
      </c>
      <c r="C3905" t="s">
        <v>15</v>
      </c>
      <c r="D3905" t="s">
        <v>21</v>
      </c>
      <c r="E3905" t="s">
        <v>30</v>
      </c>
      <c r="F3905" t="s">
        <v>12</v>
      </c>
      <c r="G3905">
        <v>51713</v>
      </c>
      <c r="H3905" s="19">
        <f>INDEX(fact_spends__2!B3905:B7904,MATCH(dim_customers[[#This Row],[customer_id]],dim_customers[customer_id],0))</f>
        <v>0</v>
      </c>
      <c r="I3905" s="16">
        <f>dim_customers[[#This Row],[avg_spend]]/(dim_customers[[#This Row],[avg_income]]*6)</f>
        <v>0</v>
      </c>
    </row>
    <row r="3906" spans="1:9" x14ac:dyDescent="0.3">
      <c r="A3906" t="s">
        <v>3929</v>
      </c>
      <c r="B3906" t="s">
        <v>14</v>
      </c>
      <c r="C3906" t="s">
        <v>20</v>
      </c>
      <c r="D3906" t="s">
        <v>16</v>
      </c>
      <c r="E3906" t="s">
        <v>11</v>
      </c>
      <c r="F3906" t="s">
        <v>12</v>
      </c>
      <c r="G3906">
        <v>40093</v>
      </c>
      <c r="H3906" s="19">
        <f>INDEX(fact_spends__2!B3906:B7905,MATCH(dim_customers[[#This Row],[customer_id]],dim_customers[customer_id],0))</f>
        <v>0</v>
      </c>
      <c r="I3906" s="16">
        <f>dim_customers[[#This Row],[avg_spend]]/(dim_customers[[#This Row],[avg_income]]*6)</f>
        <v>0</v>
      </c>
    </row>
    <row r="3907" spans="1:9" x14ac:dyDescent="0.3">
      <c r="A3907" t="s">
        <v>3930</v>
      </c>
      <c r="B3907" t="s">
        <v>14</v>
      </c>
      <c r="C3907" t="s">
        <v>34</v>
      </c>
      <c r="D3907" t="s">
        <v>21</v>
      </c>
      <c r="E3907" t="s">
        <v>30</v>
      </c>
      <c r="F3907" t="s">
        <v>12</v>
      </c>
      <c r="G3907">
        <v>52014</v>
      </c>
      <c r="H3907" s="19">
        <f>INDEX(fact_spends__2!B3907:B7906,MATCH(dim_customers[[#This Row],[customer_id]],dim_customers[customer_id],0))</f>
        <v>0</v>
      </c>
      <c r="I3907" s="16">
        <f>dim_customers[[#This Row],[avg_spend]]/(dim_customers[[#This Row],[avg_income]]*6)</f>
        <v>0</v>
      </c>
    </row>
    <row r="3908" spans="1:9" x14ac:dyDescent="0.3">
      <c r="A3908" t="s">
        <v>3931</v>
      </c>
      <c r="B3908" t="s">
        <v>32</v>
      </c>
      <c r="C3908" t="s">
        <v>9</v>
      </c>
      <c r="D3908" t="s">
        <v>16</v>
      </c>
      <c r="E3908" t="s">
        <v>11</v>
      </c>
      <c r="F3908" t="s">
        <v>12</v>
      </c>
      <c r="G3908">
        <v>37844</v>
      </c>
      <c r="H3908" s="19">
        <f>INDEX(fact_spends__2!B3908:B7907,MATCH(dim_customers[[#This Row],[customer_id]],dim_customers[customer_id],0))</f>
        <v>0</v>
      </c>
      <c r="I3908" s="16">
        <f>dim_customers[[#This Row],[avg_spend]]/(dim_customers[[#This Row],[avg_income]]*6)</f>
        <v>0</v>
      </c>
    </row>
    <row r="3909" spans="1:9" x14ac:dyDescent="0.3">
      <c r="A3909" t="s">
        <v>3932</v>
      </c>
      <c r="B3909" t="s">
        <v>23</v>
      </c>
      <c r="C3909" t="s">
        <v>34</v>
      </c>
      <c r="D3909" t="s">
        <v>24</v>
      </c>
      <c r="E3909" t="s">
        <v>11</v>
      </c>
      <c r="F3909" t="s">
        <v>25</v>
      </c>
      <c r="G3909">
        <v>27376</v>
      </c>
      <c r="H3909" s="19">
        <f>INDEX(fact_spends__2!B3909:B7908,MATCH(dim_customers[[#This Row],[customer_id]],dim_customers[customer_id],0))</f>
        <v>0</v>
      </c>
      <c r="I3909" s="16">
        <f>dim_customers[[#This Row],[avg_spend]]/(dim_customers[[#This Row],[avg_income]]*6)</f>
        <v>0</v>
      </c>
    </row>
    <row r="3910" spans="1:9" x14ac:dyDescent="0.3">
      <c r="A3910" t="s">
        <v>3933</v>
      </c>
      <c r="B3910" t="s">
        <v>23</v>
      </c>
      <c r="C3910" t="s">
        <v>20</v>
      </c>
      <c r="D3910" t="s">
        <v>10</v>
      </c>
      <c r="E3910" t="s">
        <v>11</v>
      </c>
      <c r="F3910" t="s">
        <v>25</v>
      </c>
      <c r="G3910">
        <v>50407</v>
      </c>
      <c r="H3910" s="19">
        <f>INDEX(fact_spends__2!B3910:B7909,MATCH(dim_customers[[#This Row],[customer_id]],dim_customers[customer_id],0))</f>
        <v>0</v>
      </c>
      <c r="I3910" s="16">
        <f>dim_customers[[#This Row],[avg_spend]]/(dim_customers[[#This Row],[avg_income]]*6)</f>
        <v>0</v>
      </c>
    </row>
    <row r="3911" spans="1:9" x14ac:dyDescent="0.3">
      <c r="A3911" t="s">
        <v>3934</v>
      </c>
      <c r="B3911" t="s">
        <v>32</v>
      </c>
      <c r="C3911" t="s">
        <v>15</v>
      </c>
      <c r="D3911" t="s">
        <v>10</v>
      </c>
      <c r="E3911" t="s">
        <v>11</v>
      </c>
      <c r="F3911" t="s">
        <v>12</v>
      </c>
      <c r="G3911">
        <v>60666</v>
      </c>
      <c r="H3911" s="19">
        <f>INDEX(fact_spends__2!B3911:B7910,MATCH(dim_customers[[#This Row],[customer_id]],dim_customers[customer_id],0))</f>
        <v>0</v>
      </c>
      <c r="I3911" s="16">
        <f>dim_customers[[#This Row],[avg_spend]]/(dim_customers[[#This Row],[avg_income]]*6)</f>
        <v>0</v>
      </c>
    </row>
    <row r="3912" spans="1:9" x14ac:dyDescent="0.3">
      <c r="A3912" t="s">
        <v>3935</v>
      </c>
      <c r="B3912" t="s">
        <v>23</v>
      </c>
      <c r="C3912" t="s">
        <v>34</v>
      </c>
      <c r="D3912" t="s">
        <v>10</v>
      </c>
      <c r="E3912" t="s">
        <v>11</v>
      </c>
      <c r="F3912" t="s">
        <v>25</v>
      </c>
      <c r="G3912">
        <v>49183</v>
      </c>
      <c r="H3912" s="19">
        <f>INDEX(fact_spends__2!B3912:B7911,MATCH(dim_customers[[#This Row],[customer_id]],dim_customers[customer_id],0))</f>
        <v>0</v>
      </c>
      <c r="I3912" s="16">
        <f>dim_customers[[#This Row],[avg_spend]]/(dim_customers[[#This Row],[avg_income]]*6)</f>
        <v>0</v>
      </c>
    </row>
    <row r="3913" spans="1:9" x14ac:dyDescent="0.3">
      <c r="A3913" t="s">
        <v>3936</v>
      </c>
      <c r="B3913" t="s">
        <v>14</v>
      </c>
      <c r="C3913" t="s">
        <v>9</v>
      </c>
      <c r="D3913" t="s">
        <v>10</v>
      </c>
      <c r="E3913" t="s">
        <v>30</v>
      </c>
      <c r="F3913" t="s">
        <v>12</v>
      </c>
      <c r="G3913">
        <v>59119</v>
      </c>
      <c r="H3913" s="19">
        <f>INDEX(fact_spends__2!B3913:B7912,MATCH(dim_customers[[#This Row],[customer_id]],dim_customers[customer_id],0))</f>
        <v>0</v>
      </c>
      <c r="I3913" s="16">
        <f>dim_customers[[#This Row],[avg_spend]]/(dim_customers[[#This Row],[avg_income]]*6)</f>
        <v>0</v>
      </c>
    </row>
    <row r="3914" spans="1:9" x14ac:dyDescent="0.3">
      <c r="A3914" t="s">
        <v>3937</v>
      </c>
      <c r="B3914" t="s">
        <v>14</v>
      </c>
      <c r="C3914" t="s">
        <v>9</v>
      </c>
      <c r="D3914" t="s">
        <v>10</v>
      </c>
      <c r="E3914" t="s">
        <v>11</v>
      </c>
      <c r="F3914" t="s">
        <v>12</v>
      </c>
      <c r="G3914">
        <v>63517</v>
      </c>
      <c r="H3914" s="19">
        <f>INDEX(fact_spends__2!B3914:B7913,MATCH(dim_customers[[#This Row],[customer_id]],dim_customers[customer_id],0))</f>
        <v>0</v>
      </c>
      <c r="I3914" s="16">
        <f>dim_customers[[#This Row],[avg_spend]]/(dim_customers[[#This Row],[avg_income]]*6)</f>
        <v>0</v>
      </c>
    </row>
    <row r="3915" spans="1:9" x14ac:dyDescent="0.3">
      <c r="A3915" t="s">
        <v>3938</v>
      </c>
      <c r="B3915" t="s">
        <v>8</v>
      </c>
      <c r="C3915" t="s">
        <v>9</v>
      </c>
      <c r="D3915" t="s">
        <v>10</v>
      </c>
      <c r="E3915" t="s">
        <v>30</v>
      </c>
      <c r="F3915" t="s">
        <v>12</v>
      </c>
      <c r="G3915">
        <v>66020</v>
      </c>
      <c r="H3915" s="19">
        <f>INDEX(fact_spends__2!B3915:B7914,MATCH(dim_customers[[#This Row],[customer_id]],dim_customers[customer_id],0))</f>
        <v>0</v>
      </c>
      <c r="I3915" s="16">
        <f>dim_customers[[#This Row],[avg_spend]]/(dim_customers[[#This Row],[avg_income]]*6)</f>
        <v>0</v>
      </c>
    </row>
    <row r="3916" spans="1:9" x14ac:dyDescent="0.3">
      <c r="A3916" t="s">
        <v>3939</v>
      </c>
      <c r="B3916" t="s">
        <v>23</v>
      </c>
      <c r="C3916" t="s">
        <v>34</v>
      </c>
      <c r="D3916" t="s">
        <v>10</v>
      </c>
      <c r="E3916" t="s">
        <v>30</v>
      </c>
      <c r="F3916" t="s">
        <v>12</v>
      </c>
      <c r="G3916">
        <v>48551</v>
      </c>
      <c r="H3916" s="19">
        <f>INDEX(fact_spends__2!B3916:B7915,MATCH(dim_customers[[#This Row],[customer_id]],dim_customers[customer_id],0))</f>
        <v>0</v>
      </c>
      <c r="I3916" s="16">
        <f>dim_customers[[#This Row],[avg_spend]]/(dim_customers[[#This Row],[avg_income]]*6)</f>
        <v>0</v>
      </c>
    </row>
    <row r="3917" spans="1:9" x14ac:dyDescent="0.3">
      <c r="A3917" t="s">
        <v>3940</v>
      </c>
      <c r="B3917" t="s">
        <v>32</v>
      </c>
      <c r="C3917" t="s">
        <v>34</v>
      </c>
      <c r="D3917" t="s">
        <v>16</v>
      </c>
      <c r="E3917" t="s">
        <v>11</v>
      </c>
      <c r="F3917" t="s">
        <v>12</v>
      </c>
      <c r="G3917">
        <v>40432</v>
      </c>
      <c r="H3917" s="19">
        <f>INDEX(fact_spends__2!B3917:B7916,MATCH(dim_customers[[#This Row],[customer_id]],dim_customers[customer_id],0))</f>
        <v>0</v>
      </c>
      <c r="I3917" s="16">
        <f>dim_customers[[#This Row],[avg_spend]]/(dim_customers[[#This Row],[avg_income]]*6)</f>
        <v>0</v>
      </c>
    </row>
    <row r="3918" spans="1:9" x14ac:dyDescent="0.3">
      <c r="A3918" t="s">
        <v>3941</v>
      </c>
      <c r="B3918" t="s">
        <v>14</v>
      </c>
      <c r="C3918" t="s">
        <v>9</v>
      </c>
      <c r="D3918" t="s">
        <v>21</v>
      </c>
      <c r="E3918" t="s">
        <v>11</v>
      </c>
      <c r="F3918" t="s">
        <v>12</v>
      </c>
      <c r="G3918">
        <v>53878</v>
      </c>
      <c r="H3918" s="19">
        <f>INDEX(fact_spends__2!B3918:B7917,MATCH(dim_customers[[#This Row],[customer_id]],dim_customers[customer_id],0))</f>
        <v>0</v>
      </c>
      <c r="I3918" s="16">
        <f>dim_customers[[#This Row],[avg_spend]]/(dim_customers[[#This Row],[avg_income]]*6)</f>
        <v>0</v>
      </c>
    </row>
    <row r="3919" spans="1:9" x14ac:dyDescent="0.3">
      <c r="A3919" t="s">
        <v>3942</v>
      </c>
      <c r="B3919" t="s">
        <v>32</v>
      </c>
      <c r="C3919" t="s">
        <v>34</v>
      </c>
      <c r="D3919" t="s">
        <v>37</v>
      </c>
      <c r="E3919" t="s">
        <v>30</v>
      </c>
      <c r="F3919" t="s">
        <v>12</v>
      </c>
      <c r="G3919">
        <v>76920</v>
      </c>
      <c r="H3919" s="19">
        <f>INDEX(fact_spends__2!B3919:B7918,MATCH(dim_customers[[#This Row],[customer_id]],dim_customers[customer_id],0))</f>
        <v>0</v>
      </c>
      <c r="I3919" s="16">
        <f>dim_customers[[#This Row],[avg_spend]]/(dim_customers[[#This Row],[avg_income]]*6)</f>
        <v>0</v>
      </c>
    </row>
    <row r="3920" spans="1:9" x14ac:dyDescent="0.3">
      <c r="A3920" t="s">
        <v>3943</v>
      </c>
      <c r="B3920" t="s">
        <v>32</v>
      </c>
      <c r="C3920" t="s">
        <v>20</v>
      </c>
      <c r="D3920" t="s">
        <v>16</v>
      </c>
      <c r="E3920" t="s">
        <v>11</v>
      </c>
      <c r="F3920" t="s">
        <v>12</v>
      </c>
      <c r="G3920">
        <v>41563</v>
      </c>
      <c r="H3920" s="19">
        <f>INDEX(fact_spends__2!B3920:B7919,MATCH(dim_customers[[#This Row],[customer_id]],dim_customers[customer_id],0))</f>
        <v>0</v>
      </c>
      <c r="I3920" s="16">
        <f>dim_customers[[#This Row],[avg_spend]]/(dim_customers[[#This Row],[avg_income]]*6)</f>
        <v>0</v>
      </c>
    </row>
    <row r="3921" spans="1:9" x14ac:dyDescent="0.3">
      <c r="A3921" t="s">
        <v>3944</v>
      </c>
      <c r="B3921" t="s">
        <v>32</v>
      </c>
      <c r="C3921" t="s">
        <v>9</v>
      </c>
      <c r="D3921" t="s">
        <v>24</v>
      </c>
      <c r="E3921" t="s">
        <v>11</v>
      </c>
      <c r="F3921" t="s">
        <v>12</v>
      </c>
      <c r="G3921">
        <v>35885</v>
      </c>
      <c r="H3921" s="19">
        <f>INDEX(fact_spends__2!B3921:B7920,MATCH(dim_customers[[#This Row],[customer_id]],dim_customers[customer_id],0))</f>
        <v>0</v>
      </c>
      <c r="I3921" s="16">
        <f>dim_customers[[#This Row],[avg_spend]]/(dim_customers[[#This Row],[avg_income]]*6)</f>
        <v>0</v>
      </c>
    </row>
    <row r="3922" spans="1:9" x14ac:dyDescent="0.3">
      <c r="A3922" t="s">
        <v>3945</v>
      </c>
      <c r="B3922" t="s">
        <v>14</v>
      </c>
      <c r="C3922" t="s">
        <v>15</v>
      </c>
      <c r="D3922" t="s">
        <v>37</v>
      </c>
      <c r="E3922" t="s">
        <v>11</v>
      </c>
      <c r="F3922" t="s">
        <v>12</v>
      </c>
      <c r="G3922">
        <v>64499</v>
      </c>
      <c r="H3922" s="19">
        <f>INDEX(fact_spends__2!B3922:B7921,MATCH(dim_customers[[#This Row],[customer_id]],dim_customers[customer_id],0))</f>
        <v>0</v>
      </c>
      <c r="I3922" s="16">
        <f>dim_customers[[#This Row],[avg_spend]]/(dim_customers[[#This Row],[avg_income]]*6)</f>
        <v>0</v>
      </c>
    </row>
    <row r="3923" spans="1:9" x14ac:dyDescent="0.3">
      <c r="A3923" t="s">
        <v>3946</v>
      </c>
      <c r="B3923" t="s">
        <v>23</v>
      </c>
      <c r="C3923" t="s">
        <v>9</v>
      </c>
      <c r="D3923" t="s">
        <v>24</v>
      </c>
      <c r="E3923" t="s">
        <v>30</v>
      </c>
      <c r="F3923" t="s">
        <v>25</v>
      </c>
      <c r="G3923">
        <v>27356</v>
      </c>
      <c r="H3923" s="19">
        <f>INDEX(fact_spends__2!B3923:B7922,MATCH(dim_customers[[#This Row],[customer_id]],dim_customers[customer_id],0))</f>
        <v>0</v>
      </c>
      <c r="I3923" s="16">
        <f>dim_customers[[#This Row],[avg_spend]]/(dim_customers[[#This Row],[avg_income]]*6)</f>
        <v>0</v>
      </c>
    </row>
    <row r="3924" spans="1:9" x14ac:dyDescent="0.3">
      <c r="A3924" t="s">
        <v>3947</v>
      </c>
      <c r="B3924" t="s">
        <v>8</v>
      </c>
      <c r="C3924" t="s">
        <v>20</v>
      </c>
      <c r="D3924" t="s">
        <v>16</v>
      </c>
      <c r="E3924" t="s">
        <v>11</v>
      </c>
      <c r="F3924" t="s">
        <v>12</v>
      </c>
      <c r="G3924">
        <v>44084</v>
      </c>
      <c r="H3924" s="19">
        <f>INDEX(fact_spends__2!B3924:B7923,MATCH(dim_customers[[#This Row],[customer_id]],dim_customers[customer_id],0))</f>
        <v>0</v>
      </c>
      <c r="I3924" s="16">
        <f>dim_customers[[#This Row],[avg_spend]]/(dim_customers[[#This Row],[avg_income]]*6)</f>
        <v>0</v>
      </c>
    </row>
    <row r="3925" spans="1:9" x14ac:dyDescent="0.3">
      <c r="A3925" t="s">
        <v>3948</v>
      </c>
      <c r="B3925" t="s">
        <v>23</v>
      </c>
      <c r="C3925" t="s">
        <v>34</v>
      </c>
      <c r="D3925" t="s">
        <v>24</v>
      </c>
      <c r="E3925" t="s">
        <v>11</v>
      </c>
      <c r="F3925" t="s">
        <v>25</v>
      </c>
      <c r="G3925">
        <v>27045</v>
      </c>
      <c r="H3925" s="19">
        <f>INDEX(fact_spends__2!B3925:B7924,MATCH(dim_customers[[#This Row],[customer_id]],dim_customers[customer_id],0))</f>
        <v>0</v>
      </c>
      <c r="I3925" s="16">
        <f>dim_customers[[#This Row],[avg_spend]]/(dim_customers[[#This Row],[avg_income]]*6)</f>
        <v>0</v>
      </c>
    </row>
    <row r="3926" spans="1:9" x14ac:dyDescent="0.3">
      <c r="A3926" t="s">
        <v>3949</v>
      </c>
      <c r="B3926" t="s">
        <v>23</v>
      </c>
      <c r="C3926" t="s">
        <v>34</v>
      </c>
      <c r="D3926" t="s">
        <v>37</v>
      </c>
      <c r="E3926" t="s">
        <v>11</v>
      </c>
      <c r="F3926" t="s">
        <v>12</v>
      </c>
      <c r="G3926">
        <v>56568</v>
      </c>
      <c r="H3926" s="19">
        <f>INDEX(fact_spends__2!B3926:B7925,MATCH(dim_customers[[#This Row],[customer_id]],dim_customers[customer_id],0))</f>
        <v>0</v>
      </c>
      <c r="I3926" s="16">
        <f>dim_customers[[#This Row],[avg_spend]]/(dim_customers[[#This Row],[avg_income]]*6)</f>
        <v>0</v>
      </c>
    </row>
    <row r="3927" spans="1:9" x14ac:dyDescent="0.3">
      <c r="A3927" t="s">
        <v>3950</v>
      </c>
      <c r="B3927" t="s">
        <v>32</v>
      </c>
      <c r="C3927" t="s">
        <v>15</v>
      </c>
      <c r="D3927" t="s">
        <v>21</v>
      </c>
      <c r="E3927" t="s">
        <v>11</v>
      </c>
      <c r="F3927" t="s">
        <v>12</v>
      </c>
      <c r="G3927">
        <v>54453</v>
      </c>
      <c r="H3927" s="19">
        <f>INDEX(fact_spends__2!B3927:B7926,MATCH(dim_customers[[#This Row],[customer_id]],dim_customers[customer_id],0))</f>
        <v>0</v>
      </c>
      <c r="I3927" s="16">
        <f>dim_customers[[#This Row],[avg_spend]]/(dim_customers[[#This Row],[avg_income]]*6)</f>
        <v>0</v>
      </c>
    </row>
    <row r="3928" spans="1:9" x14ac:dyDescent="0.3">
      <c r="A3928" t="s">
        <v>3951</v>
      </c>
      <c r="B3928" t="s">
        <v>32</v>
      </c>
      <c r="C3928" t="s">
        <v>18</v>
      </c>
      <c r="D3928" t="s">
        <v>10</v>
      </c>
      <c r="E3928" t="s">
        <v>11</v>
      </c>
      <c r="F3928" t="s">
        <v>12</v>
      </c>
      <c r="G3928">
        <v>64308</v>
      </c>
      <c r="H3928" s="19">
        <f>INDEX(fact_spends__2!B3928:B7927,MATCH(dim_customers[[#This Row],[customer_id]],dim_customers[customer_id],0))</f>
        <v>0</v>
      </c>
      <c r="I3928" s="16">
        <f>dim_customers[[#This Row],[avg_spend]]/(dim_customers[[#This Row],[avg_income]]*6)</f>
        <v>0</v>
      </c>
    </row>
    <row r="3929" spans="1:9" x14ac:dyDescent="0.3">
      <c r="A3929" t="s">
        <v>3952</v>
      </c>
      <c r="B3929" t="s">
        <v>8</v>
      </c>
      <c r="C3929" t="s">
        <v>9</v>
      </c>
      <c r="D3929" t="s">
        <v>10</v>
      </c>
      <c r="E3929" t="s">
        <v>30</v>
      </c>
      <c r="F3929" t="s">
        <v>12</v>
      </c>
      <c r="G3929">
        <v>70559</v>
      </c>
      <c r="H3929" s="19">
        <f>INDEX(fact_spends__2!B3929:B7928,MATCH(dim_customers[[#This Row],[customer_id]],dim_customers[customer_id],0))</f>
        <v>0</v>
      </c>
      <c r="I3929" s="16">
        <f>dim_customers[[#This Row],[avg_spend]]/(dim_customers[[#This Row],[avg_income]]*6)</f>
        <v>0</v>
      </c>
    </row>
    <row r="3930" spans="1:9" x14ac:dyDescent="0.3">
      <c r="A3930" t="s">
        <v>3953</v>
      </c>
      <c r="B3930" t="s">
        <v>32</v>
      </c>
      <c r="C3930" t="s">
        <v>34</v>
      </c>
      <c r="D3930" t="s">
        <v>10</v>
      </c>
      <c r="E3930" t="s">
        <v>30</v>
      </c>
      <c r="F3930" t="s">
        <v>12</v>
      </c>
      <c r="G3930">
        <v>63571</v>
      </c>
      <c r="H3930" s="19">
        <f>INDEX(fact_spends__2!B3930:B7929,MATCH(dim_customers[[#This Row],[customer_id]],dim_customers[customer_id],0))</f>
        <v>0</v>
      </c>
      <c r="I3930" s="16">
        <f>dim_customers[[#This Row],[avg_spend]]/(dim_customers[[#This Row],[avg_income]]*6)</f>
        <v>0</v>
      </c>
    </row>
    <row r="3931" spans="1:9" x14ac:dyDescent="0.3">
      <c r="A3931" t="s">
        <v>3954</v>
      </c>
      <c r="B3931" t="s">
        <v>32</v>
      </c>
      <c r="C3931" t="s">
        <v>20</v>
      </c>
      <c r="D3931" t="s">
        <v>10</v>
      </c>
      <c r="E3931" t="s">
        <v>11</v>
      </c>
      <c r="F3931" t="s">
        <v>12</v>
      </c>
      <c r="G3931">
        <v>65381</v>
      </c>
      <c r="H3931" s="19">
        <f>INDEX(fact_spends__2!B3931:B7930,MATCH(dim_customers[[#This Row],[customer_id]],dim_customers[customer_id],0))</f>
        <v>0</v>
      </c>
      <c r="I3931" s="16">
        <f>dim_customers[[#This Row],[avg_spend]]/(dim_customers[[#This Row],[avg_income]]*6)</f>
        <v>0</v>
      </c>
    </row>
    <row r="3932" spans="1:9" x14ac:dyDescent="0.3">
      <c r="A3932" t="s">
        <v>3955</v>
      </c>
      <c r="B3932" t="s">
        <v>14</v>
      </c>
      <c r="C3932" t="s">
        <v>18</v>
      </c>
      <c r="D3932" t="s">
        <v>24</v>
      </c>
      <c r="E3932" t="s">
        <v>11</v>
      </c>
      <c r="F3932" t="s">
        <v>12</v>
      </c>
      <c r="G3932">
        <v>36863</v>
      </c>
      <c r="H3932" s="19">
        <f>INDEX(fact_spends__2!B3932:B7931,MATCH(dim_customers[[#This Row],[customer_id]],dim_customers[customer_id],0))</f>
        <v>0</v>
      </c>
      <c r="I3932" s="16">
        <f>dim_customers[[#This Row],[avg_spend]]/(dim_customers[[#This Row],[avg_income]]*6)</f>
        <v>0</v>
      </c>
    </row>
    <row r="3933" spans="1:9" x14ac:dyDescent="0.3">
      <c r="A3933" t="s">
        <v>3956</v>
      </c>
      <c r="B3933" t="s">
        <v>32</v>
      </c>
      <c r="C3933" t="s">
        <v>9</v>
      </c>
      <c r="D3933" t="s">
        <v>10</v>
      </c>
      <c r="E3933" t="s">
        <v>30</v>
      </c>
      <c r="F3933" t="s">
        <v>12</v>
      </c>
      <c r="G3933">
        <v>65727</v>
      </c>
      <c r="H3933" s="19">
        <f>INDEX(fact_spends__2!B3933:B7932,MATCH(dim_customers[[#This Row],[customer_id]],dim_customers[customer_id],0))</f>
        <v>0</v>
      </c>
      <c r="I3933" s="16">
        <f>dim_customers[[#This Row],[avg_spend]]/(dim_customers[[#This Row],[avg_income]]*6)</f>
        <v>0</v>
      </c>
    </row>
    <row r="3934" spans="1:9" x14ac:dyDescent="0.3">
      <c r="A3934" t="s">
        <v>3957</v>
      </c>
      <c r="B3934" t="s">
        <v>32</v>
      </c>
      <c r="C3934" t="s">
        <v>34</v>
      </c>
      <c r="D3934" t="s">
        <v>16</v>
      </c>
      <c r="E3934" t="s">
        <v>30</v>
      </c>
      <c r="F3934" t="s">
        <v>12</v>
      </c>
      <c r="G3934">
        <v>39410</v>
      </c>
      <c r="H3934" s="19">
        <f>INDEX(fact_spends__2!B3934:B7933,MATCH(dim_customers[[#This Row],[customer_id]],dim_customers[customer_id],0))</f>
        <v>0</v>
      </c>
      <c r="I3934" s="16">
        <f>dim_customers[[#This Row],[avg_spend]]/(dim_customers[[#This Row],[avg_income]]*6)</f>
        <v>0</v>
      </c>
    </row>
    <row r="3935" spans="1:9" x14ac:dyDescent="0.3">
      <c r="A3935" t="s">
        <v>3958</v>
      </c>
      <c r="B3935" t="s">
        <v>8</v>
      </c>
      <c r="C3935" t="s">
        <v>34</v>
      </c>
      <c r="D3935" t="s">
        <v>24</v>
      </c>
      <c r="E3935" t="s">
        <v>30</v>
      </c>
      <c r="F3935" t="s">
        <v>12</v>
      </c>
      <c r="G3935">
        <v>38485</v>
      </c>
      <c r="H3935" s="19">
        <f>INDEX(fact_spends__2!B3935:B7934,MATCH(dim_customers[[#This Row],[customer_id]],dim_customers[customer_id],0))</f>
        <v>0</v>
      </c>
      <c r="I3935" s="16">
        <f>dim_customers[[#This Row],[avg_spend]]/(dim_customers[[#This Row],[avg_income]]*6)</f>
        <v>0</v>
      </c>
    </row>
    <row r="3936" spans="1:9" x14ac:dyDescent="0.3">
      <c r="A3936" t="s">
        <v>3959</v>
      </c>
      <c r="B3936" t="s">
        <v>32</v>
      </c>
      <c r="C3936" t="s">
        <v>34</v>
      </c>
      <c r="D3936" t="s">
        <v>24</v>
      </c>
      <c r="E3936" t="s">
        <v>30</v>
      </c>
      <c r="F3936" t="s">
        <v>12</v>
      </c>
      <c r="G3936">
        <v>37577</v>
      </c>
      <c r="H3936" s="19">
        <f>INDEX(fact_spends__2!B3936:B7935,MATCH(dim_customers[[#This Row],[customer_id]],dim_customers[customer_id],0))</f>
        <v>0</v>
      </c>
      <c r="I3936" s="16">
        <f>dim_customers[[#This Row],[avg_spend]]/(dim_customers[[#This Row],[avg_income]]*6)</f>
        <v>0</v>
      </c>
    </row>
    <row r="3937" spans="1:9" x14ac:dyDescent="0.3">
      <c r="A3937" t="s">
        <v>3960</v>
      </c>
      <c r="B3937" t="s">
        <v>8</v>
      </c>
      <c r="C3937" t="s">
        <v>15</v>
      </c>
      <c r="D3937" t="s">
        <v>24</v>
      </c>
      <c r="E3937" t="s">
        <v>11</v>
      </c>
      <c r="F3937" t="s">
        <v>12</v>
      </c>
      <c r="G3937">
        <v>38037</v>
      </c>
      <c r="H3937" s="19">
        <f>INDEX(fact_spends__2!B3937:B7936,MATCH(dim_customers[[#This Row],[customer_id]],dim_customers[customer_id],0))</f>
        <v>0</v>
      </c>
      <c r="I3937" s="16">
        <f>dim_customers[[#This Row],[avg_spend]]/(dim_customers[[#This Row],[avg_income]]*6)</f>
        <v>0</v>
      </c>
    </row>
    <row r="3938" spans="1:9" x14ac:dyDescent="0.3">
      <c r="A3938" t="s">
        <v>3961</v>
      </c>
      <c r="B3938" t="s">
        <v>32</v>
      </c>
      <c r="C3938" t="s">
        <v>20</v>
      </c>
      <c r="D3938" t="s">
        <v>10</v>
      </c>
      <c r="E3938" t="s">
        <v>11</v>
      </c>
      <c r="F3938" t="s">
        <v>12</v>
      </c>
      <c r="G3938">
        <v>63764</v>
      </c>
      <c r="H3938" s="19">
        <f>INDEX(fact_spends__2!B3938:B7937,MATCH(dim_customers[[#This Row],[customer_id]],dim_customers[customer_id],0))</f>
        <v>0</v>
      </c>
      <c r="I3938" s="16">
        <f>dim_customers[[#This Row],[avg_spend]]/(dim_customers[[#This Row],[avg_income]]*6)</f>
        <v>0</v>
      </c>
    </row>
    <row r="3939" spans="1:9" x14ac:dyDescent="0.3">
      <c r="A3939" t="s">
        <v>3962</v>
      </c>
      <c r="B3939" t="s">
        <v>14</v>
      </c>
      <c r="C3939" t="s">
        <v>34</v>
      </c>
      <c r="D3939" t="s">
        <v>16</v>
      </c>
      <c r="E3939" t="s">
        <v>30</v>
      </c>
      <c r="F3939" t="s">
        <v>12</v>
      </c>
      <c r="G3939">
        <v>40028</v>
      </c>
      <c r="H3939" s="19">
        <f>INDEX(fact_spends__2!B3939:B7938,MATCH(dim_customers[[#This Row],[customer_id]],dim_customers[customer_id],0))</f>
        <v>0</v>
      </c>
      <c r="I3939" s="16">
        <f>dim_customers[[#This Row],[avg_spend]]/(dim_customers[[#This Row],[avg_income]]*6)</f>
        <v>0</v>
      </c>
    </row>
    <row r="3940" spans="1:9" x14ac:dyDescent="0.3">
      <c r="A3940" t="s">
        <v>3963</v>
      </c>
      <c r="B3940" t="s">
        <v>32</v>
      </c>
      <c r="C3940" t="s">
        <v>9</v>
      </c>
      <c r="D3940" t="s">
        <v>24</v>
      </c>
      <c r="E3940" t="s">
        <v>11</v>
      </c>
      <c r="F3940" t="s">
        <v>12</v>
      </c>
      <c r="G3940">
        <v>37667</v>
      </c>
      <c r="H3940" s="19">
        <f>INDEX(fact_spends__2!B3940:B7939,MATCH(dim_customers[[#This Row],[customer_id]],dim_customers[customer_id],0))</f>
        <v>0</v>
      </c>
      <c r="I3940" s="16">
        <f>dim_customers[[#This Row],[avg_spend]]/(dim_customers[[#This Row],[avg_income]]*6)</f>
        <v>0</v>
      </c>
    </row>
    <row r="3941" spans="1:9" x14ac:dyDescent="0.3">
      <c r="A3941" t="s">
        <v>3964</v>
      </c>
      <c r="B3941" t="s">
        <v>32</v>
      </c>
      <c r="C3941" t="s">
        <v>18</v>
      </c>
      <c r="D3941" t="s">
        <v>16</v>
      </c>
      <c r="E3941" t="s">
        <v>11</v>
      </c>
      <c r="F3941" t="s">
        <v>12</v>
      </c>
      <c r="G3941">
        <v>40404</v>
      </c>
      <c r="H3941" s="19">
        <f>INDEX(fact_spends__2!B3941:B7940,MATCH(dim_customers[[#This Row],[customer_id]],dim_customers[customer_id],0))</f>
        <v>0</v>
      </c>
      <c r="I3941" s="16">
        <f>dim_customers[[#This Row],[avg_spend]]/(dim_customers[[#This Row],[avg_income]]*6)</f>
        <v>0</v>
      </c>
    </row>
    <row r="3942" spans="1:9" x14ac:dyDescent="0.3">
      <c r="A3942" t="s">
        <v>3965</v>
      </c>
      <c r="B3942" t="s">
        <v>23</v>
      </c>
      <c r="C3942" t="s">
        <v>9</v>
      </c>
      <c r="D3942" t="s">
        <v>10</v>
      </c>
      <c r="E3942" t="s">
        <v>11</v>
      </c>
      <c r="F3942" t="s">
        <v>25</v>
      </c>
      <c r="G3942">
        <v>46282</v>
      </c>
      <c r="H3942" s="19">
        <f>INDEX(fact_spends__2!B3942:B7941,MATCH(dim_customers[[#This Row],[customer_id]],dim_customers[customer_id],0))</f>
        <v>0</v>
      </c>
      <c r="I3942" s="16">
        <f>dim_customers[[#This Row],[avg_spend]]/(dim_customers[[#This Row],[avg_income]]*6)</f>
        <v>0</v>
      </c>
    </row>
    <row r="3943" spans="1:9" x14ac:dyDescent="0.3">
      <c r="A3943" t="s">
        <v>3966</v>
      </c>
      <c r="B3943" t="s">
        <v>32</v>
      </c>
      <c r="C3943" t="s">
        <v>18</v>
      </c>
      <c r="D3943" t="s">
        <v>10</v>
      </c>
      <c r="E3943" t="s">
        <v>30</v>
      </c>
      <c r="F3943" t="s">
        <v>12</v>
      </c>
      <c r="G3943">
        <v>62716</v>
      </c>
      <c r="H3943" s="19">
        <f>INDEX(fact_spends__2!B3943:B7942,MATCH(dim_customers[[#This Row],[customer_id]],dim_customers[customer_id],0))</f>
        <v>0</v>
      </c>
      <c r="I3943" s="16">
        <f>dim_customers[[#This Row],[avg_spend]]/(dim_customers[[#This Row],[avg_income]]*6)</f>
        <v>0</v>
      </c>
    </row>
    <row r="3944" spans="1:9" x14ac:dyDescent="0.3">
      <c r="A3944" t="s">
        <v>3967</v>
      </c>
      <c r="B3944" t="s">
        <v>23</v>
      </c>
      <c r="C3944" t="s">
        <v>34</v>
      </c>
      <c r="D3944" t="s">
        <v>10</v>
      </c>
      <c r="E3944" t="s">
        <v>11</v>
      </c>
      <c r="F3944" t="s">
        <v>25</v>
      </c>
      <c r="G3944">
        <v>46729</v>
      </c>
      <c r="H3944" s="19">
        <f>INDEX(fact_spends__2!B3944:B7943,MATCH(dim_customers[[#This Row],[customer_id]],dim_customers[customer_id],0))</f>
        <v>0</v>
      </c>
      <c r="I3944" s="16">
        <f>dim_customers[[#This Row],[avg_spend]]/(dim_customers[[#This Row],[avg_income]]*6)</f>
        <v>0</v>
      </c>
    </row>
    <row r="3945" spans="1:9" x14ac:dyDescent="0.3">
      <c r="A3945" t="s">
        <v>3968</v>
      </c>
      <c r="B3945" t="s">
        <v>23</v>
      </c>
      <c r="C3945" t="s">
        <v>18</v>
      </c>
      <c r="D3945" t="s">
        <v>37</v>
      </c>
      <c r="E3945" t="s">
        <v>11</v>
      </c>
      <c r="F3945" t="s">
        <v>25</v>
      </c>
      <c r="G3945">
        <v>51187</v>
      </c>
      <c r="H3945" s="19">
        <f>INDEX(fact_spends__2!B3945:B7944,MATCH(dim_customers[[#This Row],[customer_id]],dim_customers[customer_id],0))</f>
        <v>0</v>
      </c>
      <c r="I3945" s="16">
        <f>dim_customers[[#This Row],[avg_spend]]/(dim_customers[[#This Row],[avg_income]]*6)</f>
        <v>0</v>
      </c>
    </row>
    <row r="3946" spans="1:9" x14ac:dyDescent="0.3">
      <c r="A3946" t="s">
        <v>3969</v>
      </c>
      <c r="B3946" t="s">
        <v>32</v>
      </c>
      <c r="C3946" t="s">
        <v>18</v>
      </c>
      <c r="D3946" t="s">
        <v>10</v>
      </c>
      <c r="E3946" t="s">
        <v>30</v>
      </c>
      <c r="F3946" t="s">
        <v>12</v>
      </c>
      <c r="G3946">
        <v>61918</v>
      </c>
      <c r="H3946" s="19">
        <f>INDEX(fact_spends__2!B3946:B7945,MATCH(dim_customers[[#This Row],[customer_id]],dim_customers[customer_id],0))</f>
        <v>0</v>
      </c>
      <c r="I3946" s="16">
        <f>dim_customers[[#This Row],[avg_spend]]/(dim_customers[[#This Row],[avg_income]]*6)</f>
        <v>0</v>
      </c>
    </row>
    <row r="3947" spans="1:9" x14ac:dyDescent="0.3">
      <c r="A3947" t="s">
        <v>3970</v>
      </c>
      <c r="B3947" t="s">
        <v>14</v>
      </c>
      <c r="C3947" t="s">
        <v>34</v>
      </c>
      <c r="D3947" t="s">
        <v>21</v>
      </c>
      <c r="E3947" t="s">
        <v>30</v>
      </c>
      <c r="F3947" t="s">
        <v>25</v>
      </c>
      <c r="G3947">
        <v>53437</v>
      </c>
      <c r="H3947" s="19">
        <f>INDEX(fact_spends__2!B3947:B7946,MATCH(dim_customers[[#This Row],[customer_id]],dim_customers[customer_id],0))</f>
        <v>0</v>
      </c>
      <c r="I3947" s="16">
        <f>dim_customers[[#This Row],[avg_spend]]/(dim_customers[[#This Row],[avg_income]]*6)</f>
        <v>0</v>
      </c>
    </row>
    <row r="3948" spans="1:9" x14ac:dyDescent="0.3">
      <c r="A3948" t="s">
        <v>3971</v>
      </c>
      <c r="B3948" t="s">
        <v>23</v>
      </c>
      <c r="C3948" t="s">
        <v>9</v>
      </c>
      <c r="D3948" t="s">
        <v>10</v>
      </c>
      <c r="E3948" t="s">
        <v>11</v>
      </c>
      <c r="F3948" t="s">
        <v>25</v>
      </c>
      <c r="G3948">
        <v>47055</v>
      </c>
      <c r="H3948" s="19">
        <f>INDEX(fact_spends__2!B3948:B7947,MATCH(dim_customers[[#This Row],[customer_id]],dim_customers[customer_id],0))</f>
        <v>0</v>
      </c>
      <c r="I3948" s="16">
        <f>dim_customers[[#This Row],[avg_spend]]/(dim_customers[[#This Row],[avg_income]]*6)</f>
        <v>0</v>
      </c>
    </row>
    <row r="3949" spans="1:9" x14ac:dyDescent="0.3">
      <c r="A3949" t="s">
        <v>3972</v>
      </c>
      <c r="B3949" t="s">
        <v>32</v>
      </c>
      <c r="C3949" t="s">
        <v>15</v>
      </c>
      <c r="D3949" t="s">
        <v>24</v>
      </c>
      <c r="E3949" t="s">
        <v>11</v>
      </c>
      <c r="F3949" t="s">
        <v>12</v>
      </c>
      <c r="G3949">
        <v>35711</v>
      </c>
      <c r="H3949" s="19">
        <f>INDEX(fact_spends__2!B3949:B7948,MATCH(dim_customers[[#This Row],[customer_id]],dim_customers[customer_id],0))</f>
        <v>0</v>
      </c>
      <c r="I3949" s="16">
        <f>dim_customers[[#This Row],[avg_spend]]/(dim_customers[[#This Row],[avg_income]]*6)</f>
        <v>0</v>
      </c>
    </row>
    <row r="3950" spans="1:9" x14ac:dyDescent="0.3">
      <c r="A3950" t="s">
        <v>3973</v>
      </c>
      <c r="B3950" t="s">
        <v>8</v>
      </c>
      <c r="C3950" t="s">
        <v>9</v>
      </c>
      <c r="D3950" t="s">
        <v>37</v>
      </c>
      <c r="E3950" t="s">
        <v>30</v>
      </c>
      <c r="F3950" t="s">
        <v>12</v>
      </c>
      <c r="G3950">
        <v>75340</v>
      </c>
      <c r="H3950" s="19">
        <f>INDEX(fact_spends__2!B3950:B7949,MATCH(dim_customers[[#This Row],[customer_id]],dim_customers[customer_id],0))</f>
        <v>0</v>
      </c>
      <c r="I3950" s="16">
        <f>dim_customers[[#This Row],[avg_spend]]/(dim_customers[[#This Row],[avg_income]]*6)</f>
        <v>0</v>
      </c>
    </row>
    <row r="3951" spans="1:9" x14ac:dyDescent="0.3">
      <c r="A3951" t="s">
        <v>3974</v>
      </c>
      <c r="B3951" t="s">
        <v>14</v>
      </c>
      <c r="C3951" t="s">
        <v>34</v>
      </c>
      <c r="D3951" t="s">
        <v>16</v>
      </c>
      <c r="E3951" t="s">
        <v>30</v>
      </c>
      <c r="F3951" t="s">
        <v>12</v>
      </c>
      <c r="G3951">
        <v>37541</v>
      </c>
      <c r="H3951" s="19">
        <f>INDEX(fact_spends__2!B3951:B7950,MATCH(dim_customers[[#This Row],[customer_id]],dim_customers[customer_id],0))</f>
        <v>0</v>
      </c>
      <c r="I3951" s="16">
        <f>dim_customers[[#This Row],[avg_spend]]/(dim_customers[[#This Row],[avg_income]]*6)</f>
        <v>0</v>
      </c>
    </row>
    <row r="3952" spans="1:9" x14ac:dyDescent="0.3">
      <c r="A3952" t="s">
        <v>3975</v>
      </c>
      <c r="B3952" t="s">
        <v>32</v>
      </c>
      <c r="C3952" t="s">
        <v>20</v>
      </c>
      <c r="D3952" t="s">
        <v>24</v>
      </c>
      <c r="E3952" t="s">
        <v>11</v>
      </c>
      <c r="F3952" t="s">
        <v>12</v>
      </c>
      <c r="G3952">
        <v>34513</v>
      </c>
      <c r="H3952" s="19">
        <f>INDEX(fact_spends__2!B3952:B7951,MATCH(dim_customers[[#This Row],[customer_id]],dim_customers[customer_id],0))</f>
        <v>0</v>
      </c>
      <c r="I3952" s="16">
        <f>dim_customers[[#This Row],[avg_spend]]/(dim_customers[[#This Row],[avg_income]]*6)</f>
        <v>0</v>
      </c>
    </row>
    <row r="3953" spans="1:9" x14ac:dyDescent="0.3">
      <c r="A3953" t="s">
        <v>3976</v>
      </c>
      <c r="B3953" t="s">
        <v>8</v>
      </c>
      <c r="C3953" t="s">
        <v>20</v>
      </c>
      <c r="D3953" t="s">
        <v>24</v>
      </c>
      <c r="E3953" t="s">
        <v>11</v>
      </c>
      <c r="F3953" t="s">
        <v>12</v>
      </c>
      <c r="G3953">
        <v>41288</v>
      </c>
      <c r="H3953" s="19">
        <f>INDEX(fact_spends__2!B3953:B7952,MATCH(dim_customers[[#This Row],[customer_id]],dim_customers[customer_id],0))</f>
        <v>0</v>
      </c>
      <c r="I3953" s="16">
        <f>dim_customers[[#This Row],[avg_spend]]/(dim_customers[[#This Row],[avg_income]]*6)</f>
        <v>0</v>
      </c>
    </row>
    <row r="3954" spans="1:9" x14ac:dyDescent="0.3">
      <c r="A3954" t="s">
        <v>3977</v>
      </c>
      <c r="B3954" t="s">
        <v>8</v>
      </c>
      <c r="C3954" t="s">
        <v>34</v>
      </c>
      <c r="D3954" t="s">
        <v>24</v>
      </c>
      <c r="E3954" t="s">
        <v>11</v>
      </c>
      <c r="F3954" t="s">
        <v>12</v>
      </c>
      <c r="G3954">
        <v>36193</v>
      </c>
      <c r="H3954" s="19">
        <f>INDEX(fact_spends__2!B3954:B7953,MATCH(dim_customers[[#This Row],[customer_id]],dim_customers[customer_id],0))</f>
        <v>0</v>
      </c>
      <c r="I3954" s="16">
        <f>dim_customers[[#This Row],[avg_spend]]/(dim_customers[[#This Row],[avg_income]]*6)</f>
        <v>0</v>
      </c>
    </row>
    <row r="3955" spans="1:9" x14ac:dyDescent="0.3">
      <c r="A3955" t="s">
        <v>3978</v>
      </c>
      <c r="B3955" t="s">
        <v>14</v>
      </c>
      <c r="C3955" t="s">
        <v>18</v>
      </c>
      <c r="D3955" t="s">
        <v>10</v>
      </c>
      <c r="E3955" t="s">
        <v>30</v>
      </c>
      <c r="F3955" t="s">
        <v>12</v>
      </c>
      <c r="G3955">
        <v>64271</v>
      </c>
      <c r="H3955" s="19">
        <f>INDEX(fact_spends__2!B3955:B7954,MATCH(dim_customers[[#This Row],[customer_id]],dim_customers[customer_id],0))</f>
        <v>0</v>
      </c>
      <c r="I3955" s="16">
        <f>dim_customers[[#This Row],[avg_spend]]/(dim_customers[[#This Row],[avg_income]]*6)</f>
        <v>0</v>
      </c>
    </row>
    <row r="3956" spans="1:9" x14ac:dyDescent="0.3">
      <c r="A3956" t="s">
        <v>3979</v>
      </c>
      <c r="B3956" t="s">
        <v>32</v>
      </c>
      <c r="C3956" t="s">
        <v>18</v>
      </c>
      <c r="D3956" t="s">
        <v>16</v>
      </c>
      <c r="E3956" t="s">
        <v>30</v>
      </c>
      <c r="F3956" t="s">
        <v>12</v>
      </c>
      <c r="G3956">
        <v>37985</v>
      </c>
      <c r="H3956" s="19">
        <f>INDEX(fact_spends__2!B3956:B7955,MATCH(dim_customers[[#This Row],[customer_id]],dim_customers[customer_id],0))</f>
        <v>0</v>
      </c>
      <c r="I3956" s="16">
        <f>dim_customers[[#This Row],[avg_spend]]/(dim_customers[[#This Row],[avg_income]]*6)</f>
        <v>0</v>
      </c>
    </row>
    <row r="3957" spans="1:9" x14ac:dyDescent="0.3">
      <c r="A3957" t="s">
        <v>3980</v>
      </c>
      <c r="B3957" t="s">
        <v>14</v>
      </c>
      <c r="C3957" t="s">
        <v>34</v>
      </c>
      <c r="D3957" t="s">
        <v>10</v>
      </c>
      <c r="E3957" t="s">
        <v>11</v>
      </c>
      <c r="F3957" t="s">
        <v>12</v>
      </c>
      <c r="G3957">
        <v>58653</v>
      </c>
      <c r="H3957" s="19">
        <f>INDEX(fact_spends__2!B3957:B7956,MATCH(dim_customers[[#This Row],[customer_id]],dim_customers[customer_id],0))</f>
        <v>0</v>
      </c>
      <c r="I3957" s="16">
        <f>dim_customers[[#This Row],[avg_spend]]/(dim_customers[[#This Row],[avg_income]]*6)</f>
        <v>0</v>
      </c>
    </row>
    <row r="3958" spans="1:9" x14ac:dyDescent="0.3">
      <c r="A3958" t="s">
        <v>3981</v>
      </c>
      <c r="B3958" t="s">
        <v>32</v>
      </c>
      <c r="C3958" t="s">
        <v>20</v>
      </c>
      <c r="D3958" t="s">
        <v>24</v>
      </c>
      <c r="E3958" t="s">
        <v>11</v>
      </c>
      <c r="F3958" t="s">
        <v>12</v>
      </c>
      <c r="G3958">
        <v>34855</v>
      </c>
      <c r="H3958" s="19">
        <f>INDEX(fact_spends__2!B3958:B7957,MATCH(dim_customers[[#This Row],[customer_id]],dim_customers[customer_id],0))</f>
        <v>0</v>
      </c>
      <c r="I3958" s="16">
        <f>dim_customers[[#This Row],[avg_spend]]/(dim_customers[[#This Row],[avg_income]]*6)</f>
        <v>0</v>
      </c>
    </row>
    <row r="3959" spans="1:9" x14ac:dyDescent="0.3">
      <c r="A3959" t="s">
        <v>3982</v>
      </c>
      <c r="B3959" t="s">
        <v>23</v>
      </c>
      <c r="C3959" t="s">
        <v>34</v>
      </c>
      <c r="D3959" t="s">
        <v>16</v>
      </c>
      <c r="E3959" t="s">
        <v>30</v>
      </c>
      <c r="F3959" t="s">
        <v>25</v>
      </c>
      <c r="G3959">
        <v>31542</v>
      </c>
      <c r="H3959" s="19">
        <f>INDEX(fact_spends__2!B3959:B7958,MATCH(dim_customers[[#This Row],[customer_id]],dim_customers[customer_id],0))</f>
        <v>0</v>
      </c>
      <c r="I3959" s="16">
        <f>dim_customers[[#This Row],[avg_spend]]/(dim_customers[[#This Row],[avg_income]]*6)</f>
        <v>0</v>
      </c>
    </row>
    <row r="3960" spans="1:9" x14ac:dyDescent="0.3">
      <c r="A3960" t="s">
        <v>3983</v>
      </c>
      <c r="B3960" t="s">
        <v>8</v>
      </c>
      <c r="C3960" t="s">
        <v>20</v>
      </c>
      <c r="D3960" t="s">
        <v>10</v>
      </c>
      <c r="E3960" t="s">
        <v>11</v>
      </c>
      <c r="F3960" t="s">
        <v>12</v>
      </c>
      <c r="G3960">
        <v>67276</v>
      </c>
      <c r="H3960" s="19">
        <f>INDEX(fact_spends__2!B3960:B7959,MATCH(dim_customers[[#This Row],[customer_id]],dim_customers[customer_id],0))</f>
        <v>0</v>
      </c>
      <c r="I3960" s="16">
        <f>dim_customers[[#This Row],[avg_spend]]/(dim_customers[[#This Row],[avg_income]]*6)</f>
        <v>0</v>
      </c>
    </row>
    <row r="3961" spans="1:9" x14ac:dyDescent="0.3">
      <c r="A3961" t="s">
        <v>3984</v>
      </c>
      <c r="B3961" t="s">
        <v>32</v>
      </c>
      <c r="C3961" t="s">
        <v>15</v>
      </c>
      <c r="D3961" t="s">
        <v>16</v>
      </c>
      <c r="E3961" t="s">
        <v>30</v>
      </c>
      <c r="F3961" t="s">
        <v>12</v>
      </c>
      <c r="G3961">
        <v>42236</v>
      </c>
      <c r="H3961" s="19">
        <f>INDEX(fact_spends__2!B3961:B7960,MATCH(dim_customers[[#This Row],[customer_id]],dim_customers[customer_id],0))</f>
        <v>0</v>
      </c>
      <c r="I3961" s="16">
        <f>dim_customers[[#This Row],[avg_spend]]/(dim_customers[[#This Row],[avg_income]]*6)</f>
        <v>0</v>
      </c>
    </row>
    <row r="3962" spans="1:9" x14ac:dyDescent="0.3">
      <c r="A3962" t="s">
        <v>3985</v>
      </c>
      <c r="B3962" t="s">
        <v>32</v>
      </c>
      <c r="C3962" t="s">
        <v>9</v>
      </c>
      <c r="D3962" t="s">
        <v>24</v>
      </c>
      <c r="E3962" t="s">
        <v>11</v>
      </c>
      <c r="F3962" t="s">
        <v>12</v>
      </c>
      <c r="G3962">
        <v>34665</v>
      </c>
      <c r="H3962" s="19">
        <f>INDEX(fact_spends__2!B3962:B7961,MATCH(dim_customers[[#This Row],[customer_id]],dim_customers[customer_id],0))</f>
        <v>0</v>
      </c>
      <c r="I3962" s="16">
        <f>dim_customers[[#This Row],[avg_spend]]/(dim_customers[[#This Row],[avg_income]]*6)</f>
        <v>0</v>
      </c>
    </row>
    <row r="3963" spans="1:9" x14ac:dyDescent="0.3">
      <c r="A3963" t="s">
        <v>3986</v>
      </c>
      <c r="B3963" t="s">
        <v>14</v>
      </c>
      <c r="C3963" t="s">
        <v>34</v>
      </c>
      <c r="D3963" t="s">
        <v>16</v>
      </c>
      <c r="E3963" t="s">
        <v>11</v>
      </c>
      <c r="F3963" t="s">
        <v>25</v>
      </c>
      <c r="G3963">
        <v>41126</v>
      </c>
      <c r="H3963" s="19">
        <f>INDEX(fact_spends__2!B3963:B7962,MATCH(dim_customers[[#This Row],[customer_id]],dim_customers[customer_id],0))</f>
        <v>0</v>
      </c>
      <c r="I3963" s="16">
        <f>dim_customers[[#This Row],[avg_spend]]/(dim_customers[[#This Row],[avg_income]]*6)</f>
        <v>0</v>
      </c>
    </row>
    <row r="3964" spans="1:9" x14ac:dyDescent="0.3">
      <c r="A3964" t="s">
        <v>3987</v>
      </c>
      <c r="B3964" t="s">
        <v>23</v>
      </c>
      <c r="C3964" t="s">
        <v>34</v>
      </c>
      <c r="D3964" t="s">
        <v>21</v>
      </c>
      <c r="E3964" t="s">
        <v>11</v>
      </c>
      <c r="F3964" t="s">
        <v>25</v>
      </c>
      <c r="G3964">
        <v>39501</v>
      </c>
      <c r="H3964" s="19">
        <f>INDEX(fact_spends__2!B3964:B7963,MATCH(dim_customers[[#This Row],[customer_id]],dim_customers[customer_id],0))</f>
        <v>0</v>
      </c>
      <c r="I3964" s="16">
        <f>dim_customers[[#This Row],[avg_spend]]/(dim_customers[[#This Row],[avg_income]]*6)</f>
        <v>0</v>
      </c>
    </row>
    <row r="3965" spans="1:9" x14ac:dyDescent="0.3">
      <c r="A3965" t="s">
        <v>3988</v>
      </c>
      <c r="B3965" t="s">
        <v>32</v>
      </c>
      <c r="C3965" t="s">
        <v>9</v>
      </c>
      <c r="D3965" t="s">
        <v>21</v>
      </c>
      <c r="E3965" t="s">
        <v>11</v>
      </c>
      <c r="F3965" t="s">
        <v>12</v>
      </c>
      <c r="G3965">
        <v>58924</v>
      </c>
      <c r="H3965" s="19">
        <f>INDEX(fact_spends__2!B3965:B7964,MATCH(dim_customers[[#This Row],[customer_id]],dim_customers[customer_id],0))</f>
        <v>0</v>
      </c>
      <c r="I3965" s="16">
        <f>dim_customers[[#This Row],[avg_spend]]/(dim_customers[[#This Row],[avg_income]]*6)</f>
        <v>0</v>
      </c>
    </row>
    <row r="3966" spans="1:9" x14ac:dyDescent="0.3">
      <c r="A3966" t="s">
        <v>3989</v>
      </c>
      <c r="B3966" t="s">
        <v>23</v>
      </c>
      <c r="C3966" t="s">
        <v>9</v>
      </c>
      <c r="D3966" t="s">
        <v>10</v>
      </c>
      <c r="E3966" t="s">
        <v>30</v>
      </c>
      <c r="F3966" t="s">
        <v>25</v>
      </c>
      <c r="G3966">
        <v>49122</v>
      </c>
      <c r="H3966" s="19">
        <f>INDEX(fact_spends__2!B3966:B7965,MATCH(dim_customers[[#This Row],[customer_id]],dim_customers[customer_id],0))</f>
        <v>0</v>
      </c>
      <c r="I3966" s="16">
        <f>dim_customers[[#This Row],[avg_spend]]/(dim_customers[[#This Row],[avg_income]]*6)</f>
        <v>0</v>
      </c>
    </row>
    <row r="3967" spans="1:9" x14ac:dyDescent="0.3">
      <c r="A3967" t="s">
        <v>3990</v>
      </c>
      <c r="B3967" t="s">
        <v>32</v>
      </c>
      <c r="C3967" t="s">
        <v>20</v>
      </c>
      <c r="D3967" t="s">
        <v>10</v>
      </c>
      <c r="E3967" t="s">
        <v>30</v>
      </c>
      <c r="F3967" t="s">
        <v>12</v>
      </c>
      <c r="G3967">
        <v>64941</v>
      </c>
      <c r="H3967" s="19">
        <f>INDEX(fact_spends__2!B3967:B7966,MATCH(dim_customers[[#This Row],[customer_id]],dim_customers[customer_id],0))</f>
        <v>0</v>
      </c>
      <c r="I3967" s="16">
        <f>dim_customers[[#This Row],[avg_spend]]/(dim_customers[[#This Row],[avg_income]]*6)</f>
        <v>0</v>
      </c>
    </row>
    <row r="3968" spans="1:9" x14ac:dyDescent="0.3">
      <c r="A3968" t="s">
        <v>3991</v>
      </c>
      <c r="B3968" t="s">
        <v>8</v>
      </c>
      <c r="C3968" t="s">
        <v>9</v>
      </c>
      <c r="D3968" t="s">
        <v>16</v>
      </c>
      <c r="E3968" t="s">
        <v>30</v>
      </c>
      <c r="F3968" t="s">
        <v>12</v>
      </c>
      <c r="G3968">
        <v>43138</v>
      </c>
      <c r="H3968" s="19">
        <f>INDEX(fact_spends__2!B3968:B7967,MATCH(dim_customers[[#This Row],[customer_id]],dim_customers[customer_id],0))</f>
        <v>0</v>
      </c>
      <c r="I3968" s="16">
        <f>dim_customers[[#This Row],[avg_spend]]/(dim_customers[[#This Row],[avg_income]]*6)</f>
        <v>0</v>
      </c>
    </row>
    <row r="3969" spans="1:9" x14ac:dyDescent="0.3">
      <c r="A3969" t="s">
        <v>3992</v>
      </c>
      <c r="B3969" t="s">
        <v>32</v>
      </c>
      <c r="C3969" t="s">
        <v>18</v>
      </c>
      <c r="D3969" t="s">
        <v>16</v>
      </c>
      <c r="E3969" t="s">
        <v>30</v>
      </c>
      <c r="F3969" t="s">
        <v>12</v>
      </c>
      <c r="G3969">
        <v>43283</v>
      </c>
      <c r="H3969" s="19">
        <f>INDEX(fact_spends__2!B3969:B7968,MATCH(dim_customers[[#This Row],[customer_id]],dim_customers[customer_id],0))</f>
        <v>0</v>
      </c>
      <c r="I3969" s="16">
        <f>dim_customers[[#This Row],[avg_spend]]/(dim_customers[[#This Row],[avg_income]]*6)</f>
        <v>0</v>
      </c>
    </row>
    <row r="3970" spans="1:9" x14ac:dyDescent="0.3">
      <c r="A3970" t="s">
        <v>3993</v>
      </c>
      <c r="B3970" t="s">
        <v>14</v>
      </c>
      <c r="C3970" t="s">
        <v>15</v>
      </c>
      <c r="D3970" t="s">
        <v>21</v>
      </c>
      <c r="E3970" t="s">
        <v>11</v>
      </c>
      <c r="F3970" t="s">
        <v>12</v>
      </c>
      <c r="G3970">
        <v>51851</v>
      </c>
      <c r="H3970" s="19">
        <f>INDEX(fact_spends__2!B3970:B7969,MATCH(dim_customers[[#This Row],[customer_id]],dim_customers[customer_id],0))</f>
        <v>0</v>
      </c>
      <c r="I3970" s="16">
        <f>dim_customers[[#This Row],[avg_spend]]/(dim_customers[[#This Row],[avg_income]]*6)</f>
        <v>0</v>
      </c>
    </row>
    <row r="3971" spans="1:9" x14ac:dyDescent="0.3">
      <c r="A3971" t="s">
        <v>3994</v>
      </c>
      <c r="B3971" t="s">
        <v>14</v>
      </c>
      <c r="C3971" t="s">
        <v>18</v>
      </c>
      <c r="D3971" t="s">
        <v>24</v>
      </c>
      <c r="E3971" t="s">
        <v>11</v>
      </c>
      <c r="F3971" t="s">
        <v>25</v>
      </c>
      <c r="G3971">
        <v>36121</v>
      </c>
      <c r="H3971" s="19">
        <f>INDEX(fact_spends__2!B3971:B7970,MATCH(dim_customers[[#This Row],[customer_id]],dim_customers[customer_id],0))</f>
        <v>0</v>
      </c>
      <c r="I3971" s="16">
        <f>dim_customers[[#This Row],[avg_spend]]/(dim_customers[[#This Row],[avg_income]]*6)</f>
        <v>0</v>
      </c>
    </row>
    <row r="3972" spans="1:9" x14ac:dyDescent="0.3">
      <c r="A3972" t="s">
        <v>3995</v>
      </c>
      <c r="B3972" t="s">
        <v>14</v>
      </c>
      <c r="C3972" t="s">
        <v>34</v>
      </c>
      <c r="D3972" t="s">
        <v>10</v>
      </c>
      <c r="E3972" t="s">
        <v>30</v>
      </c>
      <c r="F3972" t="s">
        <v>25</v>
      </c>
      <c r="G3972">
        <v>60041</v>
      </c>
      <c r="H3972" s="19">
        <f>INDEX(fact_spends__2!B3972:B7971,MATCH(dim_customers[[#This Row],[customer_id]],dim_customers[customer_id],0))</f>
        <v>0</v>
      </c>
      <c r="I3972" s="16">
        <f>dim_customers[[#This Row],[avg_spend]]/(dim_customers[[#This Row],[avg_income]]*6)</f>
        <v>0</v>
      </c>
    </row>
    <row r="3973" spans="1:9" x14ac:dyDescent="0.3">
      <c r="A3973" t="s">
        <v>3996</v>
      </c>
      <c r="B3973" t="s">
        <v>14</v>
      </c>
      <c r="C3973" t="s">
        <v>18</v>
      </c>
      <c r="D3973" t="s">
        <v>10</v>
      </c>
      <c r="E3973" t="s">
        <v>11</v>
      </c>
      <c r="F3973" t="s">
        <v>12</v>
      </c>
      <c r="G3973">
        <v>61054</v>
      </c>
      <c r="H3973" s="19">
        <f>INDEX(fact_spends__2!B3973:B7972,MATCH(dim_customers[[#This Row],[customer_id]],dim_customers[customer_id],0))</f>
        <v>0</v>
      </c>
      <c r="I3973" s="16">
        <f>dim_customers[[#This Row],[avg_spend]]/(dim_customers[[#This Row],[avg_income]]*6)</f>
        <v>0</v>
      </c>
    </row>
    <row r="3974" spans="1:9" x14ac:dyDescent="0.3">
      <c r="A3974" t="s">
        <v>3997</v>
      </c>
      <c r="B3974" t="s">
        <v>23</v>
      </c>
      <c r="C3974" t="s">
        <v>20</v>
      </c>
      <c r="D3974" t="s">
        <v>16</v>
      </c>
      <c r="E3974" t="s">
        <v>11</v>
      </c>
      <c r="F3974" t="s">
        <v>25</v>
      </c>
      <c r="G3974">
        <v>29124</v>
      </c>
      <c r="H3974" s="19">
        <f>INDEX(fact_spends__2!B3974:B7973,MATCH(dim_customers[[#This Row],[customer_id]],dim_customers[customer_id],0))</f>
        <v>0</v>
      </c>
      <c r="I3974" s="16">
        <f>dim_customers[[#This Row],[avg_spend]]/(dim_customers[[#This Row],[avg_income]]*6)</f>
        <v>0</v>
      </c>
    </row>
    <row r="3975" spans="1:9" x14ac:dyDescent="0.3">
      <c r="A3975" t="s">
        <v>3998</v>
      </c>
      <c r="B3975" t="s">
        <v>23</v>
      </c>
      <c r="C3975" t="s">
        <v>20</v>
      </c>
      <c r="D3975" t="s">
        <v>10</v>
      </c>
      <c r="E3975" t="s">
        <v>11</v>
      </c>
      <c r="F3975" t="s">
        <v>25</v>
      </c>
      <c r="G3975">
        <v>48298</v>
      </c>
      <c r="H3975" s="19">
        <f>INDEX(fact_spends__2!B3975:B7974,MATCH(dim_customers[[#This Row],[customer_id]],dim_customers[customer_id],0))</f>
        <v>0</v>
      </c>
      <c r="I3975" s="16">
        <f>dim_customers[[#This Row],[avg_spend]]/(dim_customers[[#This Row],[avg_income]]*6)</f>
        <v>0</v>
      </c>
    </row>
    <row r="3976" spans="1:9" x14ac:dyDescent="0.3">
      <c r="A3976" t="s">
        <v>3999</v>
      </c>
      <c r="B3976" t="s">
        <v>32</v>
      </c>
      <c r="C3976" t="s">
        <v>15</v>
      </c>
      <c r="D3976" t="s">
        <v>24</v>
      </c>
      <c r="E3976" t="s">
        <v>11</v>
      </c>
      <c r="F3976" t="s">
        <v>12</v>
      </c>
      <c r="G3976">
        <v>40565</v>
      </c>
      <c r="H3976" s="19">
        <f>INDEX(fact_spends__2!B3976:B7975,MATCH(dim_customers[[#This Row],[customer_id]],dim_customers[customer_id],0))</f>
        <v>0</v>
      </c>
      <c r="I3976" s="16">
        <f>dim_customers[[#This Row],[avg_spend]]/(dim_customers[[#This Row],[avg_income]]*6)</f>
        <v>0</v>
      </c>
    </row>
    <row r="3977" spans="1:9" x14ac:dyDescent="0.3">
      <c r="A3977" t="s">
        <v>4000</v>
      </c>
      <c r="B3977" t="s">
        <v>14</v>
      </c>
      <c r="C3977" t="s">
        <v>9</v>
      </c>
      <c r="D3977" t="s">
        <v>16</v>
      </c>
      <c r="E3977" t="s">
        <v>11</v>
      </c>
      <c r="F3977" t="s">
        <v>12</v>
      </c>
      <c r="G3977">
        <v>39048</v>
      </c>
      <c r="H3977" s="19">
        <f>INDEX(fact_spends__2!B3977:B7976,MATCH(dim_customers[[#This Row],[customer_id]],dim_customers[customer_id],0))</f>
        <v>0</v>
      </c>
      <c r="I3977" s="16">
        <f>dim_customers[[#This Row],[avg_spend]]/(dim_customers[[#This Row],[avg_income]]*6)</f>
        <v>0</v>
      </c>
    </row>
    <row r="3978" spans="1:9" x14ac:dyDescent="0.3">
      <c r="A3978" t="s">
        <v>4001</v>
      </c>
      <c r="B3978" t="s">
        <v>8</v>
      </c>
      <c r="C3978" t="s">
        <v>18</v>
      </c>
      <c r="D3978" t="s">
        <v>21</v>
      </c>
      <c r="E3978" t="s">
        <v>11</v>
      </c>
      <c r="F3978" t="s">
        <v>12</v>
      </c>
      <c r="G3978">
        <v>55795</v>
      </c>
      <c r="H3978" s="19">
        <f>INDEX(fact_spends__2!B3978:B7977,MATCH(dim_customers[[#This Row],[customer_id]],dim_customers[customer_id],0))</f>
        <v>0</v>
      </c>
      <c r="I3978" s="16">
        <f>dim_customers[[#This Row],[avg_spend]]/(dim_customers[[#This Row],[avg_income]]*6)</f>
        <v>0</v>
      </c>
    </row>
    <row r="3979" spans="1:9" x14ac:dyDescent="0.3">
      <c r="A3979" t="s">
        <v>4002</v>
      </c>
      <c r="B3979" t="s">
        <v>32</v>
      </c>
      <c r="C3979" t="s">
        <v>9</v>
      </c>
      <c r="D3979" t="s">
        <v>16</v>
      </c>
      <c r="E3979" t="s">
        <v>30</v>
      </c>
      <c r="F3979" t="s">
        <v>12</v>
      </c>
      <c r="G3979">
        <v>42884</v>
      </c>
      <c r="H3979" s="19">
        <f>INDEX(fact_spends__2!B3979:B7978,MATCH(dim_customers[[#This Row],[customer_id]],dim_customers[customer_id],0))</f>
        <v>0</v>
      </c>
      <c r="I3979" s="16">
        <f>dim_customers[[#This Row],[avg_spend]]/(dim_customers[[#This Row],[avg_income]]*6)</f>
        <v>0</v>
      </c>
    </row>
    <row r="3980" spans="1:9" x14ac:dyDescent="0.3">
      <c r="A3980" t="s">
        <v>4003</v>
      </c>
      <c r="B3980" t="s">
        <v>14</v>
      </c>
      <c r="C3980" t="s">
        <v>34</v>
      </c>
      <c r="D3980" t="s">
        <v>37</v>
      </c>
      <c r="E3980" t="s">
        <v>30</v>
      </c>
      <c r="F3980" t="s">
        <v>12</v>
      </c>
      <c r="G3980">
        <v>73294</v>
      </c>
      <c r="H3980" s="19">
        <f>INDEX(fact_spends__2!B3980:B7979,MATCH(dim_customers[[#This Row],[customer_id]],dim_customers[customer_id],0))</f>
        <v>0</v>
      </c>
      <c r="I3980" s="16">
        <f>dim_customers[[#This Row],[avg_spend]]/(dim_customers[[#This Row],[avg_income]]*6)</f>
        <v>0</v>
      </c>
    </row>
    <row r="3981" spans="1:9" x14ac:dyDescent="0.3">
      <c r="A3981" t="s">
        <v>4004</v>
      </c>
      <c r="B3981" t="s">
        <v>14</v>
      </c>
      <c r="C3981" t="s">
        <v>9</v>
      </c>
      <c r="D3981" t="s">
        <v>16</v>
      </c>
      <c r="E3981" t="s">
        <v>11</v>
      </c>
      <c r="F3981" t="s">
        <v>12</v>
      </c>
      <c r="G3981">
        <v>38896</v>
      </c>
      <c r="H3981" s="19">
        <f>INDEX(fact_spends__2!B3981:B7980,MATCH(dim_customers[[#This Row],[customer_id]],dim_customers[customer_id],0))</f>
        <v>0</v>
      </c>
      <c r="I3981" s="16">
        <f>dim_customers[[#This Row],[avg_spend]]/(dim_customers[[#This Row],[avg_income]]*6)</f>
        <v>0</v>
      </c>
    </row>
    <row r="3982" spans="1:9" x14ac:dyDescent="0.3">
      <c r="A3982" t="s">
        <v>4005</v>
      </c>
      <c r="B3982" t="s">
        <v>32</v>
      </c>
      <c r="C3982" t="s">
        <v>34</v>
      </c>
      <c r="D3982" t="s">
        <v>10</v>
      </c>
      <c r="E3982" t="s">
        <v>11</v>
      </c>
      <c r="F3982" t="s">
        <v>25</v>
      </c>
      <c r="G3982">
        <v>66733</v>
      </c>
      <c r="H3982" s="19">
        <f>INDEX(fact_spends__2!B3982:B7981,MATCH(dim_customers[[#This Row],[customer_id]],dim_customers[customer_id],0))</f>
        <v>0</v>
      </c>
      <c r="I3982" s="16">
        <f>dim_customers[[#This Row],[avg_spend]]/(dim_customers[[#This Row],[avg_income]]*6)</f>
        <v>0</v>
      </c>
    </row>
    <row r="3983" spans="1:9" x14ac:dyDescent="0.3">
      <c r="A3983" t="s">
        <v>4006</v>
      </c>
      <c r="B3983" t="s">
        <v>14</v>
      </c>
      <c r="C3983" t="s">
        <v>20</v>
      </c>
      <c r="D3983" t="s">
        <v>16</v>
      </c>
      <c r="E3983" t="s">
        <v>11</v>
      </c>
      <c r="F3983" t="s">
        <v>12</v>
      </c>
      <c r="G3983">
        <v>37814</v>
      </c>
      <c r="H3983" s="19">
        <f>INDEX(fact_spends__2!B3983:B7982,MATCH(dim_customers[[#This Row],[customer_id]],dim_customers[customer_id],0))</f>
        <v>0</v>
      </c>
      <c r="I3983" s="16">
        <f>dim_customers[[#This Row],[avg_spend]]/(dim_customers[[#This Row],[avg_income]]*6)</f>
        <v>0</v>
      </c>
    </row>
    <row r="3984" spans="1:9" x14ac:dyDescent="0.3">
      <c r="A3984" t="s">
        <v>4007</v>
      </c>
      <c r="B3984" t="s">
        <v>8</v>
      </c>
      <c r="C3984" t="s">
        <v>20</v>
      </c>
      <c r="D3984" t="s">
        <v>16</v>
      </c>
      <c r="E3984" t="s">
        <v>11</v>
      </c>
      <c r="F3984" t="s">
        <v>12</v>
      </c>
      <c r="G3984">
        <v>47449</v>
      </c>
      <c r="H3984" s="19">
        <f>INDEX(fact_spends__2!B3984:B7983,MATCH(dim_customers[[#This Row],[customer_id]],dim_customers[customer_id],0))</f>
        <v>0</v>
      </c>
      <c r="I3984" s="16">
        <f>dim_customers[[#This Row],[avg_spend]]/(dim_customers[[#This Row],[avg_income]]*6)</f>
        <v>0</v>
      </c>
    </row>
    <row r="3985" spans="1:9" x14ac:dyDescent="0.3">
      <c r="A3985" t="s">
        <v>4008</v>
      </c>
      <c r="B3985" t="s">
        <v>8</v>
      </c>
      <c r="C3985" t="s">
        <v>34</v>
      </c>
      <c r="D3985" t="s">
        <v>21</v>
      </c>
      <c r="E3985" t="s">
        <v>30</v>
      </c>
      <c r="F3985" t="s">
        <v>12</v>
      </c>
      <c r="G3985">
        <v>63458</v>
      </c>
      <c r="H3985" s="19">
        <f>INDEX(fact_spends__2!B3985:B7984,MATCH(dim_customers[[#This Row],[customer_id]],dim_customers[customer_id],0))</f>
        <v>0</v>
      </c>
      <c r="I3985" s="16">
        <f>dim_customers[[#This Row],[avg_spend]]/(dim_customers[[#This Row],[avg_income]]*6)</f>
        <v>0</v>
      </c>
    </row>
    <row r="3986" spans="1:9" x14ac:dyDescent="0.3">
      <c r="A3986" t="s">
        <v>4009</v>
      </c>
      <c r="B3986" t="s">
        <v>32</v>
      </c>
      <c r="C3986" t="s">
        <v>34</v>
      </c>
      <c r="D3986" t="s">
        <v>37</v>
      </c>
      <c r="E3986" t="s">
        <v>30</v>
      </c>
      <c r="F3986" t="s">
        <v>12</v>
      </c>
      <c r="G3986">
        <v>77387</v>
      </c>
      <c r="H3986" s="19">
        <f>INDEX(fact_spends__2!B3986:B7985,MATCH(dim_customers[[#This Row],[customer_id]],dim_customers[customer_id],0))</f>
        <v>0</v>
      </c>
      <c r="I3986" s="16">
        <f>dim_customers[[#This Row],[avg_spend]]/(dim_customers[[#This Row],[avg_income]]*6)</f>
        <v>0</v>
      </c>
    </row>
    <row r="3987" spans="1:9" x14ac:dyDescent="0.3">
      <c r="A3987" t="s">
        <v>4010</v>
      </c>
      <c r="B3987" t="s">
        <v>23</v>
      </c>
      <c r="C3987" t="s">
        <v>18</v>
      </c>
      <c r="D3987" t="s">
        <v>16</v>
      </c>
      <c r="E3987" t="s">
        <v>11</v>
      </c>
      <c r="F3987" t="s">
        <v>25</v>
      </c>
      <c r="G3987">
        <v>29376</v>
      </c>
      <c r="H3987" s="19">
        <f>INDEX(fact_spends__2!B3987:B7986,MATCH(dim_customers[[#This Row],[customer_id]],dim_customers[customer_id],0))</f>
        <v>0</v>
      </c>
      <c r="I3987" s="16">
        <f>dim_customers[[#This Row],[avg_spend]]/(dim_customers[[#This Row],[avg_income]]*6)</f>
        <v>0</v>
      </c>
    </row>
    <row r="3988" spans="1:9" x14ac:dyDescent="0.3">
      <c r="A3988" t="s">
        <v>4011</v>
      </c>
      <c r="B3988" t="s">
        <v>32</v>
      </c>
      <c r="C3988" t="s">
        <v>18</v>
      </c>
      <c r="D3988" t="s">
        <v>37</v>
      </c>
      <c r="E3988" t="s">
        <v>11</v>
      </c>
      <c r="F3988" t="s">
        <v>12</v>
      </c>
      <c r="G3988">
        <v>71282</v>
      </c>
      <c r="H3988" s="19">
        <f>INDEX(fact_spends__2!B3988:B7987,MATCH(dim_customers[[#This Row],[customer_id]],dim_customers[customer_id],0))</f>
        <v>0</v>
      </c>
      <c r="I3988" s="16">
        <f>dim_customers[[#This Row],[avg_spend]]/(dim_customers[[#This Row],[avg_income]]*6)</f>
        <v>0</v>
      </c>
    </row>
    <row r="3989" spans="1:9" x14ac:dyDescent="0.3">
      <c r="A3989" t="s">
        <v>4012</v>
      </c>
      <c r="B3989" t="s">
        <v>14</v>
      </c>
      <c r="C3989" t="s">
        <v>9</v>
      </c>
      <c r="D3989" t="s">
        <v>24</v>
      </c>
      <c r="E3989" t="s">
        <v>11</v>
      </c>
      <c r="F3989" t="s">
        <v>12</v>
      </c>
      <c r="G3989">
        <v>37383</v>
      </c>
      <c r="H3989" s="19">
        <f>INDEX(fact_spends__2!B3989:B7988,MATCH(dim_customers[[#This Row],[customer_id]],dim_customers[customer_id],0))</f>
        <v>0</v>
      </c>
      <c r="I3989" s="16">
        <f>dim_customers[[#This Row],[avg_spend]]/(dim_customers[[#This Row],[avg_income]]*6)</f>
        <v>0</v>
      </c>
    </row>
    <row r="3990" spans="1:9" x14ac:dyDescent="0.3">
      <c r="A3990" t="s">
        <v>4013</v>
      </c>
      <c r="B3990" t="s">
        <v>32</v>
      </c>
      <c r="C3990" t="s">
        <v>20</v>
      </c>
      <c r="D3990" t="s">
        <v>10</v>
      </c>
      <c r="E3990" t="s">
        <v>11</v>
      </c>
      <c r="F3990" t="s">
        <v>12</v>
      </c>
      <c r="G3990">
        <v>69164</v>
      </c>
      <c r="H3990" s="19">
        <f>INDEX(fact_spends__2!B3990:B7989,MATCH(dim_customers[[#This Row],[customer_id]],dim_customers[customer_id],0))</f>
        <v>0</v>
      </c>
      <c r="I3990" s="16">
        <f>dim_customers[[#This Row],[avg_spend]]/(dim_customers[[#This Row],[avg_income]]*6)</f>
        <v>0</v>
      </c>
    </row>
    <row r="3991" spans="1:9" x14ac:dyDescent="0.3">
      <c r="A3991" t="s">
        <v>4014</v>
      </c>
      <c r="B3991" t="s">
        <v>14</v>
      </c>
      <c r="C3991" t="s">
        <v>20</v>
      </c>
      <c r="D3991" t="s">
        <v>37</v>
      </c>
      <c r="E3991" t="s">
        <v>11</v>
      </c>
      <c r="F3991" t="s">
        <v>12</v>
      </c>
      <c r="G3991">
        <v>71820</v>
      </c>
      <c r="H3991" s="19">
        <f>INDEX(fact_spends__2!B3991:B7990,MATCH(dim_customers[[#This Row],[customer_id]],dim_customers[customer_id],0))</f>
        <v>0</v>
      </c>
      <c r="I3991" s="16">
        <f>dim_customers[[#This Row],[avg_spend]]/(dim_customers[[#This Row],[avg_income]]*6)</f>
        <v>0</v>
      </c>
    </row>
    <row r="3992" spans="1:9" x14ac:dyDescent="0.3">
      <c r="A3992" t="s">
        <v>4015</v>
      </c>
      <c r="B3992" t="s">
        <v>32</v>
      </c>
      <c r="C3992" t="s">
        <v>18</v>
      </c>
      <c r="D3992" t="s">
        <v>24</v>
      </c>
      <c r="E3992" t="s">
        <v>30</v>
      </c>
      <c r="F3992" t="s">
        <v>12</v>
      </c>
      <c r="G3992">
        <v>37965</v>
      </c>
      <c r="H3992" s="19">
        <f>INDEX(fact_spends__2!B3992:B7991,MATCH(dim_customers[[#This Row],[customer_id]],dim_customers[customer_id],0))</f>
        <v>0</v>
      </c>
      <c r="I3992" s="16">
        <f>dim_customers[[#This Row],[avg_spend]]/(dim_customers[[#This Row],[avg_income]]*6)</f>
        <v>0</v>
      </c>
    </row>
    <row r="3993" spans="1:9" x14ac:dyDescent="0.3">
      <c r="A3993" t="s">
        <v>4016</v>
      </c>
      <c r="B3993" t="s">
        <v>14</v>
      </c>
      <c r="C3993" t="s">
        <v>15</v>
      </c>
      <c r="D3993" t="s">
        <v>21</v>
      </c>
      <c r="E3993" t="s">
        <v>11</v>
      </c>
      <c r="F3993" t="s">
        <v>12</v>
      </c>
      <c r="G3993">
        <v>50788</v>
      </c>
      <c r="H3993" s="19">
        <f>INDEX(fact_spends__2!B3993:B7992,MATCH(dim_customers[[#This Row],[customer_id]],dim_customers[customer_id],0))</f>
        <v>0</v>
      </c>
      <c r="I3993" s="16">
        <f>dim_customers[[#This Row],[avg_spend]]/(dim_customers[[#This Row],[avg_income]]*6)</f>
        <v>0</v>
      </c>
    </row>
    <row r="3994" spans="1:9" x14ac:dyDescent="0.3">
      <c r="A3994" t="s">
        <v>4017</v>
      </c>
      <c r="B3994" t="s">
        <v>14</v>
      </c>
      <c r="C3994" t="s">
        <v>34</v>
      </c>
      <c r="D3994" t="s">
        <v>21</v>
      </c>
      <c r="E3994" t="s">
        <v>11</v>
      </c>
      <c r="F3994" t="s">
        <v>25</v>
      </c>
      <c r="G3994">
        <v>52596</v>
      </c>
      <c r="H3994" s="19">
        <f>INDEX(fact_spends__2!B3994:B7993,MATCH(dim_customers[[#This Row],[customer_id]],dim_customers[customer_id],0))</f>
        <v>0</v>
      </c>
      <c r="I3994" s="16">
        <f>dim_customers[[#This Row],[avg_spend]]/(dim_customers[[#This Row],[avg_income]]*6)</f>
        <v>0</v>
      </c>
    </row>
    <row r="3995" spans="1:9" x14ac:dyDescent="0.3">
      <c r="A3995" t="s">
        <v>4018</v>
      </c>
      <c r="B3995" t="s">
        <v>8</v>
      </c>
      <c r="C3995" t="s">
        <v>18</v>
      </c>
      <c r="D3995" t="s">
        <v>21</v>
      </c>
      <c r="E3995" t="s">
        <v>30</v>
      </c>
      <c r="F3995" t="s">
        <v>12</v>
      </c>
      <c r="G3995">
        <v>61997</v>
      </c>
      <c r="H3995" s="19">
        <f>INDEX(fact_spends__2!B3995:B7994,MATCH(dim_customers[[#This Row],[customer_id]],dim_customers[customer_id],0))</f>
        <v>0</v>
      </c>
      <c r="I3995" s="16">
        <f>dim_customers[[#This Row],[avg_spend]]/(dim_customers[[#This Row],[avg_income]]*6)</f>
        <v>0</v>
      </c>
    </row>
    <row r="3996" spans="1:9" x14ac:dyDescent="0.3">
      <c r="A3996" t="s">
        <v>4019</v>
      </c>
      <c r="B3996" t="s">
        <v>32</v>
      </c>
      <c r="C3996" t="s">
        <v>34</v>
      </c>
      <c r="D3996" t="s">
        <v>16</v>
      </c>
      <c r="E3996" t="s">
        <v>11</v>
      </c>
      <c r="F3996" t="s">
        <v>25</v>
      </c>
      <c r="G3996">
        <v>42825</v>
      </c>
      <c r="H3996" s="19">
        <f>INDEX(fact_spends__2!B3996:B7995,MATCH(dim_customers[[#This Row],[customer_id]],dim_customers[customer_id],0))</f>
        <v>0</v>
      </c>
      <c r="I3996" s="16">
        <f>dim_customers[[#This Row],[avg_spend]]/(dim_customers[[#This Row],[avg_income]]*6)</f>
        <v>0</v>
      </c>
    </row>
    <row r="3997" spans="1:9" x14ac:dyDescent="0.3">
      <c r="A3997" t="s">
        <v>4020</v>
      </c>
      <c r="B3997" t="s">
        <v>8</v>
      </c>
      <c r="C3997" t="s">
        <v>20</v>
      </c>
      <c r="D3997" t="s">
        <v>37</v>
      </c>
      <c r="E3997" t="s">
        <v>30</v>
      </c>
      <c r="F3997" t="s">
        <v>12</v>
      </c>
      <c r="G3997">
        <v>72805</v>
      </c>
      <c r="H3997" s="19">
        <f>INDEX(fact_spends__2!B3997:B7996,MATCH(dim_customers[[#This Row],[customer_id]],dim_customers[customer_id],0))</f>
        <v>0</v>
      </c>
      <c r="I3997" s="16">
        <f>dim_customers[[#This Row],[avg_spend]]/(dim_customers[[#This Row],[avg_income]]*6)</f>
        <v>0</v>
      </c>
    </row>
    <row r="3998" spans="1:9" x14ac:dyDescent="0.3">
      <c r="A3998" t="s">
        <v>4021</v>
      </c>
      <c r="B3998" t="s">
        <v>32</v>
      </c>
      <c r="C3998" t="s">
        <v>34</v>
      </c>
      <c r="D3998" t="s">
        <v>16</v>
      </c>
      <c r="E3998" t="s">
        <v>30</v>
      </c>
      <c r="F3998" t="s">
        <v>12</v>
      </c>
      <c r="G3998">
        <v>41343</v>
      </c>
      <c r="H3998" s="19">
        <f>INDEX(fact_spends__2!B3998:B7997,MATCH(dim_customers[[#This Row],[customer_id]],dim_customers[customer_id],0))</f>
        <v>0</v>
      </c>
      <c r="I3998" s="16">
        <f>dim_customers[[#This Row],[avg_spend]]/(dim_customers[[#This Row],[avg_income]]*6)</f>
        <v>0</v>
      </c>
    </row>
    <row r="3999" spans="1:9" x14ac:dyDescent="0.3">
      <c r="A3999" t="s">
        <v>4022</v>
      </c>
      <c r="B3999" t="s">
        <v>32</v>
      </c>
      <c r="C3999" t="s">
        <v>9</v>
      </c>
      <c r="D3999" t="s">
        <v>10</v>
      </c>
      <c r="E3999" t="s">
        <v>11</v>
      </c>
      <c r="F3999" t="s">
        <v>12</v>
      </c>
      <c r="G3999">
        <v>65948</v>
      </c>
      <c r="H3999" s="19">
        <f>INDEX(fact_spends__2!B3999:B7998,MATCH(dim_customers[[#This Row],[customer_id]],dim_customers[customer_id],0))</f>
        <v>0</v>
      </c>
      <c r="I3999" s="16">
        <f>dim_customers[[#This Row],[avg_spend]]/(dim_customers[[#This Row],[avg_income]]*6)</f>
        <v>0</v>
      </c>
    </row>
    <row r="4000" spans="1:9" x14ac:dyDescent="0.3">
      <c r="A4000" t="s">
        <v>4023</v>
      </c>
      <c r="B4000" t="s">
        <v>14</v>
      </c>
      <c r="C4000" t="s">
        <v>9</v>
      </c>
      <c r="D4000" t="s">
        <v>21</v>
      </c>
      <c r="E4000" t="s">
        <v>11</v>
      </c>
      <c r="F4000" t="s">
        <v>12</v>
      </c>
      <c r="G4000">
        <v>52589</v>
      </c>
      <c r="H4000" s="19">
        <f>INDEX(fact_spends__2!B4000:B7999,MATCH(dim_customers[[#This Row],[customer_id]],dim_customers[customer_id],0))</f>
        <v>0</v>
      </c>
      <c r="I4000" s="16">
        <f>dim_customers[[#This Row],[avg_spend]]/(dim_customers[[#This Row],[avg_income]]*6)</f>
        <v>0</v>
      </c>
    </row>
    <row r="4001" spans="1:9" x14ac:dyDescent="0.3">
      <c r="A4001" t="s">
        <v>4024</v>
      </c>
      <c r="B4001" t="s">
        <v>14</v>
      </c>
      <c r="C4001" t="s">
        <v>34</v>
      </c>
      <c r="D4001" t="s">
        <v>37</v>
      </c>
      <c r="E4001" t="s">
        <v>11</v>
      </c>
      <c r="F4001" t="s">
        <v>25</v>
      </c>
      <c r="G4001">
        <v>73541</v>
      </c>
      <c r="H4001" s="19">
        <f>INDEX(fact_spends__2!B4001:B8000,MATCH(dim_customers[[#This Row],[customer_id]],dim_customers[customer_id],0))</f>
        <v>0</v>
      </c>
      <c r="I4001" s="16">
        <f>dim_customers[[#This Row],[avg_spend]]/(dim_customers[[#This Row],[avg_income]]*6)</f>
        <v>0</v>
      </c>
    </row>
  </sheetData>
  <phoneticPr fontId="4" type="noConversion"/>
  <pageMargins left="0.7" right="0.7" top="0.75" bottom="0.75" header="0.3" footer="0.3"/>
  <tableParts count="5">
    <tablePart r:id="rId1"/>
    <tablePart r:id="rId2"/>
    <tablePart r:id="rId3"/>
    <tablePart r:id="rId4"/>
    <tablePart r:id="rId5"/>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93912BD-777C-4DC4-A588-C843E410E82C}">
  <dimension ref="A1:B4001"/>
  <sheetViews>
    <sheetView topLeftCell="A3970" workbookViewId="0"/>
  </sheetViews>
  <sheetFormatPr defaultRowHeight="14.4" x14ac:dyDescent="0.3"/>
  <cols>
    <col min="1" max="1" width="13.5546875" bestFit="1" customWidth="1"/>
    <col min="2" max="2" width="11.88671875" bestFit="1" customWidth="1"/>
  </cols>
  <sheetData>
    <row r="1" spans="1:2" x14ac:dyDescent="0.3">
      <c r="A1" t="s">
        <v>0</v>
      </c>
      <c r="B1" t="s">
        <v>4052</v>
      </c>
    </row>
    <row r="2" spans="1:2" x14ac:dyDescent="0.3">
      <c r="A2" t="s">
        <v>3637</v>
      </c>
      <c r="B2">
        <v>146804</v>
      </c>
    </row>
    <row r="3" spans="1:2" x14ac:dyDescent="0.3">
      <c r="A3" t="s">
        <v>1591</v>
      </c>
      <c r="B3">
        <v>122049</v>
      </c>
    </row>
    <row r="4" spans="1:2" x14ac:dyDescent="0.3">
      <c r="A4" t="s">
        <v>1017</v>
      </c>
      <c r="B4">
        <v>97203</v>
      </c>
    </row>
    <row r="5" spans="1:2" x14ac:dyDescent="0.3">
      <c r="A5" t="s">
        <v>2162</v>
      </c>
      <c r="B5">
        <v>80213</v>
      </c>
    </row>
    <row r="6" spans="1:2" x14ac:dyDescent="0.3">
      <c r="A6" t="s">
        <v>4024</v>
      </c>
      <c r="B6">
        <v>189400</v>
      </c>
    </row>
    <row r="7" spans="1:2" x14ac:dyDescent="0.3">
      <c r="A7" t="s">
        <v>3037</v>
      </c>
      <c r="B7">
        <v>89014</v>
      </c>
    </row>
    <row r="8" spans="1:2" x14ac:dyDescent="0.3">
      <c r="A8" t="s">
        <v>3992</v>
      </c>
      <c r="B8">
        <v>79839</v>
      </c>
    </row>
    <row r="9" spans="1:2" x14ac:dyDescent="0.3">
      <c r="A9" t="s">
        <v>3884</v>
      </c>
      <c r="B9">
        <v>208038</v>
      </c>
    </row>
    <row r="10" spans="1:2" x14ac:dyDescent="0.3">
      <c r="A10" t="s">
        <v>3770</v>
      </c>
      <c r="B10">
        <v>110778</v>
      </c>
    </row>
    <row r="11" spans="1:2" x14ac:dyDescent="0.3">
      <c r="A11" t="s">
        <v>929</v>
      </c>
      <c r="B11">
        <v>280681</v>
      </c>
    </row>
    <row r="12" spans="1:2" x14ac:dyDescent="0.3">
      <c r="A12" t="s">
        <v>3943</v>
      </c>
      <c r="B12">
        <v>125418</v>
      </c>
    </row>
    <row r="13" spans="1:2" x14ac:dyDescent="0.3">
      <c r="A13" t="s">
        <v>887</v>
      </c>
      <c r="B13">
        <v>171064</v>
      </c>
    </row>
    <row r="14" spans="1:2" x14ac:dyDescent="0.3">
      <c r="A14" t="s">
        <v>1164</v>
      </c>
      <c r="B14">
        <v>105543</v>
      </c>
    </row>
    <row r="15" spans="1:2" x14ac:dyDescent="0.3">
      <c r="A15" t="s">
        <v>3659</v>
      </c>
      <c r="B15">
        <v>37650</v>
      </c>
    </row>
    <row r="16" spans="1:2" x14ac:dyDescent="0.3">
      <c r="A16" t="s">
        <v>3487</v>
      </c>
      <c r="B16">
        <v>139036</v>
      </c>
    </row>
    <row r="17" spans="1:2" x14ac:dyDescent="0.3">
      <c r="A17" t="s">
        <v>3566</v>
      </c>
      <c r="B17">
        <v>112424</v>
      </c>
    </row>
    <row r="18" spans="1:2" x14ac:dyDescent="0.3">
      <c r="A18" t="s">
        <v>2801</v>
      </c>
      <c r="B18">
        <v>73880</v>
      </c>
    </row>
    <row r="19" spans="1:2" x14ac:dyDescent="0.3">
      <c r="A19" t="s">
        <v>699</v>
      </c>
      <c r="B19">
        <v>138458</v>
      </c>
    </row>
    <row r="20" spans="1:2" x14ac:dyDescent="0.3">
      <c r="A20" t="s">
        <v>668</v>
      </c>
      <c r="B20">
        <v>186049</v>
      </c>
    </row>
    <row r="21" spans="1:2" x14ac:dyDescent="0.3">
      <c r="A21" t="s">
        <v>2889</v>
      </c>
      <c r="B21">
        <v>237144</v>
      </c>
    </row>
    <row r="22" spans="1:2" x14ac:dyDescent="0.3">
      <c r="A22" t="s">
        <v>1662</v>
      </c>
      <c r="B22">
        <v>74559</v>
      </c>
    </row>
    <row r="23" spans="1:2" x14ac:dyDescent="0.3">
      <c r="A23" t="s">
        <v>2230</v>
      </c>
      <c r="B23">
        <v>167183</v>
      </c>
    </row>
    <row r="24" spans="1:2" x14ac:dyDescent="0.3">
      <c r="A24" t="s">
        <v>1584</v>
      </c>
      <c r="B24">
        <v>104549</v>
      </c>
    </row>
    <row r="25" spans="1:2" x14ac:dyDescent="0.3">
      <c r="A25" t="s">
        <v>3391</v>
      </c>
      <c r="B25">
        <v>137641</v>
      </c>
    </row>
    <row r="26" spans="1:2" x14ac:dyDescent="0.3">
      <c r="A26" t="s">
        <v>1156</v>
      </c>
      <c r="B26">
        <v>69482</v>
      </c>
    </row>
    <row r="27" spans="1:2" x14ac:dyDescent="0.3">
      <c r="A27" t="s">
        <v>1960</v>
      </c>
      <c r="B27">
        <v>168869</v>
      </c>
    </row>
    <row r="28" spans="1:2" x14ac:dyDescent="0.3">
      <c r="A28" t="s">
        <v>491</v>
      </c>
      <c r="B28">
        <v>54907</v>
      </c>
    </row>
    <row r="29" spans="1:2" x14ac:dyDescent="0.3">
      <c r="A29" t="s">
        <v>197</v>
      </c>
      <c r="B29">
        <v>207105</v>
      </c>
    </row>
    <row r="30" spans="1:2" x14ac:dyDescent="0.3">
      <c r="A30" t="s">
        <v>1999</v>
      </c>
      <c r="B30">
        <v>93435</v>
      </c>
    </row>
    <row r="31" spans="1:2" x14ac:dyDescent="0.3">
      <c r="A31" t="s">
        <v>89</v>
      </c>
      <c r="B31">
        <v>69197</v>
      </c>
    </row>
    <row r="32" spans="1:2" x14ac:dyDescent="0.3">
      <c r="A32" t="s">
        <v>56</v>
      </c>
      <c r="B32">
        <v>69377</v>
      </c>
    </row>
    <row r="33" spans="1:2" x14ac:dyDescent="0.3">
      <c r="A33" t="s">
        <v>2494</v>
      </c>
      <c r="B33">
        <v>259547</v>
      </c>
    </row>
    <row r="34" spans="1:2" x14ac:dyDescent="0.3">
      <c r="A34" t="s">
        <v>931</v>
      </c>
      <c r="B34">
        <v>102136</v>
      </c>
    </row>
    <row r="35" spans="1:2" x14ac:dyDescent="0.3">
      <c r="A35" t="s">
        <v>1167</v>
      </c>
      <c r="B35">
        <v>77898</v>
      </c>
    </row>
    <row r="36" spans="1:2" x14ac:dyDescent="0.3">
      <c r="A36" t="s">
        <v>3980</v>
      </c>
      <c r="B36">
        <v>228093</v>
      </c>
    </row>
    <row r="37" spans="1:2" x14ac:dyDescent="0.3">
      <c r="A37" t="s">
        <v>1843</v>
      </c>
      <c r="B37">
        <v>150869</v>
      </c>
    </row>
    <row r="38" spans="1:2" x14ac:dyDescent="0.3">
      <c r="A38" t="s">
        <v>2975</v>
      </c>
      <c r="B38">
        <v>68554</v>
      </c>
    </row>
    <row r="39" spans="1:2" x14ac:dyDescent="0.3">
      <c r="A39" t="s">
        <v>3512</v>
      </c>
      <c r="B39">
        <v>209379</v>
      </c>
    </row>
    <row r="40" spans="1:2" x14ac:dyDescent="0.3">
      <c r="A40" t="s">
        <v>2864</v>
      </c>
      <c r="B40">
        <v>55017</v>
      </c>
    </row>
    <row r="41" spans="1:2" x14ac:dyDescent="0.3">
      <c r="A41" t="s">
        <v>3785</v>
      </c>
      <c r="B41">
        <v>82787</v>
      </c>
    </row>
    <row r="42" spans="1:2" x14ac:dyDescent="0.3">
      <c r="A42" t="s">
        <v>2263</v>
      </c>
      <c r="B42">
        <v>76678</v>
      </c>
    </row>
    <row r="43" spans="1:2" x14ac:dyDescent="0.3">
      <c r="A43" t="s">
        <v>942</v>
      </c>
      <c r="B43">
        <v>194957</v>
      </c>
    </row>
    <row r="44" spans="1:2" x14ac:dyDescent="0.3">
      <c r="A44" t="s">
        <v>622</v>
      </c>
      <c r="B44">
        <v>154151</v>
      </c>
    </row>
    <row r="45" spans="1:2" x14ac:dyDescent="0.3">
      <c r="A45" t="s">
        <v>2155</v>
      </c>
      <c r="B45">
        <v>90473</v>
      </c>
    </row>
    <row r="46" spans="1:2" x14ac:dyDescent="0.3">
      <c r="A46" t="s">
        <v>840</v>
      </c>
      <c r="B46">
        <v>150971</v>
      </c>
    </row>
    <row r="47" spans="1:2" x14ac:dyDescent="0.3">
      <c r="A47" t="s">
        <v>3000</v>
      </c>
      <c r="B47">
        <v>109833</v>
      </c>
    </row>
    <row r="48" spans="1:2" x14ac:dyDescent="0.3">
      <c r="A48" t="s">
        <v>2368</v>
      </c>
      <c r="B48">
        <v>124140</v>
      </c>
    </row>
    <row r="49" spans="1:2" x14ac:dyDescent="0.3">
      <c r="A49" t="s">
        <v>2208</v>
      </c>
      <c r="B49">
        <v>104756</v>
      </c>
    </row>
    <row r="50" spans="1:2" x14ac:dyDescent="0.3">
      <c r="A50" t="s">
        <v>804</v>
      </c>
      <c r="B50">
        <v>98656</v>
      </c>
    </row>
    <row r="51" spans="1:2" x14ac:dyDescent="0.3">
      <c r="A51" t="s">
        <v>1822</v>
      </c>
      <c r="B51">
        <v>165356</v>
      </c>
    </row>
    <row r="52" spans="1:2" x14ac:dyDescent="0.3">
      <c r="A52" t="s">
        <v>2111</v>
      </c>
      <c r="B52">
        <v>138044</v>
      </c>
    </row>
    <row r="53" spans="1:2" x14ac:dyDescent="0.3">
      <c r="A53" t="s">
        <v>3301</v>
      </c>
      <c r="B53">
        <v>113825</v>
      </c>
    </row>
    <row r="54" spans="1:2" x14ac:dyDescent="0.3">
      <c r="A54" t="s">
        <v>1855</v>
      </c>
      <c r="B54">
        <v>134864</v>
      </c>
    </row>
    <row r="55" spans="1:2" x14ac:dyDescent="0.3">
      <c r="A55" t="s">
        <v>2620</v>
      </c>
      <c r="B55">
        <v>123292</v>
      </c>
    </row>
    <row r="56" spans="1:2" x14ac:dyDescent="0.3">
      <c r="A56" t="s">
        <v>2922</v>
      </c>
      <c r="B56">
        <v>61849</v>
      </c>
    </row>
    <row r="57" spans="1:2" x14ac:dyDescent="0.3">
      <c r="A57" t="s">
        <v>140</v>
      </c>
      <c r="B57">
        <v>88349</v>
      </c>
    </row>
    <row r="58" spans="1:2" x14ac:dyDescent="0.3">
      <c r="A58" t="s">
        <v>2136</v>
      </c>
      <c r="B58">
        <v>180506</v>
      </c>
    </row>
    <row r="59" spans="1:2" x14ac:dyDescent="0.3">
      <c r="A59" t="s">
        <v>3517</v>
      </c>
      <c r="B59">
        <v>142653</v>
      </c>
    </row>
    <row r="60" spans="1:2" x14ac:dyDescent="0.3">
      <c r="A60" t="s">
        <v>1102</v>
      </c>
      <c r="B60">
        <v>144851</v>
      </c>
    </row>
    <row r="61" spans="1:2" x14ac:dyDescent="0.3">
      <c r="A61" t="s">
        <v>690</v>
      </c>
      <c r="B61">
        <v>97283</v>
      </c>
    </row>
    <row r="62" spans="1:2" x14ac:dyDescent="0.3">
      <c r="A62" t="s">
        <v>3800</v>
      </c>
      <c r="B62">
        <v>56264</v>
      </c>
    </row>
    <row r="63" spans="1:2" x14ac:dyDescent="0.3">
      <c r="A63" t="s">
        <v>2373</v>
      </c>
      <c r="B63">
        <v>71787</v>
      </c>
    </row>
    <row r="64" spans="1:2" x14ac:dyDescent="0.3">
      <c r="A64" t="s">
        <v>2885</v>
      </c>
      <c r="B64">
        <v>71379</v>
      </c>
    </row>
    <row r="65" spans="1:2" x14ac:dyDescent="0.3">
      <c r="A65" t="s">
        <v>3106</v>
      </c>
      <c r="B65">
        <v>266182</v>
      </c>
    </row>
    <row r="66" spans="1:2" x14ac:dyDescent="0.3">
      <c r="A66" t="s">
        <v>2996</v>
      </c>
      <c r="B66">
        <v>142362</v>
      </c>
    </row>
    <row r="67" spans="1:2" x14ac:dyDescent="0.3">
      <c r="A67" t="s">
        <v>3690</v>
      </c>
      <c r="B67">
        <v>94620</v>
      </c>
    </row>
    <row r="68" spans="1:2" x14ac:dyDescent="0.3">
      <c r="A68" t="s">
        <v>3672</v>
      </c>
      <c r="B68">
        <v>107790</v>
      </c>
    </row>
    <row r="69" spans="1:2" x14ac:dyDescent="0.3">
      <c r="A69" t="s">
        <v>3310</v>
      </c>
      <c r="B69">
        <v>267974</v>
      </c>
    </row>
    <row r="70" spans="1:2" x14ac:dyDescent="0.3">
      <c r="A70" t="s">
        <v>295</v>
      </c>
      <c r="B70">
        <v>123975</v>
      </c>
    </row>
    <row r="71" spans="1:2" x14ac:dyDescent="0.3">
      <c r="A71" t="s">
        <v>1530</v>
      </c>
      <c r="B71">
        <v>119778</v>
      </c>
    </row>
    <row r="72" spans="1:2" x14ac:dyDescent="0.3">
      <c r="A72" t="s">
        <v>2140</v>
      </c>
      <c r="B72">
        <v>72217</v>
      </c>
    </row>
    <row r="73" spans="1:2" x14ac:dyDescent="0.3">
      <c r="A73" t="s">
        <v>111</v>
      </c>
      <c r="B73">
        <v>83947</v>
      </c>
    </row>
    <row r="74" spans="1:2" x14ac:dyDescent="0.3">
      <c r="A74" t="s">
        <v>3846</v>
      </c>
      <c r="B74">
        <v>88447</v>
      </c>
    </row>
    <row r="75" spans="1:2" x14ac:dyDescent="0.3">
      <c r="A75" t="s">
        <v>3306</v>
      </c>
      <c r="B75">
        <v>201981</v>
      </c>
    </row>
    <row r="76" spans="1:2" x14ac:dyDescent="0.3">
      <c r="A76" t="s">
        <v>516</v>
      </c>
      <c r="B76">
        <v>114865</v>
      </c>
    </row>
    <row r="77" spans="1:2" x14ac:dyDescent="0.3">
      <c r="A77" t="s">
        <v>3330</v>
      </c>
      <c r="B77">
        <v>94715</v>
      </c>
    </row>
    <row r="78" spans="1:2" x14ac:dyDescent="0.3">
      <c r="A78" t="s">
        <v>1967</v>
      </c>
      <c r="B78">
        <v>170164</v>
      </c>
    </row>
    <row r="79" spans="1:2" x14ac:dyDescent="0.3">
      <c r="A79" t="s">
        <v>3236</v>
      </c>
      <c r="B79">
        <v>117698</v>
      </c>
    </row>
    <row r="80" spans="1:2" x14ac:dyDescent="0.3">
      <c r="A80" t="s">
        <v>1223</v>
      </c>
      <c r="B80">
        <v>78404</v>
      </c>
    </row>
    <row r="81" spans="1:2" x14ac:dyDescent="0.3">
      <c r="A81" t="s">
        <v>1622</v>
      </c>
      <c r="B81">
        <v>57454</v>
      </c>
    </row>
    <row r="82" spans="1:2" x14ac:dyDescent="0.3">
      <c r="A82" t="s">
        <v>3228</v>
      </c>
      <c r="B82">
        <v>297908</v>
      </c>
    </row>
    <row r="83" spans="1:2" x14ac:dyDescent="0.3">
      <c r="A83" t="s">
        <v>3651</v>
      </c>
      <c r="B83">
        <v>169375</v>
      </c>
    </row>
    <row r="84" spans="1:2" x14ac:dyDescent="0.3">
      <c r="A84" t="s">
        <v>1594</v>
      </c>
      <c r="B84">
        <v>62786</v>
      </c>
    </row>
    <row r="85" spans="1:2" x14ac:dyDescent="0.3">
      <c r="A85" t="s">
        <v>1117</v>
      </c>
      <c r="B85">
        <v>85965</v>
      </c>
    </row>
    <row r="86" spans="1:2" x14ac:dyDescent="0.3">
      <c r="A86" t="s">
        <v>426</v>
      </c>
      <c r="B86">
        <v>249022</v>
      </c>
    </row>
    <row r="87" spans="1:2" x14ac:dyDescent="0.3">
      <c r="A87" t="s">
        <v>2379</v>
      </c>
      <c r="B87">
        <v>122830</v>
      </c>
    </row>
    <row r="88" spans="1:2" x14ac:dyDescent="0.3">
      <c r="A88" t="s">
        <v>1792</v>
      </c>
      <c r="B88">
        <v>163406</v>
      </c>
    </row>
    <row r="89" spans="1:2" x14ac:dyDescent="0.3">
      <c r="A89" t="s">
        <v>1738</v>
      </c>
      <c r="B89">
        <v>128346</v>
      </c>
    </row>
    <row r="90" spans="1:2" x14ac:dyDescent="0.3">
      <c r="A90" t="s">
        <v>996</v>
      </c>
      <c r="B90">
        <v>171638</v>
      </c>
    </row>
    <row r="91" spans="1:2" x14ac:dyDescent="0.3">
      <c r="A91" t="s">
        <v>1254</v>
      </c>
      <c r="B91">
        <v>188680</v>
      </c>
    </row>
    <row r="92" spans="1:2" x14ac:dyDescent="0.3">
      <c r="A92" t="s">
        <v>924</v>
      </c>
      <c r="B92">
        <v>87022</v>
      </c>
    </row>
    <row r="93" spans="1:2" x14ac:dyDescent="0.3">
      <c r="A93" t="s">
        <v>832</v>
      </c>
      <c r="B93">
        <v>74554</v>
      </c>
    </row>
    <row r="94" spans="1:2" x14ac:dyDescent="0.3">
      <c r="A94" t="s">
        <v>330</v>
      </c>
      <c r="B94">
        <v>231399</v>
      </c>
    </row>
    <row r="95" spans="1:2" x14ac:dyDescent="0.3">
      <c r="A95" t="s">
        <v>2557</v>
      </c>
      <c r="B95">
        <v>118835</v>
      </c>
    </row>
    <row r="96" spans="1:2" x14ac:dyDescent="0.3">
      <c r="A96" t="s">
        <v>3081</v>
      </c>
      <c r="B96">
        <v>133366</v>
      </c>
    </row>
    <row r="97" spans="1:2" x14ac:dyDescent="0.3">
      <c r="A97" t="s">
        <v>2396</v>
      </c>
      <c r="B97">
        <v>162811</v>
      </c>
    </row>
    <row r="98" spans="1:2" x14ac:dyDescent="0.3">
      <c r="A98" t="s">
        <v>2951</v>
      </c>
      <c r="B98">
        <v>130018</v>
      </c>
    </row>
    <row r="99" spans="1:2" x14ac:dyDescent="0.3">
      <c r="A99" t="s">
        <v>1644</v>
      </c>
      <c r="B99">
        <v>114357</v>
      </c>
    </row>
    <row r="100" spans="1:2" x14ac:dyDescent="0.3">
      <c r="A100" t="s">
        <v>1014</v>
      </c>
      <c r="B100">
        <v>238546</v>
      </c>
    </row>
    <row r="101" spans="1:2" x14ac:dyDescent="0.3">
      <c r="A101" t="s">
        <v>2918</v>
      </c>
      <c r="B101">
        <v>188985</v>
      </c>
    </row>
    <row r="102" spans="1:2" x14ac:dyDescent="0.3">
      <c r="A102" t="s">
        <v>167</v>
      </c>
      <c r="B102">
        <v>72005</v>
      </c>
    </row>
    <row r="103" spans="1:2" x14ac:dyDescent="0.3">
      <c r="A103" t="s">
        <v>2123</v>
      </c>
      <c r="B103">
        <v>110221</v>
      </c>
    </row>
    <row r="104" spans="1:2" x14ac:dyDescent="0.3">
      <c r="A104" t="s">
        <v>2851</v>
      </c>
      <c r="B104">
        <v>114884</v>
      </c>
    </row>
    <row r="105" spans="1:2" x14ac:dyDescent="0.3">
      <c r="A105" t="s">
        <v>1202</v>
      </c>
      <c r="B105">
        <v>71294</v>
      </c>
    </row>
    <row r="106" spans="1:2" x14ac:dyDescent="0.3">
      <c r="A106" t="s">
        <v>2120</v>
      </c>
      <c r="B106">
        <v>103587</v>
      </c>
    </row>
    <row r="107" spans="1:2" x14ac:dyDescent="0.3">
      <c r="A107" t="s">
        <v>130</v>
      </c>
      <c r="B107">
        <v>129053</v>
      </c>
    </row>
    <row r="108" spans="1:2" x14ac:dyDescent="0.3">
      <c r="A108" t="s">
        <v>3394</v>
      </c>
      <c r="B108">
        <v>111250</v>
      </c>
    </row>
    <row r="109" spans="1:2" x14ac:dyDescent="0.3">
      <c r="A109" t="s">
        <v>133</v>
      </c>
      <c r="B109">
        <v>102560</v>
      </c>
    </row>
    <row r="110" spans="1:2" x14ac:dyDescent="0.3">
      <c r="A110" t="s">
        <v>3282</v>
      </c>
      <c r="B110">
        <v>87294</v>
      </c>
    </row>
    <row r="111" spans="1:2" x14ac:dyDescent="0.3">
      <c r="A111" t="s">
        <v>1082</v>
      </c>
      <c r="B111">
        <v>187706</v>
      </c>
    </row>
    <row r="112" spans="1:2" x14ac:dyDescent="0.3">
      <c r="A112" t="s">
        <v>3611</v>
      </c>
      <c r="B112">
        <v>122799</v>
      </c>
    </row>
    <row r="113" spans="1:2" x14ac:dyDescent="0.3">
      <c r="A113" t="s">
        <v>139</v>
      </c>
      <c r="B113">
        <v>85763</v>
      </c>
    </row>
    <row r="114" spans="1:2" x14ac:dyDescent="0.3">
      <c r="A114" t="s">
        <v>2511</v>
      </c>
      <c r="B114">
        <v>98579</v>
      </c>
    </row>
    <row r="115" spans="1:2" x14ac:dyDescent="0.3">
      <c r="A115" t="s">
        <v>3730</v>
      </c>
      <c r="B115">
        <v>79532</v>
      </c>
    </row>
    <row r="116" spans="1:2" x14ac:dyDescent="0.3">
      <c r="A116" t="s">
        <v>2688</v>
      </c>
      <c r="B116">
        <v>119040</v>
      </c>
    </row>
    <row r="117" spans="1:2" x14ac:dyDescent="0.3">
      <c r="A117" t="s">
        <v>1898</v>
      </c>
      <c r="B117">
        <v>106892</v>
      </c>
    </row>
    <row r="118" spans="1:2" x14ac:dyDescent="0.3">
      <c r="A118" t="s">
        <v>3957</v>
      </c>
      <c r="B118">
        <v>113769</v>
      </c>
    </row>
    <row r="119" spans="1:2" x14ac:dyDescent="0.3">
      <c r="A119" t="s">
        <v>2045</v>
      </c>
      <c r="B119">
        <v>104166</v>
      </c>
    </row>
    <row r="120" spans="1:2" x14ac:dyDescent="0.3">
      <c r="A120" t="s">
        <v>3661</v>
      </c>
      <c r="B120">
        <v>63354</v>
      </c>
    </row>
    <row r="121" spans="1:2" x14ac:dyDescent="0.3">
      <c r="A121" t="s">
        <v>886</v>
      </c>
      <c r="B121">
        <v>76973</v>
      </c>
    </row>
    <row r="122" spans="1:2" x14ac:dyDescent="0.3">
      <c r="A122" t="s">
        <v>2902</v>
      </c>
      <c r="B122">
        <v>212866</v>
      </c>
    </row>
    <row r="123" spans="1:2" x14ac:dyDescent="0.3">
      <c r="A123" t="s">
        <v>1489</v>
      </c>
      <c r="B123">
        <v>153589</v>
      </c>
    </row>
    <row r="124" spans="1:2" x14ac:dyDescent="0.3">
      <c r="A124" t="s">
        <v>777</v>
      </c>
      <c r="B124">
        <v>152664</v>
      </c>
    </row>
    <row r="125" spans="1:2" x14ac:dyDescent="0.3">
      <c r="A125" t="s">
        <v>3235</v>
      </c>
      <c r="B125">
        <v>134480</v>
      </c>
    </row>
    <row r="126" spans="1:2" x14ac:dyDescent="0.3">
      <c r="A126" t="s">
        <v>2871</v>
      </c>
      <c r="B126">
        <v>96266</v>
      </c>
    </row>
    <row r="127" spans="1:2" x14ac:dyDescent="0.3">
      <c r="A127" t="s">
        <v>2058</v>
      </c>
      <c r="B127">
        <v>105809</v>
      </c>
    </row>
    <row r="128" spans="1:2" x14ac:dyDescent="0.3">
      <c r="A128" t="s">
        <v>4017</v>
      </c>
      <c r="B128">
        <v>117329</v>
      </c>
    </row>
    <row r="129" spans="1:2" x14ac:dyDescent="0.3">
      <c r="A129" t="s">
        <v>2382</v>
      </c>
      <c r="B129">
        <v>125592</v>
      </c>
    </row>
    <row r="130" spans="1:2" x14ac:dyDescent="0.3">
      <c r="A130" t="s">
        <v>353</v>
      </c>
      <c r="B130">
        <v>123121</v>
      </c>
    </row>
    <row r="131" spans="1:2" x14ac:dyDescent="0.3">
      <c r="A131" t="s">
        <v>236</v>
      </c>
      <c r="B131">
        <v>45205</v>
      </c>
    </row>
    <row r="132" spans="1:2" x14ac:dyDescent="0.3">
      <c r="A132" t="s">
        <v>200</v>
      </c>
      <c r="B132">
        <v>263982</v>
      </c>
    </row>
    <row r="133" spans="1:2" x14ac:dyDescent="0.3">
      <c r="A133" t="s">
        <v>1429</v>
      </c>
      <c r="B133">
        <v>82744</v>
      </c>
    </row>
    <row r="134" spans="1:2" x14ac:dyDescent="0.3">
      <c r="A134" t="s">
        <v>2433</v>
      </c>
      <c r="B134">
        <v>98371</v>
      </c>
    </row>
    <row r="135" spans="1:2" x14ac:dyDescent="0.3">
      <c r="A135" t="s">
        <v>2456</v>
      </c>
      <c r="B135">
        <v>103403</v>
      </c>
    </row>
    <row r="136" spans="1:2" x14ac:dyDescent="0.3">
      <c r="A136" t="s">
        <v>2085</v>
      </c>
      <c r="B136">
        <v>82022</v>
      </c>
    </row>
    <row r="137" spans="1:2" x14ac:dyDescent="0.3">
      <c r="A137" t="s">
        <v>2484</v>
      </c>
      <c r="B137">
        <v>70873</v>
      </c>
    </row>
    <row r="138" spans="1:2" x14ac:dyDescent="0.3">
      <c r="A138" t="s">
        <v>2137</v>
      </c>
      <c r="B138">
        <v>119079</v>
      </c>
    </row>
    <row r="139" spans="1:2" x14ac:dyDescent="0.3">
      <c r="A139" t="s">
        <v>1866</v>
      </c>
      <c r="B139">
        <v>120465</v>
      </c>
    </row>
    <row r="140" spans="1:2" x14ac:dyDescent="0.3">
      <c r="A140" t="s">
        <v>1281</v>
      </c>
      <c r="B140">
        <v>97916</v>
      </c>
    </row>
    <row r="141" spans="1:2" x14ac:dyDescent="0.3">
      <c r="A141" t="s">
        <v>471</v>
      </c>
      <c r="B141">
        <v>69390</v>
      </c>
    </row>
    <row r="142" spans="1:2" x14ac:dyDescent="0.3">
      <c r="A142" t="s">
        <v>3537</v>
      </c>
      <c r="B142">
        <v>156364</v>
      </c>
    </row>
    <row r="143" spans="1:2" x14ac:dyDescent="0.3">
      <c r="A143" t="s">
        <v>674</v>
      </c>
      <c r="B143">
        <v>225857</v>
      </c>
    </row>
    <row r="144" spans="1:2" x14ac:dyDescent="0.3">
      <c r="A144" t="s">
        <v>714</v>
      </c>
      <c r="B144">
        <v>88706</v>
      </c>
    </row>
    <row r="145" spans="1:2" x14ac:dyDescent="0.3">
      <c r="A145" t="s">
        <v>2727</v>
      </c>
      <c r="B145">
        <v>99614</v>
      </c>
    </row>
    <row r="146" spans="1:2" x14ac:dyDescent="0.3">
      <c r="A146" t="s">
        <v>2401</v>
      </c>
      <c r="B146">
        <v>120563</v>
      </c>
    </row>
    <row r="147" spans="1:2" x14ac:dyDescent="0.3">
      <c r="A147" t="s">
        <v>2093</v>
      </c>
      <c r="B147">
        <v>79745</v>
      </c>
    </row>
    <row r="148" spans="1:2" x14ac:dyDescent="0.3">
      <c r="A148" t="s">
        <v>902</v>
      </c>
      <c r="B148">
        <v>140395</v>
      </c>
    </row>
    <row r="149" spans="1:2" x14ac:dyDescent="0.3">
      <c r="A149" t="s">
        <v>3750</v>
      </c>
      <c r="B149">
        <v>92115</v>
      </c>
    </row>
    <row r="150" spans="1:2" x14ac:dyDescent="0.3">
      <c r="A150" t="s">
        <v>2428</v>
      </c>
      <c r="B150">
        <v>71305</v>
      </c>
    </row>
    <row r="151" spans="1:2" x14ac:dyDescent="0.3">
      <c r="A151" t="s">
        <v>3114</v>
      </c>
      <c r="B151">
        <v>165848</v>
      </c>
    </row>
    <row r="152" spans="1:2" x14ac:dyDescent="0.3">
      <c r="A152" t="s">
        <v>3319</v>
      </c>
      <c r="B152">
        <v>106017</v>
      </c>
    </row>
    <row r="153" spans="1:2" x14ac:dyDescent="0.3">
      <c r="A153" t="s">
        <v>1133</v>
      </c>
      <c r="B153">
        <v>231142</v>
      </c>
    </row>
    <row r="154" spans="1:2" x14ac:dyDescent="0.3">
      <c r="A154" t="s">
        <v>812</v>
      </c>
      <c r="B154">
        <v>95202</v>
      </c>
    </row>
    <row r="155" spans="1:2" x14ac:dyDescent="0.3">
      <c r="A155" t="s">
        <v>3558</v>
      </c>
      <c r="B155">
        <v>104509</v>
      </c>
    </row>
    <row r="156" spans="1:2" x14ac:dyDescent="0.3">
      <c r="A156" t="s">
        <v>2686</v>
      </c>
      <c r="B156">
        <v>122461</v>
      </c>
    </row>
    <row r="157" spans="1:2" x14ac:dyDescent="0.3">
      <c r="A157" t="s">
        <v>2704</v>
      </c>
      <c r="B157">
        <v>114932</v>
      </c>
    </row>
    <row r="158" spans="1:2" x14ac:dyDescent="0.3">
      <c r="A158" t="s">
        <v>2786</v>
      </c>
      <c r="B158">
        <v>119012</v>
      </c>
    </row>
    <row r="159" spans="1:2" x14ac:dyDescent="0.3">
      <c r="A159" t="s">
        <v>1755</v>
      </c>
      <c r="B159">
        <v>69898</v>
      </c>
    </row>
    <row r="160" spans="1:2" x14ac:dyDescent="0.3">
      <c r="A160" t="s">
        <v>599</v>
      </c>
      <c r="B160">
        <v>108454</v>
      </c>
    </row>
    <row r="161" spans="1:2" x14ac:dyDescent="0.3">
      <c r="A161" t="s">
        <v>2666</v>
      </c>
      <c r="B161">
        <v>75655</v>
      </c>
    </row>
    <row r="162" spans="1:2" x14ac:dyDescent="0.3">
      <c r="A162" t="s">
        <v>526</v>
      </c>
      <c r="B162">
        <v>98188</v>
      </c>
    </row>
    <row r="163" spans="1:2" x14ac:dyDescent="0.3">
      <c r="A163" t="s">
        <v>3932</v>
      </c>
      <c r="B163">
        <v>88129</v>
      </c>
    </row>
    <row r="164" spans="1:2" x14ac:dyDescent="0.3">
      <c r="A164" t="s">
        <v>1168</v>
      </c>
      <c r="B164">
        <v>226829</v>
      </c>
    </row>
    <row r="165" spans="1:2" x14ac:dyDescent="0.3">
      <c r="A165" t="s">
        <v>1252</v>
      </c>
      <c r="B165">
        <v>84730</v>
      </c>
    </row>
    <row r="166" spans="1:2" x14ac:dyDescent="0.3">
      <c r="A166" t="s">
        <v>108</v>
      </c>
      <c r="B166">
        <v>205761</v>
      </c>
    </row>
    <row r="167" spans="1:2" x14ac:dyDescent="0.3">
      <c r="A167" t="s">
        <v>2577</v>
      </c>
      <c r="B167">
        <v>215726</v>
      </c>
    </row>
    <row r="168" spans="1:2" x14ac:dyDescent="0.3">
      <c r="A168" t="s">
        <v>363</v>
      </c>
      <c r="B168">
        <v>113641</v>
      </c>
    </row>
    <row r="169" spans="1:2" x14ac:dyDescent="0.3">
      <c r="A169" t="s">
        <v>3346</v>
      </c>
      <c r="B169">
        <v>173131</v>
      </c>
    </row>
    <row r="170" spans="1:2" x14ac:dyDescent="0.3">
      <c r="A170" t="s">
        <v>414</v>
      </c>
      <c r="B170">
        <v>117272</v>
      </c>
    </row>
    <row r="171" spans="1:2" x14ac:dyDescent="0.3">
      <c r="A171" t="s">
        <v>606</v>
      </c>
      <c r="B171">
        <v>219497</v>
      </c>
    </row>
    <row r="172" spans="1:2" x14ac:dyDescent="0.3">
      <c r="A172" t="s">
        <v>2065</v>
      </c>
      <c r="B172">
        <v>90452</v>
      </c>
    </row>
    <row r="173" spans="1:2" x14ac:dyDescent="0.3">
      <c r="A173" t="s">
        <v>2965</v>
      </c>
      <c r="B173">
        <v>102337</v>
      </c>
    </row>
    <row r="174" spans="1:2" x14ac:dyDescent="0.3">
      <c r="A174" t="s">
        <v>3013</v>
      </c>
      <c r="B174">
        <v>123844</v>
      </c>
    </row>
    <row r="175" spans="1:2" x14ac:dyDescent="0.3">
      <c r="A175" t="s">
        <v>2410</v>
      </c>
      <c r="B175">
        <v>82710</v>
      </c>
    </row>
    <row r="176" spans="1:2" x14ac:dyDescent="0.3">
      <c r="A176" t="s">
        <v>936</v>
      </c>
      <c r="B176">
        <v>104384</v>
      </c>
    </row>
    <row r="177" spans="1:2" x14ac:dyDescent="0.3">
      <c r="A177" t="s">
        <v>483</v>
      </c>
      <c r="B177">
        <v>211097</v>
      </c>
    </row>
    <row r="178" spans="1:2" x14ac:dyDescent="0.3">
      <c r="A178" t="s">
        <v>1401</v>
      </c>
      <c r="B178">
        <v>100432</v>
      </c>
    </row>
    <row r="179" spans="1:2" x14ac:dyDescent="0.3">
      <c r="A179" t="s">
        <v>1424</v>
      </c>
      <c r="B179">
        <v>198974</v>
      </c>
    </row>
    <row r="180" spans="1:2" x14ac:dyDescent="0.3">
      <c r="A180" t="s">
        <v>1712</v>
      </c>
      <c r="B180">
        <v>136281</v>
      </c>
    </row>
    <row r="181" spans="1:2" x14ac:dyDescent="0.3">
      <c r="A181" t="s">
        <v>893</v>
      </c>
      <c r="B181">
        <v>149585</v>
      </c>
    </row>
    <row r="182" spans="1:2" x14ac:dyDescent="0.3">
      <c r="A182" t="s">
        <v>454</v>
      </c>
      <c r="B182">
        <v>142277</v>
      </c>
    </row>
    <row r="183" spans="1:2" x14ac:dyDescent="0.3">
      <c r="A183" t="s">
        <v>3516</v>
      </c>
      <c r="B183">
        <v>64197</v>
      </c>
    </row>
    <row r="184" spans="1:2" x14ac:dyDescent="0.3">
      <c r="A184" t="s">
        <v>2859</v>
      </c>
      <c r="B184">
        <v>82141</v>
      </c>
    </row>
    <row r="185" spans="1:2" x14ac:dyDescent="0.3">
      <c r="A185" t="s">
        <v>2315</v>
      </c>
      <c r="B185">
        <v>146159</v>
      </c>
    </row>
    <row r="186" spans="1:2" x14ac:dyDescent="0.3">
      <c r="A186" t="s">
        <v>3025</v>
      </c>
      <c r="B186">
        <v>110603</v>
      </c>
    </row>
    <row r="187" spans="1:2" x14ac:dyDescent="0.3">
      <c r="A187" t="s">
        <v>3660</v>
      </c>
      <c r="B187">
        <v>92334</v>
      </c>
    </row>
    <row r="188" spans="1:2" x14ac:dyDescent="0.3">
      <c r="A188" t="s">
        <v>1459</v>
      </c>
      <c r="B188">
        <v>130346</v>
      </c>
    </row>
    <row r="189" spans="1:2" x14ac:dyDescent="0.3">
      <c r="A189" t="s">
        <v>3428</v>
      </c>
      <c r="B189">
        <v>119966</v>
      </c>
    </row>
    <row r="190" spans="1:2" x14ac:dyDescent="0.3">
      <c r="A190" t="s">
        <v>563</v>
      </c>
      <c r="B190">
        <v>118338</v>
      </c>
    </row>
    <row r="191" spans="1:2" x14ac:dyDescent="0.3">
      <c r="A191" t="s">
        <v>2984</v>
      </c>
      <c r="B191">
        <v>163511</v>
      </c>
    </row>
    <row r="192" spans="1:2" x14ac:dyDescent="0.3">
      <c r="A192" t="s">
        <v>98</v>
      </c>
      <c r="B192">
        <v>66932</v>
      </c>
    </row>
    <row r="193" spans="1:2" x14ac:dyDescent="0.3">
      <c r="A193" t="s">
        <v>1912</v>
      </c>
      <c r="B193">
        <v>165340</v>
      </c>
    </row>
    <row r="194" spans="1:2" x14ac:dyDescent="0.3">
      <c r="A194" t="s">
        <v>3144</v>
      </c>
      <c r="B194">
        <v>165611</v>
      </c>
    </row>
    <row r="195" spans="1:2" x14ac:dyDescent="0.3">
      <c r="A195" t="s">
        <v>2507</v>
      </c>
      <c r="B195">
        <v>74174</v>
      </c>
    </row>
    <row r="196" spans="1:2" x14ac:dyDescent="0.3">
      <c r="A196" t="s">
        <v>92</v>
      </c>
      <c r="B196">
        <v>160127</v>
      </c>
    </row>
    <row r="197" spans="1:2" x14ac:dyDescent="0.3">
      <c r="A197" t="s">
        <v>2944</v>
      </c>
      <c r="B197">
        <v>245378</v>
      </c>
    </row>
    <row r="198" spans="1:2" x14ac:dyDescent="0.3">
      <c r="A198" t="s">
        <v>2561</v>
      </c>
      <c r="B198">
        <v>81812</v>
      </c>
    </row>
    <row r="199" spans="1:2" x14ac:dyDescent="0.3">
      <c r="A199" t="s">
        <v>3843</v>
      </c>
      <c r="B199">
        <v>100745</v>
      </c>
    </row>
    <row r="200" spans="1:2" x14ac:dyDescent="0.3">
      <c r="A200" t="s">
        <v>749</v>
      </c>
      <c r="B200">
        <v>106557</v>
      </c>
    </row>
    <row r="201" spans="1:2" x14ac:dyDescent="0.3">
      <c r="A201" t="s">
        <v>1981</v>
      </c>
      <c r="B201">
        <v>92646</v>
      </c>
    </row>
    <row r="202" spans="1:2" x14ac:dyDescent="0.3">
      <c r="A202" t="s">
        <v>2698</v>
      </c>
      <c r="B202">
        <v>103109</v>
      </c>
    </row>
    <row r="203" spans="1:2" x14ac:dyDescent="0.3">
      <c r="A203" t="s">
        <v>2236</v>
      </c>
      <c r="B203">
        <v>53476</v>
      </c>
    </row>
    <row r="204" spans="1:2" x14ac:dyDescent="0.3">
      <c r="A204" t="s">
        <v>944</v>
      </c>
      <c r="B204">
        <v>127140</v>
      </c>
    </row>
    <row r="205" spans="1:2" x14ac:dyDescent="0.3">
      <c r="A205" t="s">
        <v>1023</v>
      </c>
      <c r="B205">
        <v>108150</v>
      </c>
    </row>
    <row r="206" spans="1:2" x14ac:dyDescent="0.3">
      <c r="A206" t="s">
        <v>1542</v>
      </c>
      <c r="B206">
        <v>204157</v>
      </c>
    </row>
    <row r="207" spans="1:2" x14ac:dyDescent="0.3">
      <c r="A207" t="s">
        <v>1760</v>
      </c>
      <c r="B207">
        <v>121073</v>
      </c>
    </row>
    <row r="208" spans="1:2" x14ac:dyDescent="0.3">
      <c r="A208" t="s">
        <v>365</v>
      </c>
      <c r="B208">
        <v>55313</v>
      </c>
    </row>
    <row r="209" spans="1:2" x14ac:dyDescent="0.3">
      <c r="A209" t="s">
        <v>3250</v>
      </c>
      <c r="B209">
        <v>252181</v>
      </c>
    </row>
    <row r="210" spans="1:2" x14ac:dyDescent="0.3">
      <c r="A210" t="s">
        <v>3788</v>
      </c>
      <c r="B210">
        <v>110636</v>
      </c>
    </row>
    <row r="211" spans="1:2" x14ac:dyDescent="0.3">
      <c r="A211" t="s">
        <v>3763</v>
      </c>
      <c r="B211">
        <v>143361</v>
      </c>
    </row>
    <row r="212" spans="1:2" x14ac:dyDescent="0.3">
      <c r="A212" t="s">
        <v>2334</v>
      </c>
      <c r="B212">
        <v>135404</v>
      </c>
    </row>
    <row r="213" spans="1:2" x14ac:dyDescent="0.3">
      <c r="A213" t="s">
        <v>1773</v>
      </c>
      <c r="B213">
        <v>94946</v>
      </c>
    </row>
    <row r="214" spans="1:2" x14ac:dyDescent="0.3">
      <c r="A214" t="s">
        <v>648</v>
      </c>
      <c r="B214">
        <v>223317</v>
      </c>
    </row>
    <row r="215" spans="1:2" x14ac:dyDescent="0.3">
      <c r="A215" t="s">
        <v>1169</v>
      </c>
      <c r="B215">
        <v>84872</v>
      </c>
    </row>
    <row r="216" spans="1:2" x14ac:dyDescent="0.3">
      <c r="A216" t="s">
        <v>2114</v>
      </c>
      <c r="B216">
        <v>105787</v>
      </c>
    </row>
    <row r="217" spans="1:2" x14ac:dyDescent="0.3">
      <c r="A217" t="s">
        <v>322</v>
      </c>
      <c r="B217">
        <v>109510</v>
      </c>
    </row>
    <row r="218" spans="1:2" x14ac:dyDescent="0.3">
      <c r="A218" t="s">
        <v>2987</v>
      </c>
      <c r="B218">
        <v>103608</v>
      </c>
    </row>
    <row r="219" spans="1:2" x14ac:dyDescent="0.3">
      <c r="A219" t="s">
        <v>2919</v>
      </c>
      <c r="B219">
        <v>144689</v>
      </c>
    </row>
    <row r="220" spans="1:2" x14ac:dyDescent="0.3">
      <c r="A220" t="s">
        <v>1597</v>
      </c>
      <c r="B220">
        <v>61599</v>
      </c>
    </row>
    <row r="221" spans="1:2" x14ac:dyDescent="0.3">
      <c r="A221" t="s">
        <v>1744</v>
      </c>
      <c r="B221">
        <v>242273</v>
      </c>
    </row>
    <row r="222" spans="1:2" x14ac:dyDescent="0.3">
      <c r="A222" t="s">
        <v>1729</v>
      </c>
      <c r="B222">
        <v>213357</v>
      </c>
    </row>
    <row r="223" spans="1:2" x14ac:dyDescent="0.3">
      <c r="A223" t="s">
        <v>736</v>
      </c>
      <c r="B223">
        <v>153864</v>
      </c>
    </row>
    <row r="224" spans="1:2" x14ac:dyDescent="0.3">
      <c r="A224" t="s">
        <v>2011</v>
      </c>
      <c r="B224">
        <v>170806</v>
      </c>
    </row>
    <row r="225" spans="1:2" x14ac:dyDescent="0.3">
      <c r="A225" t="s">
        <v>3708</v>
      </c>
      <c r="B225">
        <v>77286</v>
      </c>
    </row>
    <row r="226" spans="1:2" x14ac:dyDescent="0.3">
      <c r="A226" t="s">
        <v>1663</v>
      </c>
      <c r="B226">
        <v>131493</v>
      </c>
    </row>
    <row r="227" spans="1:2" x14ac:dyDescent="0.3">
      <c r="A227" t="s">
        <v>1270</v>
      </c>
      <c r="B227">
        <v>79718</v>
      </c>
    </row>
    <row r="228" spans="1:2" x14ac:dyDescent="0.3">
      <c r="A228" t="s">
        <v>2483</v>
      </c>
      <c r="B228">
        <v>98192</v>
      </c>
    </row>
    <row r="229" spans="1:2" x14ac:dyDescent="0.3">
      <c r="A229" t="s">
        <v>1185</v>
      </c>
      <c r="B229">
        <v>94728</v>
      </c>
    </row>
    <row r="230" spans="1:2" x14ac:dyDescent="0.3">
      <c r="A230" t="s">
        <v>1386</v>
      </c>
      <c r="B230">
        <v>186443</v>
      </c>
    </row>
    <row r="231" spans="1:2" x14ac:dyDescent="0.3">
      <c r="A231" t="s">
        <v>28</v>
      </c>
      <c r="B231">
        <v>134992</v>
      </c>
    </row>
    <row r="232" spans="1:2" x14ac:dyDescent="0.3">
      <c r="A232" t="s">
        <v>984</v>
      </c>
      <c r="B232">
        <v>74929</v>
      </c>
    </row>
    <row r="233" spans="1:2" x14ac:dyDescent="0.3">
      <c r="A233" t="s">
        <v>566</v>
      </c>
      <c r="B233">
        <v>137716</v>
      </c>
    </row>
    <row r="234" spans="1:2" x14ac:dyDescent="0.3">
      <c r="A234" t="s">
        <v>2437</v>
      </c>
      <c r="B234">
        <v>236268</v>
      </c>
    </row>
    <row r="235" spans="1:2" x14ac:dyDescent="0.3">
      <c r="A235" t="s">
        <v>1716</v>
      </c>
      <c r="B235">
        <v>134413</v>
      </c>
    </row>
    <row r="236" spans="1:2" x14ac:dyDescent="0.3">
      <c r="A236" t="s">
        <v>191</v>
      </c>
      <c r="B236">
        <v>91524</v>
      </c>
    </row>
    <row r="237" spans="1:2" x14ac:dyDescent="0.3">
      <c r="A237" t="s">
        <v>3255</v>
      </c>
      <c r="B237">
        <v>93543</v>
      </c>
    </row>
    <row r="238" spans="1:2" x14ac:dyDescent="0.3">
      <c r="A238" t="s">
        <v>1033</v>
      </c>
      <c r="B238">
        <v>67680</v>
      </c>
    </row>
    <row r="239" spans="1:2" x14ac:dyDescent="0.3">
      <c r="A239" t="s">
        <v>1415</v>
      </c>
      <c r="B239">
        <v>199048</v>
      </c>
    </row>
    <row r="240" spans="1:2" x14ac:dyDescent="0.3">
      <c r="A240" t="s">
        <v>2133</v>
      </c>
      <c r="B240">
        <v>143225</v>
      </c>
    </row>
    <row r="241" spans="1:2" x14ac:dyDescent="0.3">
      <c r="A241" t="s">
        <v>656</v>
      </c>
      <c r="B241">
        <v>121518</v>
      </c>
    </row>
    <row r="242" spans="1:2" x14ac:dyDescent="0.3">
      <c r="A242" t="s">
        <v>3259</v>
      </c>
      <c r="B242">
        <v>106809</v>
      </c>
    </row>
    <row r="243" spans="1:2" x14ac:dyDescent="0.3">
      <c r="A243" t="s">
        <v>1949</v>
      </c>
      <c r="B243">
        <v>97991</v>
      </c>
    </row>
    <row r="244" spans="1:2" x14ac:dyDescent="0.3">
      <c r="A244" t="s">
        <v>3688</v>
      </c>
      <c r="B244">
        <v>162301</v>
      </c>
    </row>
    <row r="245" spans="1:2" x14ac:dyDescent="0.3">
      <c r="A245" t="s">
        <v>3052</v>
      </c>
      <c r="B245">
        <v>144597</v>
      </c>
    </row>
    <row r="246" spans="1:2" x14ac:dyDescent="0.3">
      <c r="A246" t="s">
        <v>2912</v>
      </c>
      <c r="B246">
        <v>65266</v>
      </c>
    </row>
    <row r="247" spans="1:2" x14ac:dyDescent="0.3">
      <c r="A247" t="s">
        <v>1850</v>
      </c>
      <c r="B247">
        <v>106111</v>
      </c>
    </row>
    <row r="248" spans="1:2" x14ac:dyDescent="0.3">
      <c r="A248" t="s">
        <v>3448</v>
      </c>
      <c r="B248">
        <v>136852</v>
      </c>
    </row>
    <row r="249" spans="1:2" x14ac:dyDescent="0.3">
      <c r="A249" t="s">
        <v>2808</v>
      </c>
      <c r="B249">
        <v>280914</v>
      </c>
    </row>
    <row r="250" spans="1:2" x14ac:dyDescent="0.3">
      <c r="A250" t="s">
        <v>932</v>
      </c>
      <c r="B250">
        <v>71118</v>
      </c>
    </row>
    <row r="251" spans="1:2" x14ac:dyDescent="0.3">
      <c r="A251" t="s">
        <v>2245</v>
      </c>
      <c r="B251">
        <v>258029</v>
      </c>
    </row>
    <row r="252" spans="1:2" x14ac:dyDescent="0.3">
      <c r="A252" t="s">
        <v>320</v>
      </c>
      <c r="B252">
        <v>153037</v>
      </c>
    </row>
    <row r="253" spans="1:2" x14ac:dyDescent="0.3">
      <c r="A253" t="s">
        <v>3848</v>
      </c>
      <c r="B253">
        <v>223965</v>
      </c>
    </row>
    <row r="254" spans="1:2" x14ac:dyDescent="0.3">
      <c r="A254" t="s">
        <v>2358</v>
      </c>
      <c r="B254">
        <v>162358</v>
      </c>
    </row>
    <row r="255" spans="1:2" x14ac:dyDescent="0.3">
      <c r="A255" t="s">
        <v>2193</v>
      </c>
      <c r="B255">
        <v>198444</v>
      </c>
    </row>
    <row r="256" spans="1:2" x14ac:dyDescent="0.3">
      <c r="A256" t="s">
        <v>221</v>
      </c>
      <c r="B256">
        <v>140120</v>
      </c>
    </row>
    <row r="257" spans="1:2" x14ac:dyDescent="0.3">
      <c r="A257" t="s">
        <v>3297</v>
      </c>
      <c r="B257">
        <v>101996</v>
      </c>
    </row>
    <row r="258" spans="1:2" x14ac:dyDescent="0.3">
      <c r="A258" t="s">
        <v>1194</v>
      </c>
      <c r="B258">
        <v>140255</v>
      </c>
    </row>
    <row r="259" spans="1:2" x14ac:dyDescent="0.3">
      <c r="A259" t="s">
        <v>2326</v>
      </c>
      <c r="B259">
        <v>145604</v>
      </c>
    </row>
    <row r="260" spans="1:2" x14ac:dyDescent="0.3">
      <c r="A260" t="s">
        <v>3124</v>
      </c>
      <c r="B260">
        <v>55121</v>
      </c>
    </row>
    <row r="261" spans="1:2" x14ac:dyDescent="0.3">
      <c r="A261" t="s">
        <v>573</v>
      </c>
      <c r="B261">
        <v>118827</v>
      </c>
    </row>
    <row r="262" spans="1:2" x14ac:dyDescent="0.3">
      <c r="A262" t="s">
        <v>1131</v>
      </c>
      <c r="B262">
        <v>254308</v>
      </c>
    </row>
    <row r="263" spans="1:2" x14ac:dyDescent="0.3">
      <c r="A263" t="s">
        <v>2963</v>
      </c>
      <c r="B263">
        <v>110131</v>
      </c>
    </row>
    <row r="264" spans="1:2" x14ac:dyDescent="0.3">
      <c r="A264" t="s">
        <v>2658</v>
      </c>
      <c r="B264">
        <v>94380</v>
      </c>
    </row>
    <row r="265" spans="1:2" x14ac:dyDescent="0.3">
      <c r="A265" t="s">
        <v>1352</v>
      </c>
      <c r="B265">
        <v>160842</v>
      </c>
    </row>
    <row r="266" spans="1:2" x14ac:dyDescent="0.3">
      <c r="A266" t="s">
        <v>2452</v>
      </c>
      <c r="B266">
        <v>133920</v>
      </c>
    </row>
    <row r="267" spans="1:2" x14ac:dyDescent="0.3">
      <c r="A267" t="s">
        <v>2710</v>
      </c>
      <c r="B267">
        <v>257097</v>
      </c>
    </row>
    <row r="268" spans="1:2" x14ac:dyDescent="0.3">
      <c r="A268" t="s">
        <v>1138</v>
      </c>
      <c r="B268">
        <v>121230</v>
      </c>
    </row>
    <row r="269" spans="1:2" x14ac:dyDescent="0.3">
      <c r="A269" t="s">
        <v>3866</v>
      </c>
      <c r="B269">
        <v>186159</v>
      </c>
    </row>
    <row r="270" spans="1:2" x14ac:dyDescent="0.3">
      <c r="A270" t="s">
        <v>2539</v>
      </c>
      <c r="B270">
        <v>134298</v>
      </c>
    </row>
    <row r="271" spans="1:2" x14ac:dyDescent="0.3">
      <c r="A271" t="s">
        <v>3851</v>
      </c>
      <c r="B271">
        <v>145556</v>
      </c>
    </row>
    <row r="272" spans="1:2" x14ac:dyDescent="0.3">
      <c r="A272" t="s">
        <v>3374</v>
      </c>
      <c r="B272">
        <v>98704</v>
      </c>
    </row>
    <row r="273" spans="1:2" x14ac:dyDescent="0.3">
      <c r="A273" t="s">
        <v>78</v>
      </c>
      <c r="B273">
        <v>84861</v>
      </c>
    </row>
    <row r="274" spans="1:2" x14ac:dyDescent="0.3">
      <c r="A274" t="s">
        <v>3877</v>
      </c>
      <c r="B274">
        <v>239803</v>
      </c>
    </row>
    <row r="275" spans="1:2" x14ac:dyDescent="0.3">
      <c r="A275" t="s">
        <v>458</v>
      </c>
      <c r="B275">
        <v>104190</v>
      </c>
    </row>
    <row r="276" spans="1:2" x14ac:dyDescent="0.3">
      <c r="A276" t="s">
        <v>1970</v>
      </c>
      <c r="B276">
        <v>67330</v>
      </c>
    </row>
    <row r="277" spans="1:2" x14ac:dyDescent="0.3">
      <c r="A277" t="s">
        <v>2340</v>
      </c>
      <c r="B277">
        <v>88249</v>
      </c>
    </row>
    <row r="278" spans="1:2" x14ac:dyDescent="0.3">
      <c r="A278" t="s">
        <v>123</v>
      </c>
      <c r="B278">
        <v>242111</v>
      </c>
    </row>
    <row r="279" spans="1:2" x14ac:dyDescent="0.3">
      <c r="A279" t="s">
        <v>3995</v>
      </c>
      <c r="B279">
        <v>227955</v>
      </c>
    </row>
    <row r="280" spans="1:2" x14ac:dyDescent="0.3">
      <c r="A280" t="s">
        <v>3299</v>
      </c>
      <c r="B280">
        <v>75877</v>
      </c>
    </row>
    <row r="281" spans="1:2" x14ac:dyDescent="0.3">
      <c r="A281" t="s">
        <v>2504</v>
      </c>
      <c r="B281">
        <v>102884</v>
      </c>
    </row>
    <row r="282" spans="1:2" x14ac:dyDescent="0.3">
      <c r="A282" t="s">
        <v>781</v>
      </c>
      <c r="B282">
        <v>130459</v>
      </c>
    </row>
    <row r="283" spans="1:2" x14ac:dyDescent="0.3">
      <c r="A283" t="s">
        <v>930</v>
      </c>
      <c r="B283">
        <v>91970</v>
      </c>
    </row>
    <row r="284" spans="1:2" x14ac:dyDescent="0.3">
      <c r="A284" t="s">
        <v>342</v>
      </c>
      <c r="B284">
        <v>227917</v>
      </c>
    </row>
    <row r="285" spans="1:2" x14ac:dyDescent="0.3">
      <c r="A285" t="s">
        <v>1140</v>
      </c>
      <c r="B285">
        <v>126723</v>
      </c>
    </row>
    <row r="286" spans="1:2" x14ac:dyDescent="0.3">
      <c r="A286" t="s">
        <v>105</v>
      </c>
      <c r="B286">
        <v>210967</v>
      </c>
    </row>
    <row r="287" spans="1:2" x14ac:dyDescent="0.3">
      <c r="A287" t="s">
        <v>2194</v>
      </c>
      <c r="B287">
        <v>160002</v>
      </c>
    </row>
    <row r="288" spans="1:2" x14ac:dyDescent="0.3">
      <c r="A288" t="s">
        <v>3449</v>
      </c>
      <c r="B288">
        <v>89532</v>
      </c>
    </row>
    <row r="289" spans="1:2" x14ac:dyDescent="0.3">
      <c r="A289" t="s">
        <v>2035</v>
      </c>
      <c r="B289">
        <v>171833</v>
      </c>
    </row>
    <row r="290" spans="1:2" x14ac:dyDescent="0.3">
      <c r="A290" t="s">
        <v>3955</v>
      </c>
      <c r="B290">
        <v>72433</v>
      </c>
    </row>
    <row r="291" spans="1:2" x14ac:dyDescent="0.3">
      <c r="A291" t="s">
        <v>2161</v>
      </c>
      <c r="B291">
        <v>131206</v>
      </c>
    </row>
    <row r="292" spans="1:2" x14ac:dyDescent="0.3">
      <c r="A292" t="s">
        <v>470</v>
      </c>
      <c r="B292">
        <v>163443</v>
      </c>
    </row>
    <row r="293" spans="1:2" x14ac:dyDescent="0.3">
      <c r="A293" t="s">
        <v>3587</v>
      </c>
      <c r="B293">
        <v>58285</v>
      </c>
    </row>
    <row r="294" spans="1:2" x14ac:dyDescent="0.3">
      <c r="A294" t="s">
        <v>3433</v>
      </c>
      <c r="B294">
        <v>51327</v>
      </c>
    </row>
    <row r="295" spans="1:2" x14ac:dyDescent="0.3">
      <c r="A295" t="s">
        <v>166</v>
      </c>
      <c r="B295">
        <v>119409</v>
      </c>
    </row>
    <row r="296" spans="1:2" x14ac:dyDescent="0.3">
      <c r="A296" t="s">
        <v>3208</v>
      </c>
      <c r="B296">
        <v>163610</v>
      </c>
    </row>
    <row r="297" spans="1:2" x14ac:dyDescent="0.3">
      <c r="A297" t="s">
        <v>1740</v>
      </c>
      <c r="B297">
        <v>141184</v>
      </c>
    </row>
    <row r="298" spans="1:2" x14ac:dyDescent="0.3">
      <c r="A298" t="s">
        <v>1040</v>
      </c>
      <c r="B298">
        <v>159664</v>
      </c>
    </row>
    <row r="299" spans="1:2" x14ac:dyDescent="0.3">
      <c r="A299" t="s">
        <v>627</v>
      </c>
      <c r="B299">
        <v>136132</v>
      </c>
    </row>
    <row r="300" spans="1:2" x14ac:dyDescent="0.3">
      <c r="A300" t="s">
        <v>2807</v>
      </c>
      <c r="B300">
        <v>126178</v>
      </c>
    </row>
    <row r="301" spans="1:2" x14ac:dyDescent="0.3">
      <c r="A301" t="s">
        <v>2033</v>
      </c>
      <c r="B301">
        <v>114872</v>
      </c>
    </row>
    <row r="302" spans="1:2" x14ac:dyDescent="0.3">
      <c r="A302" t="s">
        <v>3270</v>
      </c>
      <c r="B302">
        <v>133975</v>
      </c>
    </row>
    <row r="303" spans="1:2" x14ac:dyDescent="0.3">
      <c r="A303" t="s">
        <v>2479</v>
      </c>
      <c r="B303">
        <v>80059</v>
      </c>
    </row>
    <row r="304" spans="1:2" x14ac:dyDescent="0.3">
      <c r="A304" t="s">
        <v>1832</v>
      </c>
      <c r="B304">
        <v>117557</v>
      </c>
    </row>
    <row r="305" spans="1:2" x14ac:dyDescent="0.3">
      <c r="A305" t="s">
        <v>1378</v>
      </c>
      <c r="B305">
        <v>76166</v>
      </c>
    </row>
    <row r="306" spans="1:2" x14ac:dyDescent="0.3">
      <c r="A306" t="s">
        <v>3167</v>
      </c>
      <c r="B306">
        <v>85715</v>
      </c>
    </row>
    <row r="307" spans="1:2" x14ac:dyDescent="0.3">
      <c r="A307" t="s">
        <v>1550</v>
      </c>
      <c r="B307">
        <v>107156</v>
      </c>
    </row>
    <row r="308" spans="1:2" x14ac:dyDescent="0.3">
      <c r="A308" t="s">
        <v>230</v>
      </c>
      <c r="B308">
        <v>87269</v>
      </c>
    </row>
    <row r="309" spans="1:2" x14ac:dyDescent="0.3">
      <c r="A309" t="s">
        <v>3993</v>
      </c>
      <c r="B309">
        <v>85308</v>
      </c>
    </row>
    <row r="310" spans="1:2" x14ac:dyDescent="0.3">
      <c r="A310" t="s">
        <v>2812</v>
      </c>
      <c r="B310">
        <v>115132</v>
      </c>
    </row>
    <row r="311" spans="1:2" x14ac:dyDescent="0.3">
      <c r="A311" t="s">
        <v>1836</v>
      </c>
      <c r="B311">
        <v>96272</v>
      </c>
    </row>
    <row r="312" spans="1:2" x14ac:dyDescent="0.3">
      <c r="A312" t="s">
        <v>2884</v>
      </c>
      <c r="B312">
        <v>75359</v>
      </c>
    </row>
    <row r="313" spans="1:2" x14ac:dyDescent="0.3">
      <c r="A313" t="s">
        <v>2781</v>
      </c>
      <c r="B313">
        <v>114926</v>
      </c>
    </row>
    <row r="314" spans="1:2" x14ac:dyDescent="0.3">
      <c r="A314" t="s">
        <v>2762</v>
      </c>
      <c r="B314">
        <v>139906</v>
      </c>
    </row>
    <row r="315" spans="1:2" x14ac:dyDescent="0.3">
      <c r="A315" t="s">
        <v>2088</v>
      </c>
      <c r="B315">
        <v>91520</v>
      </c>
    </row>
    <row r="316" spans="1:2" x14ac:dyDescent="0.3">
      <c r="A316" t="s">
        <v>1703</v>
      </c>
      <c r="B316">
        <v>120205</v>
      </c>
    </row>
    <row r="317" spans="1:2" x14ac:dyDescent="0.3">
      <c r="A317" t="s">
        <v>3853</v>
      </c>
      <c r="B317">
        <v>189667</v>
      </c>
    </row>
    <row r="318" spans="1:2" x14ac:dyDescent="0.3">
      <c r="A318" t="s">
        <v>2125</v>
      </c>
      <c r="B318">
        <v>174841</v>
      </c>
    </row>
    <row r="319" spans="1:2" x14ac:dyDescent="0.3">
      <c r="A319" t="s">
        <v>645</v>
      </c>
      <c r="B319">
        <v>158711</v>
      </c>
    </row>
    <row r="320" spans="1:2" x14ac:dyDescent="0.3">
      <c r="A320" t="s">
        <v>2671</v>
      </c>
      <c r="B320">
        <v>201446</v>
      </c>
    </row>
    <row r="321" spans="1:2" x14ac:dyDescent="0.3">
      <c r="A321" t="s">
        <v>3434</v>
      </c>
      <c r="B321">
        <v>190081</v>
      </c>
    </row>
    <row r="322" spans="1:2" x14ac:dyDescent="0.3">
      <c r="A322" t="s">
        <v>2510</v>
      </c>
      <c r="B322">
        <v>112044</v>
      </c>
    </row>
    <row r="323" spans="1:2" x14ac:dyDescent="0.3">
      <c r="A323" t="s">
        <v>994</v>
      </c>
      <c r="B323">
        <v>97544</v>
      </c>
    </row>
    <row r="324" spans="1:2" x14ac:dyDescent="0.3">
      <c r="A324" t="s">
        <v>2023</v>
      </c>
      <c r="B324">
        <v>114211</v>
      </c>
    </row>
    <row r="325" spans="1:2" x14ac:dyDescent="0.3">
      <c r="A325" t="s">
        <v>1175</v>
      </c>
      <c r="B325">
        <v>80223</v>
      </c>
    </row>
    <row r="326" spans="1:2" x14ac:dyDescent="0.3">
      <c r="A326" t="s">
        <v>3951</v>
      </c>
      <c r="B326">
        <v>163798</v>
      </c>
    </row>
    <row r="327" spans="1:2" x14ac:dyDescent="0.3">
      <c r="A327" t="s">
        <v>2929</v>
      </c>
      <c r="B327">
        <v>107708</v>
      </c>
    </row>
    <row r="328" spans="1:2" x14ac:dyDescent="0.3">
      <c r="A328" t="s">
        <v>511</v>
      </c>
      <c r="B328">
        <v>132365</v>
      </c>
    </row>
    <row r="329" spans="1:2" x14ac:dyDescent="0.3">
      <c r="A329" t="s">
        <v>1924</v>
      </c>
      <c r="B329">
        <v>71546</v>
      </c>
    </row>
    <row r="330" spans="1:2" x14ac:dyDescent="0.3">
      <c r="A330" t="s">
        <v>372</v>
      </c>
      <c r="B330">
        <v>141568</v>
      </c>
    </row>
    <row r="331" spans="1:2" x14ac:dyDescent="0.3">
      <c r="A331" t="s">
        <v>2014</v>
      </c>
      <c r="B331">
        <v>124054</v>
      </c>
    </row>
    <row r="332" spans="1:2" x14ac:dyDescent="0.3">
      <c r="A332" t="s">
        <v>1226</v>
      </c>
      <c r="B332">
        <v>129734</v>
      </c>
    </row>
    <row r="333" spans="1:2" x14ac:dyDescent="0.3">
      <c r="A333" t="s">
        <v>789</v>
      </c>
      <c r="B333">
        <v>81849</v>
      </c>
    </row>
    <row r="334" spans="1:2" x14ac:dyDescent="0.3">
      <c r="A334" t="s">
        <v>2006</v>
      </c>
      <c r="B334">
        <v>254159</v>
      </c>
    </row>
    <row r="335" spans="1:2" x14ac:dyDescent="0.3">
      <c r="A335" t="s">
        <v>348</v>
      </c>
      <c r="B335">
        <v>111337</v>
      </c>
    </row>
    <row r="336" spans="1:2" x14ac:dyDescent="0.3">
      <c r="A336" t="s">
        <v>1230</v>
      </c>
      <c r="B336">
        <v>139930</v>
      </c>
    </row>
    <row r="337" spans="1:2" x14ac:dyDescent="0.3">
      <c r="A337" t="s">
        <v>427</v>
      </c>
      <c r="B337">
        <v>156884</v>
      </c>
    </row>
    <row r="338" spans="1:2" x14ac:dyDescent="0.3">
      <c r="A338" t="s">
        <v>3103</v>
      </c>
      <c r="B338">
        <v>113783</v>
      </c>
    </row>
    <row r="339" spans="1:2" x14ac:dyDescent="0.3">
      <c r="A339" t="s">
        <v>2070</v>
      </c>
      <c r="B339">
        <v>116303</v>
      </c>
    </row>
    <row r="340" spans="1:2" x14ac:dyDescent="0.3">
      <c r="A340" t="s">
        <v>1570</v>
      </c>
      <c r="B340">
        <v>239656</v>
      </c>
    </row>
    <row r="341" spans="1:2" x14ac:dyDescent="0.3">
      <c r="A341" t="s">
        <v>2570</v>
      </c>
      <c r="B341">
        <v>88081</v>
      </c>
    </row>
    <row r="342" spans="1:2" x14ac:dyDescent="0.3">
      <c r="A342" t="s">
        <v>3736</v>
      </c>
      <c r="B342">
        <v>114858</v>
      </c>
    </row>
    <row r="343" spans="1:2" x14ac:dyDescent="0.3">
      <c r="A343" t="s">
        <v>231</v>
      </c>
      <c r="B343">
        <v>84249</v>
      </c>
    </row>
    <row r="344" spans="1:2" x14ac:dyDescent="0.3">
      <c r="A344" t="s">
        <v>369</v>
      </c>
      <c r="B344">
        <v>140236</v>
      </c>
    </row>
    <row r="345" spans="1:2" x14ac:dyDescent="0.3">
      <c r="A345" t="s">
        <v>1351</v>
      </c>
      <c r="B345">
        <v>109331</v>
      </c>
    </row>
    <row r="346" spans="1:2" x14ac:dyDescent="0.3">
      <c r="A346" t="s">
        <v>112</v>
      </c>
      <c r="B346">
        <v>85517</v>
      </c>
    </row>
    <row r="347" spans="1:2" x14ac:dyDescent="0.3">
      <c r="A347" t="s">
        <v>2077</v>
      </c>
      <c r="B347">
        <v>95976</v>
      </c>
    </row>
    <row r="348" spans="1:2" x14ac:dyDescent="0.3">
      <c r="A348" t="s">
        <v>2096</v>
      </c>
      <c r="B348">
        <v>119444</v>
      </c>
    </row>
    <row r="349" spans="1:2" x14ac:dyDescent="0.3">
      <c r="A349" t="s">
        <v>276</v>
      </c>
      <c r="B349">
        <v>217569</v>
      </c>
    </row>
    <row r="350" spans="1:2" x14ac:dyDescent="0.3">
      <c r="A350" t="s">
        <v>1116</v>
      </c>
      <c r="B350">
        <v>123921</v>
      </c>
    </row>
    <row r="351" spans="1:2" x14ac:dyDescent="0.3">
      <c r="A351" t="s">
        <v>1056</v>
      </c>
      <c r="B351">
        <v>71002</v>
      </c>
    </row>
    <row r="352" spans="1:2" x14ac:dyDescent="0.3">
      <c r="A352" t="s">
        <v>297</v>
      </c>
      <c r="B352">
        <v>131270</v>
      </c>
    </row>
    <row r="353" spans="1:2" x14ac:dyDescent="0.3">
      <c r="A353" t="s">
        <v>1756</v>
      </c>
      <c r="B353">
        <v>135985</v>
      </c>
    </row>
    <row r="354" spans="1:2" x14ac:dyDescent="0.3">
      <c r="A354" t="s">
        <v>1582</v>
      </c>
      <c r="B354">
        <v>190225</v>
      </c>
    </row>
    <row r="355" spans="1:2" x14ac:dyDescent="0.3">
      <c r="A355" t="s">
        <v>2291</v>
      </c>
      <c r="B355">
        <v>144903</v>
      </c>
    </row>
    <row r="356" spans="1:2" x14ac:dyDescent="0.3">
      <c r="A356" t="s">
        <v>3695</v>
      </c>
      <c r="B356">
        <v>148043</v>
      </c>
    </row>
    <row r="357" spans="1:2" x14ac:dyDescent="0.3">
      <c r="A357" t="s">
        <v>828</v>
      </c>
      <c r="B357">
        <v>283800</v>
      </c>
    </row>
    <row r="358" spans="1:2" x14ac:dyDescent="0.3">
      <c r="A358" t="s">
        <v>1838</v>
      </c>
      <c r="B358">
        <v>153307</v>
      </c>
    </row>
    <row r="359" spans="1:2" x14ac:dyDescent="0.3">
      <c r="A359" t="s">
        <v>740</v>
      </c>
      <c r="B359">
        <v>74587</v>
      </c>
    </row>
    <row r="360" spans="1:2" x14ac:dyDescent="0.3">
      <c r="A360" t="s">
        <v>378</v>
      </c>
      <c r="B360">
        <v>176865</v>
      </c>
    </row>
    <row r="361" spans="1:2" x14ac:dyDescent="0.3">
      <c r="A361" t="s">
        <v>2653</v>
      </c>
      <c r="B361">
        <v>268138</v>
      </c>
    </row>
    <row r="362" spans="1:2" x14ac:dyDescent="0.3">
      <c r="A362" t="s">
        <v>3274</v>
      </c>
      <c r="B362">
        <v>77110</v>
      </c>
    </row>
    <row r="363" spans="1:2" x14ac:dyDescent="0.3">
      <c r="A363" t="s">
        <v>3337</v>
      </c>
      <c r="B363">
        <v>108662</v>
      </c>
    </row>
    <row r="364" spans="1:2" x14ac:dyDescent="0.3">
      <c r="A364" t="s">
        <v>3385</v>
      </c>
      <c r="B364">
        <v>231368</v>
      </c>
    </row>
    <row r="365" spans="1:2" x14ac:dyDescent="0.3">
      <c r="A365" t="s">
        <v>305</v>
      </c>
      <c r="B365">
        <v>157689</v>
      </c>
    </row>
    <row r="366" spans="1:2" x14ac:dyDescent="0.3">
      <c r="A366" t="s">
        <v>3927</v>
      </c>
      <c r="B366">
        <v>140601</v>
      </c>
    </row>
    <row r="367" spans="1:2" x14ac:dyDescent="0.3">
      <c r="A367" t="s">
        <v>205</v>
      </c>
      <c r="B367">
        <v>79286</v>
      </c>
    </row>
    <row r="368" spans="1:2" x14ac:dyDescent="0.3">
      <c r="A368" t="s">
        <v>3727</v>
      </c>
      <c r="B368">
        <v>63628</v>
      </c>
    </row>
    <row r="369" spans="1:2" x14ac:dyDescent="0.3">
      <c r="A369" t="s">
        <v>3901</v>
      </c>
      <c r="B369">
        <v>82971</v>
      </c>
    </row>
    <row r="370" spans="1:2" x14ac:dyDescent="0.3">
      <c r="A370" t="s">
        <v>1422</v>
      </c>
      <c r="B370">
        <v>96885</v>
      </c>
    </row>
    <row r="371" spans="1:2" x14ac:dyDescent="0.3">
      <c r="A371" t="s">
        <v>1204</v>
      </c>
      <c r="B371">
        <v>194602</v>
      </c>
    </row>
    <row r="372" spans="1:2" x14ac:dyDescent="0.3">
      <c r="A372" t="s">
        <v>3341</v>
      </c>
      <c r="B372">
        <v>217241</v>
      </c>
    </row>
    <row r="373" spans="1:2" x14ac:dyDescent="0.3">
      <c r="A373" t="s">
        <v>2636</v>
      </c>
      <c r="B373">
        <v>226221</v>
      </c>
    </row>
    <row r="374" spans="1:2" x14ac:dyDescent="0.3">
      <c r="A374" t="s">
        <v>2934</v>
      </c>
      <c r="B374">
        <v>73393</v>
      </c>
    </row>
    <row r="375" spans="1:2" x14ac:dyDescent="0.3">
      <c r="A375" t="s">
        <v>1913</v>
      </c>
      <c r="B375">
        <v>112010</v>
      </c>
    </row>
    <row r="376" spans="1:2" x14ac:dyDescent="0.3">
      <c r="A376" t="s">
        <v>1803</v>
      </c>
      <c r="B376">
        <v>97787</v>
      </c>
    </row>
    <row r="377" spans="1:2" x14ac:dyDescent="0.3">
      <c r="A377" t="s">
        <v>403</v>
      </c>
      <c r="B377">
        <v>65047</v>
      </c>
    </row>
    <row r="378" spans="1:2" x14ac:dyDescent="0.3">
      <c r="A378" t="s">
        <v>2759</v>
      </c>
      <c r="B378">
        <v>151560</v>
      </c>
    </row>
    <row r="379" spans="1:2" x14ac:dyDescent="0.3">
      <c r="A379" t="s">
        <v>3500</v>
      </c>
      <c r="B379">
        <v>254486</v>
      </c>
    </row>
    <row r="380" spans="1:2" x14ac:dyDescent="0.3">
      <c r="A380" t="s">
        <v>3606</v>
      </c>
      <c r="B380">
        <v>231591</v>
      </c>
    </row>
    <row r="381" spans="1:2" x14ac:dyDescent="0.3">
      <c r="A381" t="s">
        <v>2294</v>
      </c>
      <c r="B381">
        <v>146807</v>
      </c>
    </row>
    <row r="382" spans="1:2" x14ac:dyDescent="0.3">
      <c r="A382" t="s">
        <v>1895</v>
      </c>
      <c r="B382">
        <v>82683</v>
      </c>
    </row>
    <row r="383" spans="1:2" x14ac:dyDescent="0.3">
      <c r="A383" t="s">
        <v>198</v>
      </c>
      <c r="B383">
        <v>135674</v>
      </c>
    </row>
    <row r="384" spans="1:2" x14ac:dyDescent="0.3">
      <c r="A384" t="s">
        <v>3669</v>
      </c>
      <c r="B384">
        <v>140770</v>
      </c>
    </row>
    <row r="385" spans="1:2" x14ac:dyDescent="0.3">
      <c r="A385" t="s">
        <v>2553</v>
      </c>
      <c r="B385">
        <v>48277</v>
      </c>
    </row>
    <row r="386" spans="1:2" x14ac:dyDescent="0.3">
      <c r="A386" t="s">
        <v>3880</v>
      </c>
      <c r="B386">
        <v>162480</v>
      </c>
    </row>
    <row r="387" spans="1:2" x14ac:dyDescent="0.3">
      <c r="A387" t="s">
        <v>1405</v>
      </c>
      <c r="B387">
        <v>87286</v>
      </c>
    </row>
    <row r="388" spans="1:2" x14ac:dyDescent="0.3">
      <c r="A388" t="s">
        <v>1299</v>
      </c>
      <c r="B388">
        <v>105933</v>
      </c>
    </row>
    <row r="389" spans="1:2" x14ac:dyDescent="0.3">
      <c r="A389" t="s">
        <v>291</v>
      </c>
      <c r="B389">
        <v>116912</v>
      </c>
    </row>
    <row r="390" spans="1:2" x14ac:dyDescent="0.3">
      <c r="A390" t="s">
        <v>50</v>
      </c>
      <c r="B390">
        <v>77673</v>
      </c>
    </row>
    <row r="391" spans="1:2" x14ac:dyDescent="0.3">
      <c r="A391" t="s">
        <v>3519</v>
      </c>
      <c r="B391">
        <v>124782</v>
      </c>
    </row>
    <row r="392" spans="1:2" x14ac:dyDescent="0.3">
      <c r="A392" t="s">
        <v>1694</v>
      </c>
      <c r="B392">
        <v>107873</v>
      </c>
    </row>
    <row r="393" spans="1:2" x14ac:dyDescent="0.3">
      <c r="A393" t="s">
        <v>652</v>
      </c>
      <c r="B393">
        <v>118833</v>
      </c>
    </row>
    <row r="394" spans="1:2" x14ac:dyDescent="0.3">
      <c r="A394" t="s">
        <v>3099</v>
      </c>
      <c r="B394">
        <v>62230</v>
      </c>
    </row>
    <row r="395" spans="1:2" x14ac:dyDescent="0.3">
      <c r="A395" t="s">
        <v>3040</v>
      </c>
      <c r="B395">
        <v>83551</v>
      </c>
    </row>
    <row r="396" spans="1:2" x14ac:dyDescent="0.3">
      <c r="A396" t="s">
        <v>2048</v>
      </c>
      <c r="B396">
        <v>274546</v>
      </c>
    </row>
    <row r="397" spans="1:2" x14ac:dyDescent="0.3">
      <c r="A397" t="s">
        <v>524</v>
      </c>
      <c r="B397">
        <v>234893</v>
      </c>
    </row>
    <row r="398" spans="1:2" x14ac:dyDescent="0.3">
      <c r="A398" t="s">
        <v>676</v>
      </c>
      <c r="B398">
        <v>73917</v>
      </c>
    </row>
    <row r="399" spans="1:2" x14ac:dyDescent="0.3">
      <c r="A399" t="s">
        <v>405</v>
      </c>
      <c r="B399">
        <v>104237</v>
      </c>
    </row>
    <row r="400" spans="1:2" x14ac:dyDescent="0.3">
      <c r="A400" t="s">
        <v>2251</v>
      </c>
      <c r="B400">
        <v>203964</v>
      </c>
    </row>
    <row r="401" spans="1:2" x14ac:dyDescent="0.3">
      <c r="A401" t="s">
        <v>302</v>
      </c>
      <c r="B401">
        <v>54928</v>
      </c>
    </row>
    <row r="402" spans="1:2" x14ac:dyDescent="0.3">
      <c r="A402" t="s">
        <v>3649</v>
      </c>
      <c r="B402">
        <v>45518</v>
      </c>
    </row>
    <row r="403" spans="1:2" x14ac:dyDescent="0.3">
      <c r="A403" t="s">
        <v>826</v>
      </c>
      <c r="B403">
        <v>91719</v>
      </c>
    </row>
    <row r="404" spans="1:2" x14ac:dyDescent="0.3">
      <c r="A404" t="s">
        <v>1508</v>
      </c>
      <c r="B404">
        <v>56324</v>
      </c>
    </row>
    <row r="405" spans="1:2" x14ac:dyDescent="0.3">
      <c r="A405" t="s">
        <v>3891</v>
      </c>
      <c r="B405">
        <v>117881</v>
      </c>
    </row>
    <row r="406" spans="1:2" x14ac:dyDescent="0.3">
      <c r="A406" t="s">
        <v>1879</v>
      </c>
      <c r="B406">
        <v>150689</v>
      </c>
    </row>
    <row r="407" spans="1:2" x14ac:dyDescent="0.3">
      <c r="A407" t="s">
        <v>705</v>
      </c>
      <c r="B407">
        <v>121823</v>
      </c>
    </row>
    <row r="408" spans="1:2" x14ac:dyDescent="0.3">
      <c r="A408" t="s">
        <v>74</v>
      </c>
      <c r="B408">
        <v>275504</v>
      </c>
    </row>
    <row r="409" spans="1:2" x14ac:dyDescent="0.3">
      <c r="A409" t="s">
        <v>2670</v>
      </c>
      <c r="B409">
        <v>73829</v>
      </c>
    </row>
    <row r="410" spans="1:2" x14ac:dyDescent="0.3">
      <c r="A410" t="s">
        <v>1010</v>
      </c>
      <c r="B410">
        <v>221811</v>
      </c>
    </row>
    <row r="411" spans="1:2" x14ac:dyDescent="0.3">
      <c r="A411" t="s">
        <v>1799</v>
      </c>
      <c r="B411">
        <v>87625</v>
      </c>
    </row>
    <row r="412" spans="1:2" x14ac:dyDescent="0.3">
      <c r="A412" t="s">
        <v>3916</v>
      </c>
      <c r="B412">
        <v>183681</v>
      </c>
    </row>
    <row r="413" spans="1:2" x14ac:dyDescent="0.3">
      <c r="A413" t="s">
        <v>3425</v>
      </c>
      <c r="B413">
        <v>113924</v>
      </c>
    </row>
    <row r="414" spans="1:2" x14ac:dyDescent="0.3">
      <c r="A414" t="s">
        <v>702</v>
      </c>
      <c r="B414">
        <v>130037</v>
      </c>
    </row>
    <row r="415" spans="1:2" x14ac:dyDescent="0.3">
      <c r="A415" t="s">
        <v>3220</v>
      </c>
      <c r="B415">
        <v>253991</v>
      </c>
    </row>
    <row r="416" spans="1:2" x14ac:dyDescent="0.3">
      <c r="A416" t="s">
        <v>1641</v>
      </c>
      <c r="B416">
        <v>119164</v>
      </c>
    </row>
    <row r="417" spans="1:2" x14ac:dyDescent="0.3">
      <c r="A417" t="s">
        <v>3427</v>
      </c>
      <c r="B417">
        <v>73911</v>
      </c>
    </row>
    <row r="418" spans="1:2" x14ac:dyDescent="0.3">
      <c r="A418" t="s">
        <v>756</v>
      </c>
      <c r="B418">
        <v>75579</v>
      </c>
    </row>
    <row r="419" spans="1:2" x14ac:dyDescent="0.3">
      <c r="A419" t="s">
        <v>1159</v>
      </c>
      <c r="B419">
        <v>135805</v>
      </c>
    </row>
    <row r="420" spans="1:2" x14ac:dyDescent="0.3">
      <c r="A420" t="s">
        <v>703</v>
      </c>
      <c r="B420">
        <v>217983</v>
      </c>
    </row>
    <row r="421" spans="1:2" x14ac:dyDescent="0.3">
      <c r="A421" t="s">
        <v>865</v>
      </c>
      <c r="B421">
        <v>82604</v>
      </c>
    </row>
    <row r="422" spans="1:2" x14ac:dyDescent="0.3">
      <c r="A422" t="s">
        <v>1983</v>
      </c>
      <c r="B422">
        <v>80445</v>
      </c>
    </row>
    <row r="423" spans="1:2" x14ac:dyDescent="0.3">
      <c r="A423" t="s">
        <v>174</v>
      </c>
      <c r="B423">
        <v>146579</v>
      </c>
    </row>
    <row r="424" spans="1:2" x14ac:dyDescent="0.3">
      <c r="A424" t="s">
        <v>3929</v>
      </c>
      <c r="B424">
        <v>122199</v>
      </c>
    </row>
    <row r="425" spans="1:2" x14ac:dyDescent="0.3">
      <c r="A425" t="s">
        <v>504</v>
      </c>
      <c r="B425">
        <v>84671</v>
      </c>
    </row>
    <row r="426" spans="1:2" x14ac:dyDescent="0.3">
      <c r="A426" t="s">
        <v>1857</v>
      </c>
      <c r="B426">
        <v>97652</v>
      </c>
    </row>
    <row r="427" spans="1:2" x14ac:dyDescent="0.3">
      <c r="A427" t="s">
        <v>1682</v>
      </c>
      <c r="B427">
        <v>218521</v>
      </c>
    </row>
    <row r="428" spans="1:2" x14ac:dyDescent="0.3">
      <c r="A428" t="s">
        <v>1769</v>
      </c>
      <c r="B428">
        <v>90927</v>
      </c>
    </row>
    <row r="429" spans="1:2" x14ac:dyDescent="0.3">
      <c r="A429" t="s">
        <v>270</v>
      </c>
      <c r="B429">
        <v>78079</v>
      </c>
    </row>
    <row r="430" spans="1:2" x14ac:dyDescent="0.3">
      <c r="A430" t="s">
        <v>345</v>
      </c>
      <c r="B430">
        <v>87096</v>
      </c>
    </row>
    <row r="431" spans="1:2" x14ac:dyDescent="0.3">
      <c r="A431" t="s">
        <v>4000</v>
      </c>
      <c r="B431">
        <v>117332</v>
      </c>
    </row>
    <row r="432" spans="1:2" x14ac:dyDescent="0.3">
      <c r="A432" t="s">
        <v>2278</v>
      </c>
      <c r="B432">
        <v>91680</v>
      </c>
    </row>
    <row r="433" spans="1:2" x14ac:dyDescent="0.3">
      <c r="A433" t="s">
        <v>824</v>
      </c>
      <c r="B433">
        <v>75072</v>
      </c>
    </row>
    <row r="434" spans="1:2" x14ac:dyDescent="0.3">
      <c r="A434" t="s">
        <v>1501</v>
      </c>
      <c r="B434">
        <v>70626</v>
      </c>
    </row>
    <row r="435" spans="1:2" x14ac:dyDescent="0.3">
      <c r="A435" t="s">
        <v>883</v>
      </c>
      <c r="B435">
        <v>98837</v>
      </c>
    </row>
    <row r="436" spans="1:2" x14ac:dyDescent="0.3">
      <c r="A436" t="s">
        <v>257</v>
      </c>
      <c r="B436">
        <v>112705</v>
      </c>
    </row>
    <row r="437" spans="1:2" x14ac:dyDescent="0.3">
      <c r="A437" t="s">
        <v>1655</v>
      </c>
      <c r="B437">
        <v>154450</v>
      </c>
    </row>
    <row r="438" spans="1:2" x14ac:dyDescent="0.3">
      <c r="A438" t="s">
        <v>274</v>
      </c>
      <c r="B438">
        <v>97057</v>
      </c>
    </row>
    <row r="439" spans="1:2" x14ac:dyDescent="0.3">
      <c r="A439" t="s">
        <v>2585</v>
      </c>
      <c r="B439">
        <v>88659</v>
      </c>
    </row>
    <row r="440" spans="1:2" x14ac:dyDescent="0.3">
      <c r="A440" t="s">
        <v>2030</v>
      </c>
      <c r="B440">
        <v>122450</v>
      </c>
    </row>
    <row r="441" spans="1:2" x14ac:dyDescent="0.3">
      <c r="A441" t="s">
        <v>1286</v>
      </c>
      <c r="B441">
        <v>149660</v>
      </c>
    </row>
    <row r="442" spans="1:2" x14ac:dyDescent="0.3">
      <c r="A442" t="s">
        <v>3899</v>
      </c>
      <c r="B442">
        <v>104025</v>
      </c>
    </row>
    <row r="443" spans="1:2" x14ac:dyDescent="0.3">
      <c r="A443" t="s">
        <v>3192</v>
      </c>
      <c r="B443">
        <v>116552</v>
      </c>
    </row>
    <row r="444" spans="1:2" x14ac:dyDescent="0.3">
      <c r="A444" t="s">
        <v>1734</v>
      </c>
      <c r="B444">
        <v>99803</v>
      </c>
    </row>
    <row r="445" spans="1:2" x14ac:dyDescent="0.3">
      <c r="A445" t="s">
        <v>768</v>
      </c>
      <c r="B445">
        <v>170340</v>
      </c>
    </row>
    <row r="446" spans="1:2" x14ac:dyDescent="0.3">
      <c r="A446" t="s">
        <v>2348</v>
      </c>
      <c r="B446">
        <v>112148</v>
      </c>
    </row>
    <row r="447" spans="1:2" x14ac:dyDescent="0.3">
      <c r="A447" t="s">
        <v>575</v>
      </c>
      <c r="B447">
        <v>70054</v>
      </c>
    </row>
    <row r="448" spans="1:2" x14ac:dyDescent="0.3">
      <c r="A448" t="s">
        <v>2079</v>
      </c>
      <c r="B448">
        <v>144352</v>
      </c>
    </row>
    <row r="449" spans="1:2" x14ac:dyDescent="0.3">
      <c r="A449" t="s">
        <v>2335</v>
      </c>
      <c r="B449">
        <v>89561</v>
      </c>
    </row>
    <row r="450" spans="1:2" x14ac:dyDescent="0.3">
      <c r="A450" t="s">
        <v>985</v>
      </c>
      <c r="B450">
        <v>165237</v>
      </c>
    </row>
    <row r="451" spans="1:2" x14ac:dyDescent="0.3">
      <c r="A451" t="s">
        <v>446</v>
      </c>
      <c r="B451">
        <v>82966</v>
      </c>
    </row>
    <row r="452" spans="1:2" x14ac:dyDescent="0.3">
      <c r="A452" t="s">
        <v>3039</v>
      </c>
      <c r="B452">
        <v>61160</v>
      </c>
    </row>
    <row r="453" spans="1:2" x14ac:dyDescent="0.3">
      <c r="A453" t="s">
        <v>3323</v>
      </c>
      <c r="B453">
        <v>67953</v>
      </c>
    </row>
    <row r="454" spans="1:2" x14ac:dyDescent="0.3">
      <c r="A454" t="s">
        <v>2032</v>
      </c>
      <c r="B454">
        <v>90740</v>
      </c>
    </row>
    <row r="455" spans="1:2" x14ac:dyDescent="0.3">
      <c r="A455" t="s">
        <v>3168</v>
      </c>
      <c r="B455">
        <v>89136</v>
      </c>
    </row>
    <row r="456" spans="1:2" x14ac:dyDescent="0.3">
      <c r="A456" t="s">
        <v>1137</v>
      </c>
      <c r="B456">
        <v>168140</v>
      </c>
    </row>
    <row r="457" spans="1:2" x14ac:dyDescent="0.3">
      <c r="A457" t="s">
        <v>582</v>
      </c>
      <c r="B457">
        <v>152375</v>
      </c>
    </row>
    <row r="458" spans="1:2" x14ac:dyDescent="0.3">
      <c r="A458" t="s">
        <v>3532</v>
      </c>
      <c r="B458">
        <v>130074</v>
      </c>
    </row>
    <row r="459" spans="1:2" x14ac:dyDescent="0.3">
      <c r="A459" t="s">
        <v>2038</v>
      </c>
      <c r="B459">
        <v>167511</v>
      </c>
    </row>
    <row r="460" spans="1:2" x14ac:dyDescent="0.3">
      <c r="A460" t="s">
        <v>1758</v>
      </c>
      <c r="B460">
        <v>291683</v>
      </c>
    </row>
    <row r="461" spans="1:2" x14ac:dyDescent="0.3">
      <c r="A461" t="s">
        <v>1860</v>
      </c>
      <c r="B461">
        <v>233103</v>
      </c>
    </row>
    <row r="462" spans="1:2" x14ac:dyDescent="0.3">
      <c r="A462" t="s">
        <v>3777</v>
      </c>
      <c r="B462">
        <v>154798</v>
      </c>
    </row>
    <row r="463" spans="1:2" x14ac:dyDescent="0.3">
      <c r="A463" t="s">
        <v>1853</v>
      </c>
      <c r="B463">
        <v>260947</v>
      </c>
    </row>
    <row r="464" spans="1:2" x14ac:dyDescent="0.3">
      <c r="A464" t="s">
        <v>2163</v>
      </c>
      <c r="B464">
        <v>93329</v>
      </c>
    </row>
    <row r="465" spans="1:2" x14ac:dyDescent="0.3">
      <c r="A465" t="s">
        <v>784</v>
      </c>
      <c r="B465">
        <v>69315</v>
      </c>
    </row>
    <row r="466" spans="1:2" x14ac:dyDescent="0.3">
      <c r="A466" t="s">
        <v>383</v>
      </c>
      <c r="B466">
        <v>66976</v>
      </c>
    </row>
    <row r="467" spans="1:2" x14ac:dyDescent="0.3">
      <c r="A467" t="s">
        <v>2848</v>
      </c>
      <c r="B467">
        <v>87645</v>
      </c>
    </row>
    <row r="468" spans="1:2" x14ac:dyDescent="0.3">
      <c r="A468" t="s">
        <v>465</v>
      </c>
      <c r="B468">
        <v>154118</v>
      </c>
    </row>
    <row r="469" spans="1:2" x14ac:dyDescent="0.3">
      <c r="A469" t="s">
        <v>3858</v>
      </c>
      <c r="B469">
        <v>145530</v>
      </c>
    </row>
    <row r="470" spans="1:2" x14ac:dyDescent="0.3">
      <c r="A470" t="s">
        <v>1518</v>
      </c>
      <c r="B470">
        <v>69384</v>
      </c>
    </row>
    <row r="471" spans="1:2" x14ac:dyDescent="0.3">
      <c r="A471" t="s">
        <v>864</v>
      </c>
      <c r="B471">
        <v>123713</v>
      </c>
    </row>
    <row r="472" spans="1:2" x14ac:dyDescent="0.3">
      <c r="A472" t="s">
        <v>1984</v>
      </c>
      <c r="B472">
        <v>104964</v>
      </c>
    </row>
    <row r="473" spans="1:2" x14ac:dyDescent="0.3">
      <c r="A473" t="s">
        <v>631</v>
      </c>
      <c r="B473">
        <v>106235</v>
      </c>
    </row>
    <row r="474" spans="1:2" x14ac:dyDescent="0.3">
      <c r="A474" t="s">
        <v>2285</v>
      </c>
      <c r="B474">
        <v>120925</v>
      </c>
    </row>
    <row r="475" spans="1:2" x14ac:dyDescent="0.3">
      <c r="A475" t="s">
        <v>1503</v>
      </c>
      <c r="B475">
        <v>110985</v>
      </c>
    </row>
    <row r="476" spans="1:2" x14ac:dyDescent="0.3">
      <c r="A476" t="s">
        <v>1768</v>
      </c>
      <c r="B476">
        <v>99757</v>
      </c>
    </row>
    <row r="477" spans="1:2" x14ac:dyDescent="0.3">
      <c r="A477" t="s">
        <v>2784</v>
      </c>
      <c r="B477">
        <v>154862</v>
      </c>
    </row>
    <row r="478" spans="1:2" x14ac:dyDescent="0.3">
      <c r="A478" t="s">
        <v>2732</v>
      </c>
      <c r="B478">
        <v>135641</v>
      </c>
    </row>
    <row r="479" spans="1:2" x14ac:dyDescent="0.3">
      <c r="A479" t="s">
        <v>2089</v>
      </c>
      <c r="B479">
        <v>165023</v>
      </c>
    </row>
    <row r="480" spans="1:2" x14ac:dyDescent="0.3">
      <c r="A480" t="s">
        <v>2552</v>
      </c>
      <c r="B480">
        <v>143780</v>
      </c>
    </row>
    <row r="481" spans="1:2" x14ac:dyDescent="0.3">
      <c r="A481" t="s">
        <v>232</v>
      </c>
      <c r="B481">
        <v>112381</v>
      </c>
    </row>
    <row r="482" spans="1:2" x14ac:dyDescent="0.3">
      <c r="A482" t="s">
        <v>1514</v>
      </c>
      <c r="B482">
        <v>100012</v>
      </c>
    </row>
    <row r="483" spans="1:2" x14ac:dyDescent="0.3">
      <c r="A483" t="s">
        <v>2207</v>
      </c>
      <c r="B483">
        <v>137894</v>
      </c>
    </row>
    <row r="484" spans="1:2" x14ac:dyDescent="0.3">
      <c r="A484" t="s">
        <v>3617</v>
      </c>
      <c r="B484">
        <v>254276</v>
      </c>
    </row>
    <row r="485" spans="1:2" x14ac:dyDescent="0.3">
      <c r="A485" t="s">
        <v>2908</v>
      </c>
      <c r="B485">
        <v>184376</v>
      </c>
    </row>
    <row r="486" spans="1:2" x14ac:dyDescent="0.3">
      <c r="A486" t="s">
        <v>3422</v>
      </c>
      <c r="B486">
        <v>118771</v>
      </c>
    </row>
    <row r="487" spans="1:2" x14ac:dyDescent="0.3">
      <c r="A487" t="s">
        <v>2206</v>
      </c>
      <c r="B487">
        <v>132591</v>
      </c>
    </row>
    <row r="488" spans="1:2" x14ac:dyDescent="0.3">
      <c r="A488" t="s">
        <v>2231</v>
      </c>
      <c r="B488">
        <v>89855</v>
      </c>
    </row>
    <row r="489" spans="1:2" x14ac:dyDescent="0.3">
      <c r="A489" t="s">
        <v>709</v>
      </c>
      <c r="B489">
        <v>82486</v>
      </c>
    </row>
    <row r="490" spans="1:2" x14ac:dyDescent="0.3">
      <c r="A490" t="s">
        <v>3789</v>
      </c>
      <c r="B490">
        <v>127688</v>
      </c>
    </row>
    <row r="491" spans="1:2" x14ac:dyDescent="0.3">
      <c r="A491" t="s">
        <v>1409</v>
      </c>
      <c r="B491">
        <v>157426</v>
      </c>
    </row>
    <row r="492" spans="1:2" x14ac:dyDescent="0.3">
      <c r="A492" t="s">
        <v>26</v>
      </c>
      <c r="B492">
        <v>166270</v>
      </c>
    </row>
    <row r="493" spans="1:2" x14ac:dyDescent="0.3">
      <c r="A493" t="s">
        <v>1472</v>
      </c>
      <c r="B493">
        <v>175865</v>
      </c>
    </row>
    <row r="494" spans="1:2" x14ac:dyDescent="0.3">
      <c r="A494" t="s">
        <v>1362</v>
      </c>
      <c r="B494">
        <v>205444</v>
      </c>
    </row>
    <row r="495" spans="1:2" x14ac:dyDescent="0.3">
      <c r="A495" t="s">
        <v>2182</v>
      </c>
      <c r="B495">
        <v>106811</v>
      </c>
    </row>
    <row r="496" spans="1:2" x14ac:dyDescent="0.3">
      <c r="A496" t="s">
        <v>1846</v>
      </c>
      <c r="B496">
        <v>71817</v>
      </c>
    </row>
    <row r="497" spans="1:2" x14ac:dyDescent="0.3">
      <c r="A497" t="s">
        <v>3945</v>
      </c>
      <c r="B497">
        <v>126819</v>
      </c>
    </row>
    <row r="498" spans="1:2" x14ac:dyDescent="0.3">
      <c r="A498" t="s">
        <v>2457</v>
      </c>
      <c r="B498">
        <v>82939</v>
      </c>
    </row>
    <row r="499" spans="1:2" x14ac:dyDescent="0.3">
      <c r="A499" t="s">
        <v>2937</v>
      </c>
      <c r="B499">
        <v>151236</v>
      </c>
    </row>
    <row r="500" spans="1:2" x14ac:dyDescent="0.3">
      <c r="A500" t="s">
        <v>880</v>
      </c>
      <c r="B500">
        <v>85946</v>
      </c>
    </row>
    <row r="501" spans="1:2" x14ac:dyDescent="0.3">
      <c r="A501" t="s">
        <v>3579</v>
      </c>
      <c r="B501">
        <v>109427</v>
      </c>
    </row>
    <row r="502" spans="1:2" x14ac:dyDescent="0.3">
      <c r="A502" t="s">
        <v>487</v>
      </c>
      <c r="B502">
        <v>102496</v>
      </c>
    </row>
    <row r="503" spans="1:2" x14ac:dyDescent="0.3">
      <c r="A503" t="s">
        <v>3908</v>
      </c>
      <c r="B503">
        <v>89276</v>
      </c>
    </row>
    <row r="504" spans="1:2" x14ac:dyDescent="0.3">
      <c r="A504" t="s">
        <v>252</v>
      </c>
      <c r="B504">
        <v>118700</v>
      </c>
    </row>
    <row r="505" spans="1:2" x14ac:dyDescent="0.3">
      <c r="A505" t="s">
        <v>1671</v>
      </c>
      <c r="B505">
        <v>147505</v>
      </c>
    </row>
    <row r="506" spans="1:2" x14ac:dyDescent="0.3">
      <c r="A506" t="s">
        <v>2184</v>
      </c>
      <c r="B506">
        <v>152294</v>
      </c>
    </row>
    <row r="507" spans="1:2" x14ac:dyDescent="0.3">
      <c r="A507" t="s">
        <v>1052</v>
      </c>
      <c r="B507">
        <v>118054</v>
      </c>
    </row>
    <row r="508" spans="1:2" x14ac:dyDescent="0.3">
      <c r="A508" t="s">
        <v>144</v>
      </c>
      <c r="B508">
        <v>107250</v>
      </c>
    </row>
    <row r="509" spans="1:2" x14ac:dyDescent="0.3">
      <c r="A509" t="s">
        <v>2352</v>
      </c>
      <c r="B509">
        <v>309425</v>
      </c>
    </row>
    <row r="510" spans="1:2" x14ac:dyDescent="0.3">
      <c r="A510" t="s">
        <v>349</v>
      </c>
      <c r="B510">
        <v>197734</v>
      </c>
    </row>
    <row r="511" spans="1:2" x14ac:dyDescent="0.3">
      <c r="A511" t="s">
        <v>3377</v>
      </c>
      <c r="B511">
        <v>223946</v>
      </c>
    </row>
    <row r="512" spans="1:2" x14ac:dyDescent="0.3">
      <c r="A512" t="s">
        <v>3362</v>
      </c>
      <c r="B512">
        <v>209385</v>
      </c>
    </row>
    <row r="513" spans="1:2" x14ac:dyDescent="0.3">
      <c r="A513" t="s">
        <v>1430</v>
      </c>
      <c r="B513">
        <v>90105</v>
      </c>
    </row>
    <row r="514" spans="1:2" x14ac:dyDescent="0.3">
      <c r="A514" t="s">
        <v>1439</v>
      </c>
      <c r="B514">
        <v>64327</v>
      </c>
    </row>
    <row r="515" spans="1:2" x14ac:dyDescent="0.3">
      <c r="A515" t="s">
        <v>544</v>
      </c>
      <c r="B515">
        <v>144631</v>
      </c>
    </row>
    <row r="516" spans="1:2" x14ac:dyDescent="0.3">
      <c r="A516" t="s">
        <v>3290</v>
      </c>
      <c r="B516">
        <v>84853</v>
      </c>
    </row>
    <row r="517" spans="1:2" x14ac:dyDescent="0.3">
      <c r="A517" t="s">
        <v>1610</v>
      </c>
      <c r="B517">
        <v>114038</v>
      </c>
    </row>
    <row r="518" spans="1:2" x14ac:dyDescent="0.3">
      <c r="A518" t="s">
        <v>2545</v>
      </c>
      <c r="B518">
        <v>85569</v>
      </c>
    </row>
    <row r="519" spans="1:2" x14ac:dyDescent="0.3">
      <c r="A519" t="s">
        <v>3974</v>
      </c>
      <c r="B519">
        <v>104466</v>
      </c>
    </row>
    <row r="520" spans="1:2" x14ac:dyDescent="0.3">
      <c r="A520" t="s">
        <v>2080</v>
      </c>
      <c r="B520">
        <v>104704</v>
      </c>
    </row>
    <row r="521" spans="1:2" x14ac:dyDescent="0.3">
      <c r="A521" t="s">
        <v>3214</v>
      </c>
      <c r="B521">
        <v>89098</v>
      </c>
    </row>
    <row r="522" spans="1:2" x14ac:dyDescent="0.3">
      <c r="A522" t="s">
        <v>3609</v>
      </c>
      <c r="B522">
        <v>95138</v>
      </c>
    </row>
    <row r="523" spans="1:2" x14ac:dyDescent="0.3">
      <c r="A523" t="s">
        <v>2533</v>
      </c>
      <c r="B523">
        <v>145142</v>
      </c>
    </row>
    <row r="524" spans="1:2" x14ac:dyDescent="0.3">
      <c r="A524" t="s">
        <v>1370</v>
      </c>
      <c r="B524">
        <v>115907</v>
      </c>
    </row>
    <row r="525" spans="1:2" x14ac:dyDescent="0.3">
      <c r="A525" t="s">
        <v>521</v>
      </c>
      <c r="B525">
        <v>209435</v>
      </c>
    </row>
    <row r="526" spans="1:2" x14ac:dyDescent="0.3">
      <c r="A526" t="s">
        <v>3389</v>
      </c>
      <c r="B526">
        <v>79631</v>
      </c>
    </row>
    <row r="527" spans="1:2" x14ac:dyDescent="0.3">
      <c r="A527" t="s">
        <v>329</v>
      </c>
      <c r="B527">
        <v>47774</v>
      </c>
    </row>
    <row r="528" spans="1:2" x14ac:dyDescent="0.3">
      <c r="A528" t="s">
        <v>1539</v>
      </c>
      <c r="B528">
        <v>116462</v>
      </c>
    </row>
    <row r="529" spans="1:2" x14ac:dyDescent="0.3">
      <c r="A529" t="s">
        <v>548</v>
      </c>
      <c r="B529">
        <v>90209</v>
      </c>
    </row>
    <row r="530" spans="1:2" x14ac:dyDescent="0.3">
      <c r="A530" t="s">
        <v>2049</v>
      </c>
      <c r="B530">
        <v>92564</v>
      </c>
    </row>
    <row r="531" spans="1:2" x14ac:dyDescent="0.3">
      <c r="A531" t="s">
        <v>3444</v>
      </c>
      <c r="B531">
        <v>154921</v>
      </c>
    </row>
    <row r="532" spans="1:2" x14ac:dyDescent="0.3">
      <c r="A532" t="s">
        <v>3322</v>
      </c>
      <c r="B532">
        <v>137499</v>
      </c>
    </row>
    <row r="533" spans="1:2" x14ac:dyDescent="0.3">
      <c r="A533" t="s">
        <v>3716</v>
      </c>
      <c r="B533">
        <v>66809</v>
      </c>
    </row>
    <row r="534" spans="1:2" x14ac:dyDescent="0.3">
      <c r="A534" t="s">
        <v>1837</v>
      </c>
      <c r="B534">
        <v>125515</v>
      </c>
    </row>
    <row r="535" spans="1:2" x14ac:dyDescent="0.3">
      <c r="A535" t="s">
        <v>808</v>
      </c>
      <c r="B535">
        <v>73886</v>
      </c>
    </row>
    <row r="536" spans="1:2" x14ac:dyDescent="0.3">
      <c r="A536" t="s">
        <v>3076</v>
      </c>
      <c r="B536">
        <v>96863</v>
      </c>
    </row>
    <row r="537" spans="1:2" x14ac:dyDescent="0.3">
      <c r="A537" t="s">
        <v>3001</v>
      </c>
      <c r="B537">
        <v>153573</v>
      </c>
    </row>
    <row r="538" spans="1:2" x14ac:dyDescent="0.3">
      <c r="A538" t="s">
        <v>2097</v>
      </c>
      <c r="B538">
        <v>103749</v>
      </c>
    </row>
    <row r="539" spans="1:2" x14ac:dyDescent="0.3">
      <c r="A539" t="s">
        <v>3218</v>
      </c>
      <c r="B539">
        <v>96112</v>
      </c>
    </row>
    <row r="540" spans="1:2" x14ac:dyDescent="0.3">
      <c r="A540" t="s">
        <v>3033</v>
      </c>
      <c r="B540">
        <v>133968</v>
      </c>
    </row>
    <row r="541" spans="1:2" x14ac:dyDescent="0.3">
      <c r="A541" t="s">
        <v>3802</v>
      </c>
      <c r="B541">
        <v>135989</v>
      </c>
    </row>
    <row r="542" spans="1:2" x14ac:dyDescent="0.3">
      <c r="A542" t="s">
        <v>2432</v>
      </c>
      <c r="B542">
        <v>109472</v>
      </c>
    </row>
    <row r="543" spans="1:2" x14ac:dyDescent="0.3">
      <c r="A543" t="s">
        <v>347</v>
      </c>
      <c r="B543">
        <v>117099</v>
      </c>
    </row>
    <row r="544" spans="1:2" x14ac:dyDescent="0.3">
      <c r="A544" t="s">
        <v>2431</v>
      </c>
      <c r="B544">
        <v>57615</v>
      </c>
    </row>
    <row r="545" spans="1:2" x14ac:dyDescent="0.3">
      <c r="A545" t="s">
        <v>59</v>
      </c>
      <c r="B545">
        <v>79364</v>
      </c>
    </row>
    <row r="546" spans="1:2" x14ac:dyDescent="0.3">
      <c r="A546" t="s">
        <v>3065</v>
      </c>
      <c r="B546">
        <v>108158</v>
      </c>
    </row>
    <row r="547" spans="1:2" x14ac:dyDescent="0.3">
      <c r="A547" t="s">
        <v>226</v>
      </c>
      <c r="B547">
        <v>102911</v>
      </c>
    </row>
    <row r="548" spans="1:2" x14ac:dyDescent="0.3">
      <c r="A548" t="s">
        <v>604</v>
      </c>
      <c r="B548">
        <v>94585</v>
      </c>
    </row>
    <row r="549" spans="1:2" x14ac:dyDescent="0.3">
      <c r="A549" t="s">
        <v>3370</v>
      </c>
      <c r="B549">
        <v>104849</v>
      </c>
    </row>
    <row r="550" spans="1:2" x14ac:dyDescent="0.3">
      <c r="A550" t="s">
        <v>1153</v>
      </c>
      <c r="B550">
        <v>155010</v>
      </c>
    </row>
    <row r="551" spans="1:2" x14ac:dyDescent="0.3">
      <c r="A551" t="s">
        <v>2643</v>
      </c>
      <c r="B551">
        <v>148172</v>
      </c>
    </row>
    <row r="552" spans="1:2" x14ac:dyDescent="0.3">
      <c r="A552" t="s">
        <v>68</v>
      </c>
      <c r="B552">
        <v>84637</v>
      </c>
    </row>
    <row r="553" spans="1:2" x14ac:dyDescent="0.3">
      <c r="A553" t="s">
        <v>3618</v>
      </c>
      <c r="B553">
        <v>225403</v>
      </c>
    </row>
    <row r="554" spans="1:2" x14ac:dyDescent="0.3">
      <c r="A554" t="s">
        <v>1787</v>
      </c>
      <c r="B554">
        <v>148715</v>
      </c>
    </row>
    <row r="555" spans="1:2" x14ac:dyDescent="0.3">
      <c r="A555" t="s">
        <v>1219</v>
      </c>
      <c r="B555">
        <v>87562</v>
      </c>
    </row>
    <row r="556" spans="1:2" x14ac:dyDescent="0.3">
      <c r="A556" t="s">
        <v>469</v>
      </c>
      <c r="B556">
        <v>178065</v>
      </c>
    </row>
    <row r="557" spans="1:2" x14ac:dyDescent="0.3">
      <c r="A557" t="s">
        <v>671</v>
      </c>
      <c r="B557">
        <v>182827</v>
      </c>
    </row>
    <row r="558" spans="1:2" x14ac:dyDescent="0.3">
      <c r="A558" t="s">
        <v>3555</v>
      </c>
      <c r="B558">
        <v>137095</v>
      </c>
    </row>
    <row r="559" spans="1:2" x14ac:dyDescent="0.3">
      <c r="A559" t="s">
        <v>1482</v>
      </c>
      <c r="B559">
        <v>99864</v>
      </c>
    </row>
    <row r="560" spans="1:2" x14ac:dyDescent="0.3">
      <c r="A560" t="s">
        <v>3275</v>
      </c>
      <c r="B560">
        <v>149930</v>
      </c>
    </row>
    <row r="561" spans="1:2" x14ac:dyDescent="0.3">
      <c r="A561" t="s">
        <v>1928</v>
      </c>
      <c r="B561">
        <v>111497</v>
      </c>
    </row>
    <row r="562" spans="1:2" x14ac:dyDescent="0.3">
      <c r="A562" t="s">
        <v>2365</v>
      </c>
      <c r="B562">
        <v>221118</v>
      </c>
    </row>
    <row r="563" spans="1:2" x14ac:dyDescent="0.3">
      <c r="A563" t="s">
        <v>3174</v>
      </c>
      <c r="B563">
        <v>63576</v>
      </c>
    </row>
    <row r="564" spans="1:2" x14ac:dyDescent="0.3">
      <c r="A564" t="s">
        <v>445</v>
      </c>
      <c r="B564">
        <v>141854</v>
      </c>
    </row>
    <row r="565" spans="1:2" x14ac:dyDescent="0.3">
      <c r="A565" t="s">
        <v>1766</v>
      </c>
      <c r="B565">
        <v>151343</v>
      </c>
    </row>
    <row r="566" spans="1:2" x14ac:dyDescent="0.3">
      <c r="A566" t="s">
        <v>654</v>
      </c>
      <c r="B566">
        <v>129783</v>
      </c>
    </row>
    <row r="567" spans="1:2" x14ac:dyDescent="0.3">
      <c r="A567" t="s">
        <v>3529</v>
      </c>
      <c r="B567">
        <v>117894</v>
      </c>
    </row>
    <row r="568" spans="1:2" x14ac:dyDescent="0.3">
      <c r="A568" t="s">
        <v>2580</v>
      </c>
      <c r="B568">
        <v>145335</v>
      </c>
    </row>
    <row r="569" spans="1:2" x14ac:dyDescent="0.3">
      <c r="A569" t="s">
        <v>2283</v>
      </c>
      <c r="B569">
        <v>94238</v>
      </c>
    </row>
    <row r="570" spans="1:2" x14ac:dyDescent="0.3">
      <c r="A570" t="s">
        <v>1035</v>
      </c>
      <c r="B570">
        <v>180309</v>
      </c>
    </row>
    <row r="571" spans="1:2" x14ac:dyDescent="0.3">
      <c r="A571" t="s">
        <v>3459</v>
      </c>
      <c r="B571">
        <v>78896</v>
      </c>
    </row>
    <row r="572" spans="1:2" x14ac:dyDescent="0.3">
      <c r="A572" t="s">
        <v>2144</v>
      </c>
      <c r="B572">
        <v>80594</v>
      </c>
    </row>
    <row r="573" spans="1:2" x14ac:dyDescent="0.3">
      <c r="A573" t="s">
        <v>1948</v>
      </c>
      <c r="B573">
        <v>77927</v>
      </c>
    </row>
    <row r="574" spans="1:2" x14ac:dyDescent="0.3">
      <c r="A574" t="s">
        <v>2913</v>
      </c>
      <c r="B574">
        <v>60619</v>
      </c>
    </row>
    <row r="575" spans="1:2" x14ac:dyDescent="0.3">
      <c r="A575" t="s">
        <v>2682</v>
      </c>
      <c r="B575">
        <v>85227</v>
      </c>
    </row>
    <row r="576" spans="1:2" x14ac:dyDescent="0.3">
      <c r="A576" t="s">
        <v>2521</v>
      </c>
      <c r="B576">
        <v>104802</v>
      </c>
    </row>
    <row r="577" spans="1:2" x14ac:dyDescent="0.3">
      <c r="A577" t="s">
        <v>3578</v>
      </c>
      <c r="B577">
        <v>90584</v>
      </c>
    </row>
    <row r="578" spans="1:2" x14ac:dyDescent="0.3">
      <c r="A578" t="s">
        <v>2233</v>
      </c>
      <c r="B578">
        <v>197366</v>
      </c>
    </row>
    <row r="579" spans="1:2" x14ac:dyDescent="0.3">
      <c r="A579" t="s">
        <v>1064</v>
      </c>
      <c r="B579">
        <v>145139</v>
      </c>
    </row>
    <row r="580" spans="1:2" x14ac:dyDescent="0.3">
      <c r="A580" t="s">
        <v>73</v>
      </c>
      <c r="B580">
        <v>269839</v>
      </c>
    </row>
    <row r="581" spans="1:2" x14ac:dyDescent="0.3">
      <c r="A581" t="s">
        <v>2256</v>
      </c>
      <c r="B581">
        <v>73408</v>
      </c>
    </row>
    <row r="582" spans="1:2" x14ac:dyDescent="0.3">
      <c r="A582" t="s">
        <v>751</v>
      </c>
      <c r="B582">
        <v>85335</v>
      </c>
    </row>
    <row r="583" spans="1:2" x14ac:dyDescent="0.3">
      <c r="A583" t="s">
        <v>3237</v>
      </c>
      <c r="B583">
        <v>201281</v>
      </c>
    </row>
    <row r="584" spans="1:2" x14ac:dyDescent="0.3">
      <c r="A584" t="s">
        <v>712</v>
      </c>
      <c r="B584">
        <v>130840</v>
      </c>
    </row>
    <row r="585" spans="1:2" x14ac:dyDescent="0.3">
      <c r="A585" t="s">
        <v>157</v>
      </c>
      <c r="B585">
        <v>116448</v>
      </c>
    </row>
    <row r="586" spans="1:2" x14ac:dyDescent="0.3">
      <c r="A586" t="s">
        <v>3734</v>
      </c>
      <c r="B586">
        <v>121330</v>
      </c>
    </row>
    <row r="587" spans="1:2" x14ac:dyDescent="0.3">
      <c r="A587" t="s">
        <v>2307</v>
      </c>
      <c r="B587">
        <v>123318</v>
      </c>
    </row>
    <row r="588" spans="1:2" x14ac:dyDescent="0.3">
      <c r="A588" t="s">
        <v>1011</v>
      </c>
      <c r="B588">
        <v>207314</v>
      </c>
    </row>
    <row r="589" spans="1:2" x14ac:dyDescent="0.3">
      <c r="A589" t="s">
        <v>227</v>
      </c>
      <c r="B589">
        <v>115261</v>
      </c>
    </row>
    <row r="590" spans="1:2" x14ac:dyDescent="0.3">
      <c r="A590" t="s">
        <v>3571</v>
      </c>
      <c r="B590">
        <v>148496</v>
      </c>
    </row>
    <row r="591" spans="1:2" x14ac:dyDescent="0.3">
      <c r="A591" t="s">
        <v>2297</v>
      </c>
      <c r="B591">
        <v>141079</v>
      </c>
    </row>
    <row r="592" spans="1:2" x14ac:dyDescent="0.3">
      <c r="A592" t="s">
        <v>1311</v>
      </c>
      <c r="B592">
        <v>118776</v>
      </c>
    </row>
    <row r="593" spans="1:2" x14ac:dyDescent="0.3">
      <c r="A593" t="s">
        <v>2962</v>
      </c>
      <c r="B593">
        <v>156836</v>
      </c>
    </row>
    <row r="594" spans="1:2" x14ac:dyDescent="0.3">
      <c r="A594" t="s">
        <v>2729</v>
      </c>
      <c r="B594">
        <v>178575</v>
      </c>
    </row>
    <row r="595" spans="1:2" x14ac:dyDescent="0.3">
      <c r="A595" t="s">
        <v>1420</v>
      </c>
      <c r="B595">
        <v>53979</v>
      </c>
    </row>
    <row r="596" spans="1:2" x14ac:dyDescent="0.3">
      <c r="A596" t="s">
        <v>1400</v>
      </c>
      <c r="B596">
        <v>132084</v>
      </c>
    </row>
    <row r="597" spans="1:2" x14ac:dyDescent="0.3">
      <c r="A597" t="s">
        <v>2087</v>
      </c>
      <c r="B597">
        <v>255561</v>
      </c>
    </row>
    <row r="598" spans="1:2" x14ac:dyDescent="0.3">
      <c r="A598" t="s">
        <v>1022</v>
      </c>
      <c r="B598">
        <v>70242</v>
      </c>
    </row>
    <row r="599" spans="1:2" x14ac:dyDescent="0.3">
      <c r="A599" t="s">
        <v>1695</v>
      </c>
      <c r="B599">
        <v>94131</v>
      </c>
    </row>
    <row r="600" spans="1:2" x14ac:dyDescent="0.3">
      <c r="A600" t="s">
        <v>2660</v>
      </c>
      <c r="B600">
        <v>158384</v>
      </c>
    </row>
    <row r="601" spans="1:2" x14ac:dyDescent="0.3">
      <c r="A601" t="s">
        <v>857</v>
      </c>
      <c r="B601">
        <v>114288</v>
      </c>
    </row>
    <row r="602" spans="1:2" x14ac:dyDescent="0.3">
      <c r="A602" t="s">
        <v>545</v>
      </c>
      <c r="B602">
        <v>79135</v>
      </c>
    </row>
    <row r="603" spans="1:2" x14ac:dyDescent="0.3">
      <c r="A603" t="s">
        <v>1810</v>
      </c>
      <c r="B603">
        <v>152082</v>
      </c>
    </row>
    <row r="604" spans="1:2" x14ac:dyDescent="0.3">
      <c r="A604" t="s">
        <v>1900</v>
      </c>
      <c r="B604">
        <v>77878</v>
      </c>
    </row>
    <row r="605" spans="1:2" x14ac:dyDescent="0.3">
      <c r="A605" t="s">
        <v>1907</v>
      </c>
      <c r="B605">
        <v>61021</v>
      </c>
    </row>
    <row r="606" spans="1:2" x14ac:dyDescent="0.3">
      <c r="A606" t="s">
        <v>2703</v>
      </c>
      <c r="B606">
        <v>121172</v>
      </c>
    </row>
    <row r="607" spans="1:2" x14ac:dyDescent="0.3">
      <c r="A607" t="s">
        <v>120</v>
      </c>
      <c r="B607">
        <v>214423</v>
      </c>
    </row>
    <row r="608" spans="1:2" x14ac:dyDescent="0.3">
      <c r="A608" t="s">
        <v>2081</v>
      </c>
      <c r="B608">
        <v>169392</v>
      </c>
    </row>
    <row r="609" spans="1:2" x14ac:dyDescent="0.3">
      <c r="A609" t="s">
        <v>2128</v>
      </c>
      <c r="B609">
        <v>156134</v>
      </c>
    </row>
    <row r="610" spans="1:2" x14ac:dyDescent="0.3">
      <c r="A610" t="s">
        <v>306</v>
      </c>
      <c r="B610">
        <v>194548</v>
      </c>
    </row>
    <row r="611" spans="1:2" x14ac:dyDescent="0.3">
      <c r="A611" t="s">
        <v>475</v>
      </c>
      <c r="B611">
        <v>109110</v>
      </c>
    </row>
    <row r="612" spans="1:2" x14ac:dyDescent="0.3">
      <c r="A612" t="s">
        <v>2638</v>
      </c>
      <c r="B612">
        <v>198236</v>
      </c>
    </row>
    <row r="613" spans="1:2" x14ac:dyDescent="0.3">
      <c r="A613" t="s">
        <v>610</v>
      </c>
      <c r="B613">
        <v>90131</v>
      </c>
    </row>
    <row r="614" spans="1:2" x14ac:dyDescent="0.3">
      <c r="A614" t="s">
        <v>180</v>
      </c>
      <c r="B614">
        <v>141723</v>
      </c>
    </row>
    <row r="615" spans="1:2" x14ac:dyDescent="0.3">
      <c r="A615" t="s">
        <v>1357</v>
      </c>
      <c r="B615">
        <v>99916</v>
      </c>
    </row>
    <row r="616" spans="1:2" x14ac:dyDescent="0.3">
      <c r="A616" t="s">
        <v>1872</v>
      </c>
      <c r="B616">
        <v>68506</v>
      </c>
    </row>
    <row r="617" spans="1:2" x14ac:dyDescent="0.3">
      <c r="A617" t="s">
        <v>3210</v>
      </c>
      <c r="B617">
        <v>173368</v>
      </c>
    </row>
    <row r="618" spans="1:2" x14ac:dyDescent="0.3">
      <c r="A618" t="s">
        <v>3079</v>
      </c>
      <c r="B618">
        <v>116633</v>
      </c>
    </row>
    <row r="619" spans="1:2" x14ac:dyDescent="0.3">
      <c r="A619" t="s">
        <v>983</v>
      </c>
      <c r="B619">
        <v>233899</v>
      </c>
    </row>
    <row r="620" spans="1:2" x14ac:dyDescent="0.3">
      <c r="A620" t="s">
        <v>3931</v>
      </c>
      <c r="B620">
        <v>109974</v>
      </c>
    </row>
    <row r="621" spans="1:2" x14ac:dyDescent="0.3">
      <c r="A621" t="s">
        <v>1105</v>
      </c>
      <c r="B621">
        <v>151390</v>
      </c>
    </row>
    <row r="622" spans="1:2" x14ac:dyDescent="0.3">
      <c r="A622" t="s">
        <v>3549</v>
      </c>
      <c r="B622">
        <v>150068</v>
      </c>
    </row>
    <row r="623" spans="1:2" x14ac:dyDescent="0.3">
      <c r="A623" t="s">
        <v>3762</v>
      </c>
      <c r="B623">
        <v>108240</v>
      </c>
    </row>
    <row r="624" spans="1:2" x14ac:dyDescent="0.3">
      <c r="A624" t="s">
        <v>3796</v>
      </c>
      <c r="B624">
        <v>122955</v>
      </c>
    </row>
    <row r="625" spans="1:2" x14ac:dyDescent="0.3">
      <c r="A625" t="s">
        <v>2341</v>
      </c>
      <c r="B625">
        <v>187867</v>
      </c>
    </row>
    <row r="626" spans="1:2" x14ac:dyDescent="0.3">
      <c r="A626" t="s">
        <v>2560</v>
      </c>
      <c r="B626">
        <v>194308</v>
      </c>
    </row>
    <row r="627" spans="1:2" x14ac:dyDescent="0.3">
      <c r="A627" t="s">
        <v>1341</v>
      </c>
      <c r="B627">
        <v>204986</v>
      </c>
    </row>
    <row r="628" spans="1:2" x14ac:dyDescent="0.3">
      <c r="A628" t="s">
        <v>2730</v>
      </c>
      <c r="B628">
        <v>137359</v>
      </c>
    </row>
    <row r="629" spans="1:2" x14ac:dyDescent="0.3">
      <c r="A629" t="s">
        <v>3139</v>
      </c>
      <c r="B629">
        <v>133653</v>
      </c>
    </row>
    <row r="630" spans="1:2" x14ac:dyDescent="0.3">
      <c r="A630" t="s">
        <v>3725</v>
      </c>
      <c r="B630">
        <v>140274</v>
      </c>
    </row>
    <row r="631" spans="1:2" x14ac:dyDescent="0.3">
      <c r="A631" t="s">
        <v>1534</v>
      </c>
      <c r="B631">
        <v>87796</v>
      </c>
    </row>
    <row r="632" spans="1:2" x14ac:dyDescent="0.3">
      <c r="A632" t="s">
        <v>866</v>
      </c>
      <c r="B632">
        <v>98304</v>
      </c>
    </row>
    <row r="633" spans="1:2" x14ac:dyDescent="0.3">
      <c r="A633" t="s">
        <v>2416</v>
      </c>
      <c r="B633">
        <v>97937</v>
      </c>
    </row>
    <row r="634" spans="1:2" x14ac:dyDescent="0.3">
      <c r="A634" t="s">
        <v>2630</v>
      </c>
      <c r="B634">
        <v>56334</v>
      </c>
    </row>
    <row r="635" spans="1:2" x14ac:dyDescent="0.3">
      <c r="A635" t="s">
        <v>1531</v>
      </c>
      <c r="B635">
        <v>79992</v>
      </c>
    </row>
    <row r="636" spans="1:2" x14ac:dyDescent="0.3">
      <c r="A636" t="s">
        <v>38</v>
      </c>
      <c r="B636">
        <v>101819</v>
      </c>
    </row>
    <row r="637" spans="1:2" x14ac:dyDescent="0.3">
      <c r="A637" t="s">
        <v>3094</v>
      </c>
      <c r="B637">
        <v>89493</v>
      </c>
    </row>
    <row r="638" spans="1:2" x14ac:dyDescent="0.3">
      <c r="A638" t="s">
        <v>874</v>
      </c>
      <c r="B638">
        <v>92163</v>
      </c>
    </row>
    <row r="639" spans="1:2" x14ac:dyDescent="0.3">
      <c r="A639" t="s">
        <v>2928</v>
      </c>
      <c r="B639">
        <v>99947</v>
      </c>
    </row>
    <row r="640" spans="1:2" x14ac:dyDescent="0.3">
      <c r="A640" t="s">
        <v>1589</v>
      </c>
      <c r="B640">
        <v>117696</v>
      </c>
    </row>
    <row r="641" spans="1:2" x14ac:dyDescent="0.3">
      <c r="A641" t="s">
        <v>635</v>
      </c>
      <c r="B641">
        <v>112296</v>
      </c>
    </row>
    <row r="642" spans="1:2" x14ac:dyDescent="0.3">
      <c r="A642" t="s">
        <v>244</v>
      </c>
      <c r="B642">
        <v>174739</v>
      </c>
    </row>
    <row r="643" spans="1:2" x14ac:dyDescent="0.3">
      <c r="A643" t="s">
        <v>3700</v>
      </c>
      <c r="B643">
        <v>190290</v>
      </c>
    </row>
    <row r="644" spans="1:2" x14ac:dyDescent="0.3">
      <c r="A644" t="s">
        <v>3293</v>
      </c>
      <c r="B644">
        <v>157652</v>
      </c>
    </row>
    <row r="645" spans="1:2" x14ac:dyDescent="0.3">
      <c r="A645" t="s">
        <v>1889</v>
      </c>
      <c r="B645">
        <v>115997</v>
      </c>
    </row>
    <row r="646" spans="1:2" x14ac:dyDescent="0.3">
      <c r="A646" t="s">
        <v>1678</v>
      </c>
      <c r="B646">
        <v>115215</v>
      </c>
    </row>
    <row r="647" spans="1:2" x14ac:dyDescent="0.3">
      <c r="A647" t="s">
        <v>2394</v>
      </c>
      <c r="B647">
        <v>90897</v>
      </c>
    </row>
    <row r="648" spans="1:2" x14ac:dyDescent="0.3">
      <c r="A648" t="s">
        <v>2346</v>
      </c>
      <c r="B648">
        <v>110077</v>
      </c>
    </row>
    <row r="649" spans="1:2" x14ac:dyDescent="0.3">
      <c r="A649" t="s">
        <v>3813</v>
      </c>
      <c r="B649">
        <v>53955</v>
      </c>
    </row>
    <row r="650" spans="1:2" x14ac:dyDescent="0.3">
      <c r="A650" t="s">
        <v>3423</v>
      </c>
      <c r="B650">
        <v>143376</v>
      </c>
    </row>
    <row r="651" spans="1:2" x14ac:dyDescent="0.3">
      <c r="A651" t="s">
        <v>461</v>
      </c>
      <c r="B651">
        <v>113673</v>
      </c>
    </row>
    <row r="652" spans="1:2" x14ac:dyDescent="0.3">
      <c r="A652" t="s">
        <v>453</v>
      </c>
      <c r="B652">
        <v>130587</v>
      </c>
    </row>
    <row r="653" spans="1:2" x14ac:dyDescent="0.3">
      <c r="A653" t="s">
        <v>3364</v>
      </c>
      <c r="B653">
        <v>100412</v>
      </c>
    </row>
    <row r="654" spans="1:2" x14ac:dyDescent="0.3">
      <c r="A654" t="s">
        <v>959</v>
      </c>
      <c r="B654">
        <v>263286</v>
      </c>
    </row>
    <row r="655" spans="1:2" x14ac:dyDescent="0.3">
      <c r="A655" t="s">
        <v>2332</v>
      </c>
      <c r="B655">
        <v>103137</v>
      </c>
    </row>
    <row r="656" spans="1:2" x14ac:dyDescent="0.3">
      <c r="A656" t="s">
        <v>970</v>
      </c>
      <c r="B656">
        <v>135364</v>
      </c>
    </row>
    <row r="657" spans="1:2" x14ac:dyDescent="0.3">
      <c r="A657" t="s">
        <v>3018</v>
      </c>
      <c r="B657">
        <v>122516</v>
      </c>
    </row>
    <row r="658" spans="1:2" x14ac:dyDescent="0.3">
      <c r="A658" t="s">
        <v>3787</v>
      </c>
      <c r="B658">
        <v>111524</v>
      </c>
    </row>
    <row r="659" spans="1:2" x14ac:dyDescent="0.3">
      <c r="A659" t="s">
        <v>3424</v>
      </c>
      <c r="B659">
        <v>223278</v>
      </c>
    </row>
    <row r="660" spans="1:2" x14ac:dyDescent="0.3">
      <c r="A660" t="s">
        <v>3136</v>
      </c>
      <c r="B660">
        <v>217339</v>
      </c>
    </row>
    <row r="661" spans="1:2" x14ac:dyDescent="0.3">
      <c r="A661" t="s">
        <v>3268</v>
      </c>
      <c r="B661">
        <v>110694</v>
      </c>
    </row>
    <row r="662" spans="1:2" x14ac:dyDescent="0.3">
      <c r="A662" t="s">
        <v>1762</v>
      </c>
      <c r="B662">
        <v>111111</v>
      </c>
    </row>
    <row r="663" spans="1:2" x14ac:dyDescent="0.3">
      <c r="A663" t="s">
        <v>2411</v>
      </c>
      <c r="B663">
        <v>81488</v>
      </c>
    </row>
    <row r="664" spans="1:2" x14ac:dyDescent="0.3">
      <c r="A664" t="s">
        <v>1045</v>
      </c>
      <c r="B664">
        <v>116882</v>
      </c>
    </row>
    <row r="665" spans="1:2" x14ac:dyDescent="0.3">
      <c r="A665" t="s">
        <v>2221</v>
      </c>
      <c r="B665">
        <v>73706</v>
      </c>
    </row>
    <row r="666" spans="1:2" x14ac:dyDescent="0.3">
      <c r="A666" t="s">
        <v>1086</v>
      </c>
      <c r="B666">
        <v>108661</v>
      </c>
    </row>
    <row r="667" spans="1:2" x14ac:dyDescent="0.3">
      <c r="A667" t="s">
        <v>744</v>
      </c>
      <c r="B667">
        <v>71438</v>
      </c>
    </row>
    <row r="668" spans="1:2" x14ac:dyDescent="0.3">
      <c r="A668" t="s">
        <v>1897</v>
      </c>
      <c r="B668">
        <v>83709</v>
      </c>
    </row>
    <row r="669" spans="1:2" x14ac:dyDescent="0.3">
      <c r="A669" t="s">
        <v>3205</v>
      </c>
      <c r="B669">
        <v>137526</v>
      </c>
    </row>
    <row r="670" spans="1:2" x14ac:dyDescent="0.3">
      <c r="A670" t="s">
        <v>1573</v>
      </c>
      <c r="B670">
        <v>90399</v>
      </c>
    </row>
    <row r="671" spans="1:2" x14ac:dyDescent="0.3">
      <c r="A671" t="s">
        <v>2716</v>
      </c>
      <c r="B671">
        <v>110073</v>
      </c>
    </row>
    <row r="672" spans="1:2" x14ac:dyDescent="0.3">
      <c r="A672" t="s">
        <v>2657</v>
      </c>
      <c r="B672">
        <v>144193</v>
      </c>
    </row>
    <row r="673" spans="1:2" x14ac:dyDescent="0.3">
      <c r="A673" t="s">
        <v>720</v>
      </c>
      <c r="B673">
        <v>105090</v>
      </c>
    </row>
    <row r="674" spans="1:2" x14ac:dyDescent="0.3">
      <c r="A674" t="s">
        <v>2834</v>
      </c>
      <c r="B674">
        <v>211969</v>
      </c>
    </row>
    <row r="675" spans="1:2" x14ac:dyDescent="0.3">
      <c r="A675" t="s">
        <v>3741</v>
      </c>
      <c r="B675">
        <v>137964</v>
      </c>
    </row>
    <row r="676" spans="1:2" x14ac:dyDescent="0.3">
      <c r="A676" t="s">
        <v>1604</v>
      </c>
      <c r="B676">
        <v>73217</v>
      </c>
    </row>
    <row r="677" spans="1:2" x14ac:dyDescent="0.3">
      <c r="A677" t="s">
        <v>3117</v>
      </c>
      <c r="B677">
        <v>100261</v>
      </c>
    </row>
    <row r="678" spans="1:2" x14ac:dyDescent="0.3">
      <c r="A678" t="s">
        <v>2170</v>
      </c>
      <c r="B678">
        <v>92749</v>
      </c>
    </row>
    <row r="679" spans="1:2" x14ac:dyDescent="0.3">
      <c r="A679" t="s">
        <v>830</v>
      </c>
      <c r="B679">
        <v>131267</v>
      </c>
    </row>
    <row r="680" spans="1:2" x14ac:dyDescent="0.3">
      <c r="A680" t="s">
        <v>3349</v>
      </c>
      <c r="B680">
        <v>142993</v>
      </c>
    </row>
    <row r="681" spans="1:2" x14ac:dyDescent="0.3">
      <c r="A681" t="s">
        <v>965</v>
      </c>
      <c r="B681">
        <v>124816</v>
      </c>
    </row>
    <row r="682" spans="1:2" x14ac:dyDescent="0.3">
      <c r="A682" t="s">
        <v>845</v>
      </c>
      <c r="B682">
        <v>164361</v>
      </c>
    </row>
    <row r="683" spans="1:2" x14ac:dyDescent="0.3">
      <c r="A683" t="s">
        <v>101</v>
      </c>
      <c r="B683">
        <v>123232</v>
      </c>
    </row>
    <row r="684" spans="1:2" x14ac:dyDescent="0.3">
      <c r="A684" t="s">
        <v>1408</v>
      </c>
      <c r="B684">
        <v>177756</v>
      </c>
    </row>
    <row r="685" spans="1:2" x14ac:dyDescent="0.3">
      <c r="A685" t="s">
        <v>239</v>
      </c>
      <c r="B685">
        <v>71605</v>
      </c>
    </row>
    <row r="686" spans="1:2" x14ac:dyDescent="0.3">
      <c r="A686" t="s">
        <v>1715</v>
      </c>
      <c r="B686">
        <v>101222</v>
      </c>
    </row>
    <row r="687" spans="1:2" x14ac:dyDescent="0.3">
      <c r="A687" t="s">
        <v>3885</v>
      </c>
      <c r="B687">
        <v>100724</v>
      </c>
    </row>
    <row r="688" spans="1:2" x14ac:dyDescent="0.3">
      <c r="A688" t="s">
        <v>639</v>
      </c>
      <c r="B688">
        <v>172762</v>
      </c>
    </row>
    <row r="689" spans="1:2" x14ac:dyDescent="0.3">
      <c r="A689" t="s">
        <v>3806</v>
      </c>
      <c r="B689">
        <v>233688</v>
      </c>
    </row>
    <row r="690" spans="1:2" x14ac:dyDescent="0.3">
      <c r="A690" t="s">
        <v>956</v>
      </c>
      <c r="B690">
        <v>142146</v>
      </c>
    </row>
    <row r="691" spans="1:2" x14ac:dyDescent="0.3">
      <c r="A691" t="s">
        <v>2609</v>
      </c>
      <c r="B691">
        <v>225189</v>
      </c>
    </row>
    <row r="692" spans="1:2" x14ac:dyDescent="0.3">
      <c r="A692" t="s">
        <v>2458</v>
      </c>
      <c r="B692">
        <v>214630</v>
      </c>
    </row>
    <row r="693" spans="1:2" x14ac:dyDescent="0.3">
      <c r="A693" t="s">
        <v>3007</v>
      </c>
      <c r="B693">
        <v>72721</v>
      </c>
    </row>
    <row r="694" spans="1:2" x14ac:dyDescent="0.3">
      <c r="A694" t="s">
        <v>3583</v>
      </c>
      <c r="B694">
        <v>104782</v>
      </c>
    </row>
    <row r="695" spans="1:2" x14ac:dyDescent="0.3">
      <c r="A695" t="s">
        <v>1336</v>
      </c>
      <c r="B695">
        <v>151167</v>
      </c>
    </row>
    <row r="696" spans="1:2" x14ac:dyDescent="0.3">
      <c r="A696" t="s">
        <v>2735</v>
      </c>
      <c r="B696">
        <v>88445</v>
      </c>
    </row>
    <row r="697" spans="1:2" x14ac:dyDescent="0.3">
      <c r="A697" t="s">
        <v>772</v>
      </c>
      <c r="B697">
        <v>231886</v>
      </c>
    </row>
    <row r="698" spans="1:2" x14ac:dyDescent="0.3">
      <c r="A698" t="s">
        <v>806</v>
      </c>
      <c r="B698">
        <v>60835</v>
      </c>
    </row>
    <row r="699" spans="1:2" x14ac:dyDescent="0.3">
      <c r="A699" t="s">
        <v>2584</v>
      </c>
      <c r="B699">
        <v>117044</v>
      </c>
    </row>
    <row r="700" spans="1:2" x14ac:dyDescent="0.3">
      <c r="A700" t="s">
        <v>2628</v>
      </c>
      <c r="B700">
        <v>204909</v>
      </c>
    </row>
    <row r="701" spans="1:2" x14ac:dyDescent="0.3">
      <c r="A701" t="s">
        <v>258</v>
      </c>
      <c r="B701">
        <v>99546</v>
      </c>
    </row>
    <row r="702" spans="1:2" x14ac:dyDescent="0.3">
      <c r="A702" t="s">
        <v>1287</v>
      </c>
      <c r="B702">
        <v>231330</v>
      </c>
    </row>
    <row r="703" spans="1:2" x14ac:dyDescent="0.3">
      <c r="A703" t="s">
        <v>1134</v>
      </c>
      <c r="B703">
        <v>246957</v>
      </c>
    </row>
    <row r="704" spans="1:2" x14ac:dyDescent="0.3">
      <c r="A704" t="s">
        <v>849</v>
      </c>
      <c r="B704">
        <v>160233</v>
      </c>
    </row>
    <row r="705" spans="1:2" x14ac:dyDescent="0.3">
      <c r="A705" t="s">
        <v>814</v>
      </c>
      <c r="B705">
        <v>87514</v>
      </c>
    </row>
    <row r="706" spans="1:2" x14ac:dyDescent="0.3">
      <c r="A706" t="s">
        <v>961</v>
      </c>
      <c r="B706">
        <v>219042</v>
      </c>
    </row>
    <row r="707" spans="1:2" x14ac:dyDescent="0.3">
      <c r="A707" t="s">
        <v>1398</v>
      </c>
      <c r="B707">
        <v>61960</v>
      </c>
    </row>
    <row r="708" spans="1:2" x14ac:dyDescent="0.3">
      <c r="A708" t="s">
        <v>3749</v>
      </c>
      <c r="B708">
        <v>112536</v>
      </c>
    </row>
    <row r="709" spans="1:2" x14ac:dyDescent="0.3">
      <c r="A709" t="s">
        <v>3260</v>
      </c>
      <c r="B709">
        <v>125679</v>
      </c>
    </row>
    <row r="710" spans="1:2" x14ac:dyDescent="0.3">
      <c r="A710" t="s">
        <v>1437</v>
      </c>
      <c r="B710">
        <v>92299</v>
      </c>
    </row>
    <row r="711" spans="1:2" x14ac:dyDescent="0.3">
      <c r="A711" t="s">
        <v>1087</v>
      </c>
      <c r="B711">
        <v>103232</v>
      </c>
    </row>
    <row r="712" spans="1:2" x14ac:dyDescent="0.3">
      <c r="A712" t="s">
        <v>1728</v>
      </c>
      <c r="B712">
        <v>53526</v>
      </c>
    </row>
    <row r="713" spans="1:2" x14ac:dyDescent="0.3">
      <c r="A713" t="s">
        <v>3456</v>
      </c>
      <c r="B713">
        <v>160455</v>
      </c>
    </row>
    <row r="714" spans="1:2" x14ac:dyDescent="0.3">
      <c r="A714" t="s">
        <v>2740</v>
      </c>
      <c r="B714">
        <v>232096</v>
      </c>
    </row>
    <row r="715" spans="1:2" x14ac:dyDescent="0.3">
      <c r="A715" t="s">
        <v>2266</v>
      </c>
      <c r="B715">
        <v>155979</v>
      </c>
    </row>
    <row r="716" spans="1:2" x14ac:dyDescent="0.3">
      <c r="A716" t="s">
        <v>576</v>
      </c>
      <c r="B716">
        <v>96676</v>
      </c>
    </row>
    <row r="717" spans="1:2" x14ac:dyDescent="0.3">
      <c r="A717" t="s">
        <v>2073</v>
      </c>
      <c r="B717">
        <v>124293</v>
      </c>
    </row>
    <row r="718" spans="1:2" x14ac:dyDescent="0.3">
      <c r="A718" t="s">
        <v>3844</v>
      </c>
      <c r="B718">
        <v>109120</v>
      </c>
    </row>
    <row r="719" spans="1:2" x14ac:dyDescent="0.3">
      <c r="A719" t="s">
        <v>3565</v>
      </c>
      <c r="B719">
        <v>248411</v>
      </c>
    </row>
    <row r="720" spans="1:2" x14ac:dyDescent="0.3">
      <c r="A720" t="s">
        <v>2502</v>
      </c>
      <c r="B720">
        <v>157041</v>
      </c>
    </row>
    <row r="721" spans="1:2" x14ac:dyDescent="0.3">
      <c r="A721" t="s">
        <v>2158</v>
      </c>
      <c r="B721">
        <v>75258</v>
      </c>
    </row>
    <row r="722" spans="1:2" x14ac:dyDescent="0.3">
      <c r="A722" t="s">
        <v>1802</v>
      </c>
      <c r="B722">
        <v>101841</v>
      </c>
    </row>
    <row r="723" spans="1:2" x14ac:dyDescent="0.3">
      <c r="A723" t="s">
        <v>2138</v>
      </c>
      <c r="B723">
        <v>69912</v>
      </c>
    </row>
    <row r="724" spans="1:2" x14ac:dyDescent="0.3">
      <c r="A724" t="s">
        <v>4013</v>
      </c>
      <c r="B724">
        <v>280832</v>
      </c>
    </row>
    <row r="725" spans="1:2" x14ac:dyDescent="0.3">
      <c r="A725" t="s">
        <v>452</v>
      </c>
      <c r="B725">
        <v>71893</v>
      </c>
    </row>
    <row r="726" spans="1:2" x14ac:dyDescent="0.3">
      <c r="A726" t="s">
        <v>2794</v>
      </c>
      <c r="B726">
        <v>95427</v>
      </c>
    </row>
    <row r="727" spans="1:2" x14ac:dyDescent="0.3">
      <c r="A727" t="s">
        <v>179</v>
      </c>
      <c r="B727">
        <v>210246</v>
      </c>
    </row>
    <row r="728" spans="1:2" x14ac:dyDescent="0.3">
      <c r="A728" t="s">
        <v>281</v>
      </c>
      <c r="B728">
        <v>85109</v>
      </c>
    </row>
    <row r="729" spans="1:2" x14ac:dyDescent="0.3">
      <c r="A729" t="s">
        <v>3011</v>
      </c>
      <c r="B729">
        <v>101847</v>
      </c>
    </row>
    <row r="730" spans="1:2" x14ac:dyDescent="0.3">
      <c r="A730" t="s">
        <v>482</v>
      </c>
      <c r="B730">
        <v>125067</v>
      </c>
    </row>
    <row r="731" spans="1:2" x14ac:dyDescent="0.3">
      <c r="A731" t="s">
        <v>3600</v>
      </c>
      <c r="B731">
        <v>235242</v>
      </c>
    </row>
    <row r="732" spans="1:2" x14ac:dyDescent="0.3">
      <c r="A732" t="s">
        <v>2005</v>
      </c>
      <c r="B732">
        <v>113999</v>
      </c>
    </row>
    <row r="733" spans="1:2" x14ac:dyDescent="0.3">
      <c r="A733" t="s">
        <v>121</v>
      </c>
      <c r="B733">
        <v>98217</v>
      </c>
    </row>
    <row r="734" spans="1:2" x14ac:dyDescent="0.3">
      <c r="A734" t="s">
        <v>856</v>
      </c>
      <c r="B734">
        <v>79513</v>
      </c>
    </row>
    <row r="735" spans="1:2" x14ac:dyDescent="0.3">
      <c r="A735" t="s">
        <v>1613</v>
      </c>
      <c r="B735">
        <v>145197</v>
      </c>
    </row>
    <row r="736" spans="1:2" x14ac:dyDescent="0.3">
      <c r="A736" t="s">
        <v>2600</v>
      </c>
      <c r="B736">
        <v>92219</v>
      </c>
    </row>
    <row r="737" spans="1:2" x14ac:dyDescent="0.3">
      <c r="A737" t="s">
        <v>3398</v>
      </c>
      <c r="B737">
        <v>69072</v>
      </c>
    </row>
    <row r="738" spans="1:2" x14ac:dyDescent="0.3">
      <c r="A738" t="s">
        <v>1291</v>
      </c>
      <c r="B738">
        <v>176228</v>
      </c>
    </row>
    <row r="739" spans="1:2" x14ac:dyDescent="0.3">
      <c r="A739" t="s">
        <v>3924</v>
      </c>
      <c r="B739">
        <v>124859</v>
      </c>
    </row>
    <row r="740" spans="1:2" x14ac:dyDescent="0.3">
      <c r="A740" t="s">
        <v>3120</v>
      </c>
      <c r="B740">
        <v>97844</v>
      </c>
    </row>
    <row r="741" spans="1:2" x14ac:dyDescent="0.3">
      <c r="A741" t="s">
        <v>904</v>
      </c>
      <c r="B741">
        <v>132343</v>
      </c>
    </row>
    <row r="742" spans="1:2" x14ac:dyDescent="0.3">
      <c r="A742" t="s">
        <v>3570</v>
      </c>
      <c r="B742">
        <v>110422</v>
      </c>
    </row>
    <row r="743" spans="1:2" x14ac:dyDescent="0.3">
      <c r="A743" t="s">
        <v>964</v>
      </c>
      <c r="B743">
        <v>92841</v>
      </c>
    </row>
    <row r="744" spans="1:2" x14ac:dyDescent="0.3">
      <c r="A744" t="s">
        <v>848</v>
      </c>
      <c r="B744">
        <v>113340</v>
      </c>
    </row>
    <row r="745" spans="1:2" x14ac:dyDescent="0.3">
      <c r="A745" t="s">
        <v>2674</v>
      </c>
      <c r="B745">
        <v>108119</v>
      </c>
    </row>
    <row r="746" spans="1:2" x14ac:dyDescent="0.3">
      <c r="A746" t="s">
        <v>3429</v>
      </c>
      <c r="B746">
        <v>74619</v>
      </c>
    </row>
    <row r="747" spans="1:2" x14ac:dyDescent="0.3">
      <c r="A747" t="s">
        <v>2995</v>
      </c>
      <c r="B747">
        <v>194747</v>
      </c>
    </row>
    <row r="748" spans="1:2" x14ac:dyDescent="0.3">
      <c r="A748" t="s">
        <v>2179</v>
      </c>
      <c r="B748">
        <v>80596</v>
      </c>
    </row>
    <row r="749" spans="1:2" x14ac:dyDescent="0.3">
      <c r="A749" t="s">
        <v>2706</v>
      </c>
      <c r="B749">
        <v>150061</v>
      </c>
    </row>
    <row r="750" spans="1:2" x14ac:dyDescent="0.3">
      <c r="A750" t="s">
        <v>3810</v>
      </c>
      <c r="B750">
        <v>44449</v>
      </c>
    </row>
    <row r="751" spans="1:2" x14ac:dyDescent="0.3">
      <c r="A751" t="s">
        <v>2296</v>
      </c>
      <c r="B751">
        <v>95452</v>
      </c>
    </row>
    <row r="752" spans="1:2" x14ac:dyDescent="0.3">
      <c r="A752" t="s">
        <v>2493</v>
      </c>
      <c r="B752">
        <v>162655</v>
      </c>
    </row>
    <row r="753" spans="1:2" x14ac:dyDescent="0.3">
      <c r="A753" t="s">
        <v>873</v>
      </c>
      <c r="B753">
        <v>103227</v>
      </c>
    </row>
    <row r="754" spans="1:2" x14ac:dyDescent="0.3">
      <c r="A754" t="s">
        <v>473</v>
      </c>
      <c r="B754">
        <v>110563</v>
      </c>
    </row>
    <row r="755" spans="1:2" x14ac:dyDescent="0.3">
      <c r="A755" t="s">
        <v>1877</v>
      </c>
      <c r="B755">
        <v>169620</v>
      </c>
    </row>
    <row r="756" spans="1:2" x14ac:dyDescent="0.3">
      <c r="A756" t="s">
        <v>2488</v>
      </c>
      <c r="B756">
        <v>127383</v>
      </c>
    </row>
    <row r="757" spans="1:2" x14ac:dyDescent="0.3">
      <c r="A757" t="s">
        <v>1000</v>
      </c>
      <c r="B757">
        <v>64300</v>
      </c>
    </row>
    <row r="758" spans="1:2" x14ac:dyDescent="0.3">
      <c r="A758" t="s">
        <v>3868</v>
      </c>
      <c r="B758">
        <v>70932</v>
      </c>
    </row>
    <row r="759" spans="1:2" x14ac:dyDescent="0.3">
      <c r="A759" t="s">
        <v>4016</v>
      </c>
      <c r="B759">
        <v>90335</v>
      </c>
    </row>
    <row r="760" spans="1:2" x14ac:dyDescent="0.3">
      <c r="A760" t="s">
        <v>2217</v>
      </c>
      <c r="B760">
        <v>99036</v>
      </c>
    </row>
    <row r="761" spans="1:2" x14ac:dyDescent="0.3">
      <c r="A761" t="s">
        <v>362</v>
      </c>
      <c r="B761">
        <v>101249</v>
      </c>
    </row>
    <row r="762" spans="1:2" x14ac:dyDescent="0.3">
      <c r="A762" t="s">
        <v>3002</v>
      </c>
      <c r="B762">
        <v>217923</v>
      </c>
    </row>
    <row r="763" spans="1:2" x14ac:dyDescent="0.3">
      <c r="A763" t="s">
        <v>2497</v>
      </c>
      <c r="B763">
        <v>161923</v>
      </c>
    </row>
    <row r="764" spans="1:2" x14ac:dyDescent="0.3">
      <c r="A764" t="s">
        <v>531</v>
      </c>
      <c r="B764">
        <v>171203</v>
      </c>
    </row>
    <row r="765" spans="1:2" x14ac:dyDescent="0.3">
      <c r="A765" t="s">
        <v>506</v>
      </c>
      <c r="B765">
        <v>121352</v>
      </c>
    </row>
    <row r="766" spans="1:2" x14ac:dyDescent="0.3">
      <c r="A766" t="s">
        <v>2633</v>
      </c>
      <c r="B766">
        <v>76239</v>
      </c>
    </row>
    <row r="767" spans="1:2" x14ac:dyDescent="0.3">
      <c r="A767" t="s">
        <v>1861</v>
      </c>
      <c r="B767">
        <v>162648</v>
      </c>
    </row>
    <row r="768" spans="1:2" x14ac:dyDescent="0.3">
      <c r="A768" t="s">
        <v>3465</v>
      </c>
      <c r="B768">
        <v>73786</v>
      </c>
    </row>
    <row r="769" spans="1:2" x14ac:dyDescent="0.3">
      <c r="A769" t="s">
        <v>940</v>
      </c>
      <c r="B769">
        <v>118970</v>
      </c>
    </row>
    <row r="770" spans="1:2" x14ac:dyDescent="0.3">
      <c r="A770" t="s">
        <v>952</v>
      </c>
      <c r="B770">
        <v>64789</v>
      </c>
    </row>
    <row r="771" spans="1:2" x14ac:dyDescent="0.3">
      <c r="A771" t="s">
        <v>3313</v>
      </c>
      <c r="B771">
        <v>115841</v>
      </c>
    </row>
    <row r="772" spans="1:2" x14ac:dyDescent="0.3">
      <c r="A772" t="s">
        <v>3021</v>
      </c>
      <c r="B772">
        <v>73687</v>
      </c>
    </row>
    <row r="773" spans="1:2" x14ac:dyDescent="0.3">
      <c r="A773" t="s">
        <v>3441</v>
      </c>
      <c r="B773">
        <v>239446</v>
      </c>
    </row>
    <row r="774" spans="1:2" x14ac:dyDescent="0.3">
      <c r="A774" t="s">
        <v>967</v>
      </c>
      <c r="B774">
        <v>181666</v>
      </c>
    </row>
    <row r="775" spans="1:2" x14ac:dyDescent="0.3">
      <c r="A775" t="s">
        <v>666</v>
      </c>
      <c r="B775">
        <v>157534</v>
      </c>
    </row>
    <row r="776" spans="1:2" x14ac:dyDescent="0.3">
      <c r="A776" t="s">
        <v>79</v>
      </c>
      <c r="B776">
        <v>125435</v>
      </c>
    </row>
    <row r="777" spans="1:2" x14ac:dyDescent="0.3">
      <c r="A777" t="s">
        <v>3010</v>
      </c>
      <c r="B777">
        <v>78790</v>
      </c>
    </row>
    <row r="778" spans="1:2" x14ac:dyDescent="0.3">
      <c r="A778" t="s">
        <v>1214</v>
      </c>
      <c r="B778">
        <v>195412</v>
      </c>
    </row>
    <row r="779" spans="1:2" x14ac:dyDescent="0.3">
      <c r="A779" t="s">
        <v>3159</v>
      </c>
      <c r="B779">
        <v>73204</v>
      </c>
    </row>
    <row r="780" spans="1:2" x14ac:dyDescent="0.3">
      <c r="A780" t="s">
        <v>2482</v>
      </c>
      <c r="B780">
        <v>161257</v>
      </c>
    </row>
    <row r="781" spans="1:2" x14ac:dyDescent="0.3">
      <c r="A781" t="s">
        <v>3602</v>
      </c>
      <c r="B781">
        <v>107800</v>
      </c>
    </row>
    <row r="782" spans="1:2" x14ac:dyDescent="0.3">
      <c r="A782" t="s">
        <v>2839</v>
      </c>
      <c r="B782">
        <v>72631</v>
      </c>
    </row>
    <row r="783" spans="1:2" x14ac:dyDescent="0.3">
      <c r="A783" t="s">
        <v>1100</v>
      </c>
      <c r="B783">
        <v>142198</v>
      </c>
    </row>
    <row r="784" spans="1:2" x14ac:dyDescent="0.3">
      <c r="A784" t="s">
        <v>2377</v>
      </c>
      <c r="B784">
        <v>102612</v>
      </c>
    </row>
    <row r="785" spans="1:2" x14ac:dyDescent="0.3">
      <c r="A785" t="s">
        <v>763</v>
      </c>
      <c r="B785">
        <v>227116</v>
      </c>
    </row>
    <row r="786" spans="1:2" x14ac:dyDescent="0.3">
      <c r="A786" t="s">
        <v>809</v>
      </c>
      <c r="B786">
        <v>197418</v>
      </c>
    </row>
    <row r="787" spans="1:2" x14ac:dyDescent="0.3">
      <c r="A787" t="s">
        <v>916</v>
      </c>
      <c r="B787">
        <v>137929</v>
      </c>
    </row>
    <row r="788" spans="1:2" x14ac:dyDescent="0.3">
      <c r="A788" t="s">
        <v>2228</v>
      </c>
      <c r="B788">
        <v>224050</v>
      </c>
    </row>
    <row r="789" spans="1:2" x14ac:dyDescent="0.3">
      <c r="A789" t="s">
        <v>193</v>
      </c>
      <c r="B789">
        <v>170808</v>
      </c>
    </row>
    <row r="790" spans="1:2" x14ac:dyDescent="0.3">
      <c r="A790" t="s">
        <v>1474</v>
      </c>
      <c r="B790">
        <v>133171</v>
      </c>
    </row>
    <row r="791" spans="1:2" x14ac:dyDescent="0.3">
      <c r="A791" t="s">
        <v>2383</v>
      </c>
      <c r="B791">
        <v>68980</v>
      </c>
    </row>
    <row r="792" spans="1:2" x14ac:dyDescent="0.3">
      <c r="A792" t="s">
        <v>900</v>
      </c>
      <c r="B792">
        <v>116776</v>
      </c>
    </row>
    <row r="793" spans="1:2" x14ac:dyDescent="0.3">
      <c r="A793" t="s">
        <v>753</v>
      </c>
      <c r="B793">
        <v>275783</v>
      </c>
    </row>
    <row r="794" spans="1:2" x14ac:dyDescent="0.3">
      <c r="A794" t="s">
        <v>3720</v>
      </c>
      <c r="B794">
        <v>61518</v>
      </c>
    </row>
    <row r="795" spans="1:2" x14ac:dyDescent="0.3">
      <c r="A795" t="s">
        <v>410</v>
      </c>
      <c r="B795">
        <v>81890</v>
      </c>
    </row>
    <row r="796" spans="1:2" x14ac:dyDescent="0.3">
      <c r="A796" t="s">
        <v>4006</v>
      </c>
      <c r="B796">
        <v>124567</v>
      </c>
    </row>
    <row r="797" spans="1:2" x14ac:dyDescent="0.3">
      <c r="A797" t="s">
        <v>3472</v>
      </c>
      <c r="B797">
        <v>131081</v>
      </c>
    </row>
    <row r="798" spans="1:2" x14ac:dyDescent="0.3">
      <c r="A798" t="s">
        <v>251</v>
      </c>
      <c r="B798">
        <v>142429</v>
      </c>
    </row>
    <row r="799" spans="1:2" x14ac:dyDescent="0.3">
      <c r="A799" t="s">
        <v>3909</v>
      </c>
      <c r="B799">
        <v>184406</v>
      </c>
    </row>
    <row r="800" spans="1:2" x14ac:dyDescent="0.3">
      <c r="A800" t="s">
        <v>361</v>
      </c>
      <c r="B800">
        <v>208801</v>
      </c>
    </row>
    <row r="801" spans="1:2" x14ac:dyDescent="0.3">
      <c r="A801" t="s">
        <v>3588</v>
      </c>
      <c r="B801">
        <v>96702</v>
      </c>
    </row>
    <row r="802" spans="1:2" x14ac:dyDescent="0.3">
      <c r="A802" t="s">
        <v>1034</v>
      </c>
      <c r="B802">
        <v>108083</v>
      </c>
    </row>
    <row r="803" spans="1:2" x14ac:dyDescent="0.3">
      <c r="A803" t="s">
        <v>542</v>
      </c>
      <c r="B803">
        <v>186756</v>
      </c>
    </row>
    <row r="804" spans="1:2" x14ac:dyDescent="0.3">
      <c r="A804" t="s">
        <v>937</v>
      </c>
      <c r="B804">
        <v>49176</v>
      </c>
    </row>
    <row r="805" spans="1:2" x14ac:dyDescent="0.3">
      <c r="A805" t="s">
        <v>40</v>
      </c>
      <c r="B805">
        <v>67721</v>
      </c>
    </row>
    <row r="806" spans="1:2" x14ac:dyDescent="0.3">
      <c r="A806" t="s">
        <v>2803</v>
      </c>
      <c r="B806">
        <v>193505</v>
      </c>
    </row>
    <row r="807" spans="1:2" x14ac:dyDescent="0.3">
      <c r="A807" t="s">
        <v>616</v>
      </c>
      <c r="B807">
        <v>131573</v>
      </c>
    </row>
    <row r="808" spans="1:2" x14ac:dyDescent="0.3">
      <c r="A808" t="s">
        <v>3036</v>
      </c>
      <c r="B808">
        <v>117691</v>
      </c>
    </row>
    <row r="809" spans="1:2" x14ac:dyDescent="0.3">
      <c r="A809" t="s">
        <v>799</v>
      </c>
      <c r="B809">
        <v>156973</v>
      </c>
    </row>
    <row r="810" spans="1:2" x14ac:dyDescent="0.3">
      <c r="A810" t="s">
        <v>3603</v>
      </c>
      <c r="B810">
        <v>127053</v>
      </c>
    </row>
    <row r="811" spans="1:2" x14ac:dyDescent="0.3">
      <c r="A811" t="s">
        <v>3597</v>
      </c>
      <c r="B811">
        <v>208576</v>
      </c>
    </row>
    <row r="812" spans="1:2" x14ac:dyDescent="0.3">
      <c r="A812" t="s">
        <v>2039</v>
      </c>
      <c r="B812">
        <v>266187</v>
      </c>
    </row>
    <row r="813" spans="1:2" x14ac:dyDescent="0.3">
      <c r="A813" t="s">
        <v>356</v>
      </c>
      <c r="B813">
        <v>109731</v>
      </c>
    </row>
    <row r="814" spans="1:2" x14ac:dyDescent="0.3">
      <c r="A814" t="s">
        <v>3804</v>
      </c>
      <c r="B814">
        <v>100052</v>
      </c>
    </row>
    <row r="815" spans="1:2" x14ac:dyDescent="0.3">
      <c r="A815" t="s">
        <v>3728</v>
      </c>
      <c r="B815">
        <v>129054</v>
      </c>
    </row>
    <row r="816" spans="1:2" x14ac:dyDescent="0.3">
      <c r="A816" t="s">
        <v>3286</v>
      </c>
      <c r="B816">
        <v>251559</v>
      </c>
    </row>
    <row r="817" spans="1:2" x14ac:dyDescent="0.3">
      <c r="A817" t="s">
        <v>995</v>
      </c>
      <c r="B817">
        <v>162157</v>
      </c>
    </row>
    <row r="818" spans="1:2" x14ac:dyDescent="0.3">
      <c r="A818" t="s">
        <v>2648</v>
      </c>
      <c r="B818">
        <v>106264</v>
      </c>
    </row>
    <row r="819" spans="1:2" x14ac:dyDescent="0.3">
      <c r="A819" t="s">
        <v>2625</v>
      </c>
      <c r="B819">
        <v>110288</v>
      </c>
    </row>
    <row r="820" spans="1:2" x14ac:dyDescent="0.3">
      <c r="A820" t="s">
        <v>3380</v>
      </c>
      <c r="B820">
        <v>272396</v>
      </c>
    </row>
    <row r="821" spans="1:2" x14ac:dyDescent="0.3">
      <c r="A821" t="s">
        <v>1355</v>
      </c>
      <c r="B821">
        <v>75666</v>
      </c>
    </row>
    <row r="822" spans="1:2" x14ac:dyDescent="0.3">
      <c r="A822" t="s">
        <v>1297</v>
      </c>
      <c r="B822">
        <v>156540</v>
      </c>
    </row>
    <row r="823" spans="1:2" x14ac:dyDescent="0.3">
      <c r="A823" t="s">
        <v>216</v>
      </c>
      <c r="B823">
        <v>49387</v>
      </c>
    </row>
    <row r="824" spans="1:2" x14ac:dyDescent="0.3">
      <c r="A824" t="s">
        <v>3495</v>
      </c>
      <c r="B824">
        <v>70127</v>
      </c>
    </row>
    <row r="825" spans="1:2" x14ac:dyDescent="0.3">
      <c r="A825" t="s">
        <v>1661</v>
      </c>
      <c r="B825">
        <v>97675</v>
      </c>
    </row>
    <row r="826" spans="1:2" x14ac:dyDescent="0.3">
      <c r="A826" t="s">
        <v>165</v>
      </c>
      <c r="B826">
        <v>87279</v>
      </c>
    </row>
    <row r="827" spans="1:2" x14ac:dyDescent="0.3">
      <c r="A827" t="s">
        <v>4021</v>
      </c>
      <c r="B827">
        <v>125772</v>
      </c>
    </row>
    <row r="828" spans="1:2" x14ac:dyDescent="0.3">
      <c r="A828" t="s">
        <v>3944</v>
      </c>
      <c r="B828">
        <v>108229</v>
      </c>
    </row>
    <row r="829" spans="1:2" x14ac:dyDescent="0.3">
      <c r="A829" t="s">
        <v>583</v>
      </c>
      <c r="B829">
        <v>249618</v>
      </c>
    </row>
    <row r="830" spans="1:2" x14ac:dyDescent="0.3">
      <c r="A830" t="s">
        <v>3547</v>
      </c>
      <c r="B830">
        <v>77771</v>
      </c>
    </row>
    <row r="831" spans="1:2" x14ac:dyDescent="0.3">
      <c r="A831" t="s">
        <v>450</v>
      </c>
      <c r="B831">
        <v>89638</v>
      </c>
    </row>
    <row r="832" spans="1:2" x14ac:dyDescent="0.3">
      <c r="A832" t="s">
        <v>199</v>
      </c>
      <c r="B832">
        <v>107569</v>
      </c>
    </row>
    <row r="833" spans="1:2" x14ac:dyDescent="0.3">
      <c r="A833" t="s">
        <v>1171</v>
      </c>
      <c r="B833">
        <v>85421</v>
      </c>
    </row>
    <row r="834" spans="1:2" x14ac:dyDescent="0.3">
      <c r="A834" t="s">
        <v>706</v>
      </c>
      <c r="B834">
        <v>119755</v>
      </c>
    </row>
    <row r="835" spans="1:2" x14ac:dyDescent="0.3">
      <c r="A835" t="s">
        <v>628</v>
      </c>
      <c r="B835">
        <v>133637</v>
      </c>
    </row>
    <row r="836" spans="1:2" x14ac:dyDescent="0.3">
      <c r="A836" t="s">
        <v>2142</v>
      </c>
      <c r="B836">
        <v>158692</v>
      </c>
    </row>
    <row r="837" spans="1:2" x14ac:dyDescent="0.3">
      <c r="A837" t="s">
        <v>1862</v>
      </c>
      <c r="B837">
        <v>40570</v>
      </c>
    </row>
    <row r="838" spans="1:2" x14ac:dyDescent="0.3">
      <c r="A838" t="s">
        <v>337</v>
      </c>
      <c r="B838">
        <v>125378</v>
      </c>
    </row>
    <row r="839" spans="1:2" x14ac:dyDescent="0.3">
      <c r="A839" t="s">
        <v>862</v>
      </c>
      <c r="B839">
        <v>83882</v>
      </c>
    </row>
    <row r="840" spans="1:2" x14ac:dyDescent="0.3">
      <c r="A840" t="s">
        <v>1251</v>
      </c>
      <c r="B840">
        <v>68834</v>
      </c>
    </row>
    <row r="841" spans="1:2" x14ac:dyDescent="0.3">
      <c r="A841" t="s">
        <v>1595</v>
      </c>
      <c r="B841">
        <v>98847</v>
      </c>
    </row>
    <row r="842" spans="1:2" x14ac:dyDescent="0.3">
      <c r="A842" t="s">
        <v>3412</v>
      </c>
      <c r="B842">
        <v>143215</v>
      </c>
    </row>
    <row r="843" spans="1:2" x14ac:dyDescent="0.3">
      <c r="A843" t="s">
        <v>2942</v>
      </c>
      <c r="B843">
        <v>112179</v>
      </c>
    </row>
    <row r="844" spans="1:2" x14ac:dyDescent="0.3">
      <c r="A844" t="s">
        <v>1388</v>
      </c>
      <c r="B844">
        <v>132946</v>
      </c>
    </row>
    <row r="845" spans="1:2" x14ac:dyDescent="0.3">
      <c r="A845" t="s">
        <v>3074</v>
      </c>
      <c r="B845">
        <v>71377</v>
      </c>
    </row>
    <row r="846" spans="1:2" x14ac:dyDescent="0.3">
      <c r="A846" t="s">
        <v>1315</v>
      </c>
      <c r="B846">
        <v>73046</v>
      </c>
    </row>
    <row r="847" spans="1:2" x14ac:dyDescent="0.3">
      <c r="A847" t="s">
        <v>3870</v>
      </c>
      <c r="B847">
        <v>215726</v>
      </c>
    </row>
    <row r="848" spans="1:2" x14ac:dyDescent="0.3">
      <c r="A848" t="s">
        <v>533</v>
      </c>
      <c r="B848">
        <v>182334</v>
      </c>
    </row>
    <row r="849" spans="1:2" x14ac:dyDescent="0.3">
      <c r="A849" t="s">
        <v>2950</v>
      </c>
      <c r="B849">
        <v>114633</v>
      </c>
    </row>
    <row r="850" spans="1:2" x14ac:dyDescent="0.3">
      <c r="A850" t="s">
        <v>993</v>
      </c>
      <c r="B850">
        <v>129784</v>
      </c>
    </row>
    <row r="851" spans="1:2" x14ac:dyDescent="0.3">
      <c r="A851" t="s">
        <v>3996</v>
      </c>
      <c r="B851">
        <v>159783</v>
      </c>
    </row>
    <row r="852" spans="1:2" x14ac:dyDescent="0.3">
      <c r="A852" t="s">
        <v>3135</v>
      </c>
      <c r="B852">
        <v>70788</v>
      </c>
    </row>
    <row r="853" spans="1:2" x14ac:dyDescent="0.3">
      <c r="A853" t="s">
        <v>2310</v>
      </c>
      <c r="B853">
        <v>128609</v>
      </c>
    </row>
    <row r="854" spans="1:2" x14ac:dyDescent="0.3">
      <c r="A854" t="s">
        <v>2773</v>
      </c>
      <c r="B854">
        <v>208542</v>
      </c>
    </row>
    <row r="855" spans="1:2" x14ac:dyDescent="0.3">
      <c r="A855" t="s">
        <v>2789</v>
      </c>
      <c r="B855">
        <v>115672</v>
      </c>
    </row>
    <row r="856" spans="1:2" x14ac:dyDescent="0.3">
      <c r="A856" t="s">
        <v>2574</v>
      </c>
      <c r="B856">
        <v>112352</v>
      </c>
    </row>
    <row r="857" spans="1:2" x14ac:dyDescent="0.3">
      <c r="A857" t="s">
        <v>532</v>
      </c>
      <c r="B857">
        <v>176424</v>
      </c>
    </row>
    <row r="858" spans="1:2" x14ac:dyDescent="0.3">
      <c r="A858" t="s">
        <v>623</v>
      </c>
      <c r="B858">
        <v>111697</v>
      </c>
    </row>
    <row r="859" spans="1:2" x14ac:dyDescent="0.3">
      <c r="A859" t="s">
        <v>2868</v>
      </c>
      <c r="B859">
        <v>157832</v>
      </c>
    </row>
    <row r="860" spans="1:2" x14ac:dyDescent="0.3">
      <c r="A860" t="s">
        <v>229</v>
      </c>
      <c r="B860">
        <v>78735</v>
      </c>
    </row>
    <row r="861" spans="1:2" x14ac:dyDescent="0.3">
      <c r="A861" t="s">
        <v>1554</v>
      </c>
      <c r="B861">
        <v>139176</v>
      </c>
    </row>
    <row r="862" spans="1:2" x14ac:dyDescent="0.3">
      <c r="A862" t="s">
        <v>695</v>
      </c>
      <c r="B862">
        <v>274609</v>
      </c>
    </row>
    <row r="863" spans="1:2" x14ac:dyDescent="0.3">
      <c r="A863" t="s">
        <v>682</v>
      </c>
      <c r="B863">
        <v>175891</v>
      </c>
    </row>
    <row r="864" spans="1:2" x14ac:dyDescent="0.3">
      <c r="A864" t="s">
        <v>2057</v>
      </c>
      <c r="B864">
        <v>109799</v>
      </c>
    </row>
    <row r="865" spans="1:2" x14ac:dyDescent="0.3">
      <c r="A865" t="s">
        <v>3440</v>
      </c>
      <c r="B865">
        <v>170969</v>
      </c>
    </row>
    <row r="866" spans="1:2" x14ac:dyDescent="0.3">
      <c r="A866" t="s">
        <v>2721</v>
      </c>
      <c r="B866">
        <v>77915</v>
      </c>
    </row>
    <row r="867" spans="1:2" x14ac:dyDescent="0.3">
      <c r="A867" t="s">
        <v>1990</v>
      </c>
      <c r="B867">
        <v>51717</v>
      </c>
    </row>
    <row r="868" spans="1:2" x14ac:dyDescent="0.3">
      <c r="A868" t="s">
        <v>821</v>
      </c>
      <c r="B868">
        <v>83347</v>
      </c>
    </row>
    <row r="869" spans="1:2" x14ac:dyDescent="0.3">
      <c r="A869" t="s">
        <v>778</v>
      </c>
      <c r="B869">
        <v>72892</v>
      </c>
    </row>
    <row r="870" spans="1:2" x14ac:dyDescent="0.3">
      <c r="A870" t="s">
        <v>1533</v>
      </c>
      <c r="B870">
        <v>98445</v>
      </c>
    </row>
    <row r="871" spans="1:2" x14ac:dyDescent="0.3">
      <c r="A871" t="s">
        <v>1330</v>
      </c>
      <c r="B871">
        <v>66573</v>
      </c>
    </row>
    <row r="872" spans="1:2" x14ac:dyDescent="0.3">
      <c r="A872" t="s">
        <v>2728</v>
      </c>
      <c r="B872">
        <v>74518</v>
      </c>
    </row>
    <row r="873" spans="1:2" x14ac:dyDescent="0.3">
      <c r="A873" t="s">
        <v>3533</v>
      </c>
      <c r="B873">
        <v>163931</v>
      </c>
    </row>
    <row r="874" spans="1:2" x14ac:dyDescent="0.3">
      <c r="A874" t="s">
        <v>1833</v>
      </c>
      <c r="B874">
        <v>231715</v>
      </c>
    </row>
    <row r="875" spans="1:2" x14ac:dyDescent="0.3">
      <c r="A875" t="s">
        <v>2074</v>
      </c>
      <c r="B875">
        <v>95546</v>
      </c>
    </row>
    <row r="876" spans="1:2" x14ac:dyDescent="0.3">
      <c r="A876" t="s">
        <v>1794</v>
      </c>
      <c r="B876">
        <v>163054</v>
      </c>
    </row>
    <row r="877" spans="1:2" x14ac:dyDescent="0.3">
      <c r="A877" t="s">
        <v>2447</v>
      </c>
      <c r="B877">
        <v>183178</v>
      </c>
    </row>
    <row r="878" spans="1:2" x14ac:dyDescent="0.3">
      <c r="A878" t="s">
        <v>3573</v>
      </c>
      <c r="B878">
        <v>187514</v>
      </c>
    </row>
    <row r="879" spans="1:2" x14ac:dyDescent="0.3">
      <c r="A879" t="s">
        <v>2146</v>
      </c>
      <c r="B879">
        <v>80045</v>
      </c>
    </row>
    <row r="880" spans="1:2" x14ac:dyDescent="0.3">
      <c r="A880" t="s">
        <v>3182</v>
      </c>
      <c r="B880">
        <v>68123</v>
      </c>
    </row>
    <row r="881" spans="1:2" x14ac:dyDescent="0.3">
      <c r="A881" t="s">
        <v>3284</v>
      </c>
      <c r="B881">
        <v>144892</v>
      </c>
    </row>
    <row r="882" spans="1:2" x14ac:dyDescent="0.3">
      <c r="A882" t="s">
        <v>3692</v>
      </c>
      <c r="B882">
        <v>75166</v>
      </c>
    </row>
    <row r="883" spans="1:2" x14ac:dyDescent="0.3">
      <c r="A883" t="s">
        <v>1414</v>
      </c>
      <c r="B883">
        <v>107004</v>
      </c>
    </row>
    <row r="884" spans="1:2" x14ac:dyDescent="0.3">
      <c r="A884" t="s">
        <v>2419</v>
      </c>
      <c r="B884">
        <v>81230</v>
      </c>
    </row>
    <row r="885" spans="1:2" x14ac:dyDescent="0.3">
      <c r="A885" t="s">
        <v>1905</v>
      </c>
      <c r="B885">
        <v>43740</v>
      </c>
    </row>
    <row r="886" spans="1:2" x14ac:dyDescent="0.3">
      <c r="A886" t="s">
        <v>1751</v>
      </c>
      <c r="B886">
        <v>85073</v>
      </c>
    </row>
    <row r="887" spans="1:2" x14ac:dyDescent="0.3">
      <c r="A887" t="s">
        <v>3876</v>
      </c>
      <c r="B887">
        <v>126408</v>
      </c>
    </row>
    <row r="888" spans="1:2" x14ac:dyDescent="0.3">
      <c r="A888" t="s">
        <v>170</v>
      </c>
      <c r="B888">
        <v>88603</v>
      </c>
    </row>
    <row r="889" spans="1:2" x14ac:dyDescent="0.3">
      <c r="A889" t="s">
        <v>1376</v>
      </c>
      <c r="B889">
        <v>102959</v>
      </c>
    </row>
    <row r="890" spans="1:2" x14ac:dyDescent="0.3">
      <c r="A890" t="s">
        <v>192</v>
      </c>
      <c r="B890">
        <v>132414</v>
      </c>
    </row>
    <row r="891" spans="1:2" x14ac:dyDescent="0.3">
      <c r="A891" t="s">
        <v>2758</v>
      </c>
      <c r="B891">
        <v>136298</v>
      </c>
    </row>
    <row r="892" spans="1:2" x14ac:dyDescent="0.3">
      <c r="A892" t="s">
        <v>2226</v>
      </c>
      <c r="B892">
        <v>61561</v>
      </c>
    </row>
    <row r="893" spans="1:2" x14ac:dyDescent="0.3">
      <c r="A893" t="s">
        <v>1804</v>
      </c>
      <c r="B893">
        <v>111202</v>
      </c>
    </row>
    <row r="894" spans="1:2" x14ac:dyDescent="0.3">
      <c r="A894" t="s">
        <v>2362</v>
      </c>
      <c r="B894">
        <v>91773</v>
      </c>
    </row>
    <row r="895" spans="1:2" x14ac:dyDescent="0.3">
      <c r="A895" t="s">
        <v>3300</v>
      </c>
      <c r="B895">
        <v>92943</v>
      </c>
    </row>
    <row r="896" spans="1:2" x14ac:dyDescent="0.3">
      <c r="A896" t="s">
        <v>3576</v>
      </c>
      <c r="B896">
        <v>210517</v>
      </c>
    </row>
    <row r="897" spans="1:2" x14ac:dyDescent="0.3">
      <c r="A897" t="s">
        <v>1374</v>
      </c>
      <c r="B897">
        <v>185163</v>
      </c>
    </row>
    <row r="898" spans="1:2" x14ac:dyDescent="0.3">
      <c r="A898" t="s">
        <v>3794</v>
      </c>
      <c r="B898">
        <v>256943</v>
      </c>
    </row>
    <row r="899" spans="1:2" x14ac:dyDescent="0.3">
      <c r="A899" t="s">
        <v>2078</v>
      </c>
      <c r="B899">
        <v>152000</v>
      </c>
    </row>
    <row r="900" spans="1:2" x14ac:dyDescent="0.3">
      <c r="A900" t="s">
        <v>1158</v>
      </c>
      <c r="B900">
        <v>109111</v>
      </c>
    </row>
    <row r="901" spans="1:2" x14ac:dyDescent="0.3">
      <c r="A901" t="s">
        <v>1075</v>
      </c>
      <c r="B901">
        <v>52988</v>
      </c>
    </row>
    <row r="902" spans="1:2" x14ac:dyDescent="0.3">
      <c r="A902" t="s">
        <v>214</v>
      </c>
      <c r="B902">
        <v>90869</v>
      </c>
    </row>
    <row r="903" spans="1:2" x14ac:dyDescent="0.3">
      <c r="A903" t="s">
        <v>1007</v>
      </c>
      <c r="B903">
        <v>90918</v>
      </c>
    </row>
    <row r="904" spans="1:2" x14ac:dyDescent="0.3">
      <c r="A904" t="s">
        <v>395</v>
      </c>
      <c r="B904">
        <v>101312</v>
      </c>
    </row>
    <row r="905" spans="1:2" x14ac:dyDescent="0.3">
      <c r="A905" t="s">
        <v>598</v>
      </c>
      <c r="B905">
        <v>139349</v>
      </c>
    </row>
    <row r="906" spans="1:2" x14ac:dyDescent="0.3">
      <c r="A906" t="s">
        <v>259</v>
      </c>
      <c r="B906">
        <v>169428</v>
      </c>
    </row>
    <row r="907" spans="1:2" x14ac:dyDescent="0.3">
      <c r="A907" t="s">
        <v>823</v>
      </c>
      <c r="B907">
        <v>135018</v>
      </c>
    </row>
    <row r="908" spans="1:2" x14ac:dyDescent="0.3">
      <c r="A908" t="s">
        <v>1512</v>
      </c>
      <c r="B908">
        <v>60731</v>
      </c>
    </row>
    <row r="909" spans="1:2" x14ac:dyDescent="0.3">
      <c r="A909" t="s">
        <v>2462</v>
      </c>
      <c r="B909">
        <v>66470</v>
      </c>
    </row>
    <row r="910" spans="1:2" x14ac:dyDescent="0.3">
      <c r="A910" t="s">
        <v>1402</v>
      </c>
      <c r="B910">
        <v>142109</v>
      </c>
    </row>
    <row r="911" spans="1:2" x14ac:dyDescent="0.3">
      <c r="A911" t="s">
        <v>2744</v>
      </c>
      <c r="B911">
        <v>109867</v>
      </c>
    </row>
    <row r="912" spans="1:2" x14ac:dyDescent="0.3">
      <c r="A912" t="s">
        <v>95</v>
      </c>
      <c r="B912">
        <v>124825</v>
      </c>
    </row>
    <row r="913" spans="1:2" x14ac:dyDescent="0.3">
      <c r="A913" t="s">
        <v>1238</v>
      </c>
      <c r="B913">
        <v>69980</v>
      </c>
    </row>
    <row r="914" spans="1:2" x14ac:dyDescent="0.3">
      <c r="A914" t="s">
        <v>1693</v>
      </c>
      <c r="B914">
        <v>244001</v>
      </c>
    </row>
    <row r="915" spans="1:2" x14ac:dyDescent="0.3">
      <c r="A915" t="s">
        <v>1956</v>
      </c>
      <c r="B915">
        <v>107024</v>
      </c>
    </row>
    <row r="916" spans="1:2" x14ac:dyDescent="0.3">
      <c r="A916" t="s">
        <v>2021</v>
      </c>
      <c r="B916">
        <v>141815</v>
      </c>
    </row>
    <row r="917" spans="1:2" x14ac:dyDescent="0.3">
      <c r="A917" t="s">
        <v>2708</v>
      </c>
      <c r="B917">
        <v>77225</v>
      </c>
    </row>
    <row r="918" spans="1:2" x14ac:dyDescent="0.3">
      <c r="A918" t="s">
        <v>2013</v>
      </c>
      <c r="B918">
        <v>180662</v>
      </c>
    </row>
    <row r="919" spans="1:2" x14ac:dyDescent="0.3">
      <c r="A919" t="s">
        <v>2888</v>
      </c>
      <c r="B919">
        <v>121214</v>
      </c>
    </row>
    <row r="920" spans="1:2" x14ac:dyDescent="0.3">
      <c r="A920" t="s">
        <v>1079</v>
      </c>
      <c r="B920">
        <v>94814</v>
      </c>
    </row>
    <row r="921" spans="1:2" x14ac:dyDescent="0.3">
      <c r="A921" t="s">
        <v>1475</v>
      </c>
      <c r="B921">
        <v>77141</v>
      </c>
    </row>
    <row r="922" spans="1:2" x14ac:dyDescent="0.3">
      <c r="A922" t="s">
        <v>3836</v>
      </c>
      <c r="B922">
        <v>240160</v>
      </c>
    </row>
    <row r="923" spans="1:2" x14ac:dyDescent="0.3">
      <c r="A923" t="s">
        <v>2345</v>
      </c>
      <c r="B923">
        <v>254344</v>
      </c>
    </row>
    <row r="924" spans="1:2" x14ac:dyDescent="0.3">
      <c r="A924" t="s">
        <v>894</v>
      </c>
      <c r="B924">
        <v>114667</v>
      </c>
    </row>
    <row r="925" spans="1:2" x14ac:dyDescent="0.3">
      <c r="A925" t="s">
        <v>3023</v>
      </c>
      <c r="B925">
        <v>179414</v>
      </c>
    </row>
    <row r="926" spans="1:2" x14ac:dyDescent="0.3">
      <c r="A926" t="s">
        <v>2603</v>
      </c>
      <c r="B926">
        <v>127386</v>
      </c>
    </row>
    <row r="927" spans="1:2" x14ac:dyDescent="0.3">
      <c r="A927" t="s">
        <v>546</v>
      </c>
      <c r="B927">
        <v>94479</v>
      </c>
    </row>
    <row r="928" spans="1:2" x14ac:dyDescent="0.3">
      <c r="A928" t="s">
        <v>3200</v>
      </c>
      <c r="B928">
        <v>267113</v>
      </c>
    </row>
    <row r="929" spans="1:2" x14ac:dyDescent="0.3">
      <c r="A929" t="s">
        <v>3873</v>
      </c>
      <c r="B929">
        <v>65003</v>
      </c>
    </row>
    <row r="930" spans="1:2" x14ac:dyDescent="0.3">
      <c r="A930" t="s">
        <v>279</v>
      </c>
      <c r="B930">
        <v>109626</v>
      </c>
    </row>
    <row r="931" spans="1:2" x14ac:dyDescent="0.3">
      <c r="A931" t="s">
        <v>2856</v>
      </c>
      <c r="B931">
        <v>170018</v>
      </c>
    </row>
    <row r="932" spans="1:2" x14ac:dyDescent="0.3">
      <c r="A932" t="s">
        <v>679</v>
      </c>
      <c r="B932">
        <v>98520</v>
      </c>
    </row>
    <row r="933" spans="1:2" x14ac:dyDescent="0.3">
      <c r="A933" t="s">
        <v>1829</v>
      </c>
      <c r="B933">
        <v>89410</v>
      </c>
    </row>
    <row r="934" spans="1:2" x14ac:dyDescent="0.3">
      <c r="A934" t="s">
        <v>2489</v>
      </c>
      <c r="B934">
        <v>80305</v>
      </c>
    </row>
    <row r="935" spans="1:2" x14ac:dyDescent="0.3">
      <c r="A935" t="s">
        <v>3563</v>
      </c>
      <c r="B935">
        <v>144825</v>
      </c>
    </row>
    <row r="936" spans="1:2" x14ac:dyDescent="0.3">
      <c r="A936" t="s">
        <v>1996</v>
      </c>
      <c r="B936">
        <v>86605</v>
      </c>
    </row>
    <row r="937" spans="1:2" x14ac:dyDescent="0.3">
      <c r="A937" t="s">
        <v>3141</v>
      </c>
      <c r="B937">
        <v>47560</v>
      </c>
    </row>
    <row r="938" spans="1:2" x14ac:dyDescent="0.3">
      <c r="A938" t="s">
        <v>2777</v>
      </c>
      <c r="B938">
        <v>89127</v>
      </c>
    </row>
    <row r="939" spans="1:2" x14ac:dyDescent="0.3">
      <c r="A939" t="s">
        <v>2601</v>
      </c>
      <c r="B939">
        <v>89541</v>
      </c>
    </row>
    <row r="940" spans="1:2" x14ac:dyDescent="0.3">
      <c r="A940" t="s">
        <v>621</v>
      </c>
      <c r="B940">
        <v>133082</v>
      </c>
    </row>
    <row r="941" spans="1:2" x14ac:dyDescent="0.3">
      <c r="A941" t="s">
        <v>1726</v>
      </c>
      <c r="B941">
        <v>110868</v>
      </c>
    </row>
    <row r="942" spans="1:2" x14ac:dyDescent="0.3">
      <c r="A942" t="s">
        <v>3807</v>
      </c>
      <c r="B942">
        <v>74400</v>
      </c>
    </row>
    <row r="943" spans="1:2" x14ac:dyDescent="0.3">
      <c r="A943" t="s">
        <v>2842</v>
      </c>
      <c r="B943">
        <v>130437</v>
      </c>
    </row>
    <row r="944" spans="1:2" x14ac:dyDescent="0.3">
      <c r="A944" t="s">
        <v>1043</v>
      </c>
      <c r="B944">
        <v>282688</v>
      </c>
    </row>
    <row r="945" spans="1:2" x14ac:dyDescent="0.3">
      <c r="A945" t="s">
        <v>3722</v>
      </c>
      <c r="B945">
        <v>63680</v>
      </c>
    </row>
    <row r="946" spans="1:2" x14ac:dyDescent="0.3">
      <c r="A946" t="s">
        <v>3315</v>
      </c>
      <c r="B946">
        <v>97924</v>
      </c>
    </row>
    <row r="947" spans="1:2" x14ac:dyDescent="0.3">
      <c r="A947" t="s">
        <v>1571</v>
      </c>
      <c r="B947">
        <v>87752</v>
      </c>
    </row>
    <row r="948" spans="1:2" x14ac:dyDescent="0.3">
      <c r="A948" t="s">
        <v>1819</v>
      </c>
      <c r="B948">
        <v>99404</v>
      </c>
    </row>
    <row r="949" spans="1:2" x14ac:dyDescent="0.3">
      <c r="A949" t="s">
        <v>2064</v>
      </c>
      <c r="B949">
        <v>129233</v>
      </c>
    </row>
    <row r="950" spans="1:2" x14ac:dyDescent="0.3">
      <c r="A950" t="s">
        <v>1059</v>
      </c>
      <c r="B950">
        <v>68695</v>
      </c>
    </row>
    <row r="951" spans="1:2" x14ac:dyDescent="0.3">
      <c r="A951" t="s">
        <v>1664</v>
      </c>
      <c r="B951">
        <v>35265</v>
      </c>
    </row>
    <row r="952" spans="1:2" x14ac:dyDescent="0.3">
      <c r="A952" t="s">
        <v>3347</v>
      </c>
      <c r="B952">
        <v>97752</v>
      </c>
    </row>
    <row r="953" spans="1:2" x14ac:dyDescent="0.3">
      <c r="A953" t="s">
        <v>2927</v>
      </c>
      <c r="B953">
        <v>134908</v>
      </c>
    </row>
    <row r="954" spans="1:2" x14ac:dyDescent="0.3">
      <c r="A954" t="s">
        <v>534</v>
      </c>
      <c r="B954">
        <v>96751</v>
      </c>
    </row>
    <row r="955" spans="1:2" x14ac:dyDescent="0.3">
      <c r="A955" t="s">
        <v>3640</v>
      </c>
      <c r="B955">
        <v>267468</v>
      </c>
    </row>
    <row r="956" spans="1:2" x14ac:dyDescent="0.3">
      <c r="A956" t="s">
        <v>2782</v>
      </c>
      <c r="B956">
        <v>149618</v>
      </c>
    </row>
    <row r="957" spans="1:2" x14ac:dyDescent="0.3">
      <c r="A957" t="s">
        <v>3956</v>
      </c>
      <c r="B957">
        <v>190084</v>
      </c>
    </row>
    <row r="958" spans="1:2" x14ac:dyDescent="0.3">
      <c r="A958" t="s">
        <v>3508</v>
      </c>
      <c r="B958">
        <v>177258</v>
      </c>
    </row>
    <row r="959" spans="1:2" x14ac:dyDescent="0.3">
      <c r="A959" t="s">
        <v>1930</v>
      </c>
      <c r="B959">
        <v>193308</v>
      </c>
    </row>
    <row r="960" spans="1:2" x14ac:dyDescent="0.3">
      <c r="A960" t="s">
        <v>1982</v>
      </c>
      <c r="B960">
        <v>217189</v>
      </c>
    </row>
    <row r="961" spans="1:2" x14ac:dyDescent="0.3">
      <c r="A961" t="s">
        <v>2607</v>
      </c>
      <c r="B961">
        <v>212848</v>
      </c>
    </row>
    <row r="962" spans="1:2" x14ac:dyDescent="0.3">
      <c r="A962" t="s">
        <v>1791</v>
      </c>
      <c r="B962">
        <v>135284</v>
      </c>
    </row>
    <row r="963" spans="1:2" x14ac:dyDescent="0.3">
      <c r="A963" t="s">
        <v>689</v>
      </c>
      <c r="B963">
        <v>68601</v>
      </c>
    </row>
    <row r="964" spans="1:2" x14ac:dyDescent="0.3">
      <c r="A964" t="s">
        <v>3847</v>
      </c>
      <c r="B964">
        <v>116301</v>
      </c>
    </row>
    <row r="965" spans="1:2" x14ac:dyDescent="0.3">
      <c r="A965" t="s">
        <v>2466</v>
      </c>
      <c r="B965">
        <v>102891</v>
      </c>
    </row>
    <row r="966" spans="1:2" x14ac:dyDescent="0.3">
      <c r="A966" t="s">
        <v>344</v>
      </c>
      <c r="B966">
        <v>113409</v>
      </c>
    </row>
    <row r="967" spans="1:2" x14ac:dyDescent="0.3">
      <c r="A967" t="s">
        <v>3251</v>
      </c>
      <c r="B967">
        <v>239314</v>
      </c>
    </row>
    <row r="968" spans="1:2" x14ac:dyDescent="0.3">
      <c r="A968" t="s">
        <v>697</v>
      </c>
      <c r="B968">
        <v>122250</v>
      </c>
    </row>
    <row r="969" spans="1:2" x14ac:dyDescent="0.3">
      <c r="A969" t="s">
        <v>1606</v>
      </c>
      <c r="B969">
        <v>105764</v>
      </c>
    </row>
    <row r="970" spans="1:2" x14ac:dyDescent="0.3">
      <c r="A970" t="s">
        <v>3685</v>
      </c>
      <c r="B970">
        <v>69338</v>
      </c>
    </row>
    <row r="971" spans="1:2" x14ac:dyDescent="0.3">
      <c r="A971" t="s">
        <v>264</v>
      </c>
      <c r="B971">
        <v>42676</v>
      </c>
    </row>
    <row r="972" spans="1:2" x14ac:dyDescent="0.3">
      <c r="A972" t="s">
        <v>1246</v>
      </c>
      <c r="B972">
        <v>92650</v>
      </c>
    </row>
    <row r="973" spans="1:2" x14ac:dyDescent="0.3">
      <c r="A973" t="s">
        <v>2617</v>
      </c>
      <c r="B973">
        <v>123443</v>
      </c>
    </row>
    <row r="974" spans="1:2" x14ac:dyDescent="0.3">
      <c r="A974" t="s">
        <v>1485</v>
      </c>
      <c r="B974">
        <v>135230</v>
      </c>
    </row>
    <row r="975" spans="1:2" x14ac:dyDescent="0.3">
      <c r="A975" t="s">
        <v>1906</v>
      </c>
      <c r="B975">
        <v>260602</v>
      </c>
    </row>
    <row r="976" spans="1:2" x14ac:dyDescent="0.3">
      <c r="A976" t="s">
        <v>2190</v>
      </c>
      <c r="B976">
        <v>94603</v>
      </c>
    </row>
    <row r="977" spans="1:2" x14ac:dyDescent="0.3">
      <c r="A977" t="s">
        <v>2325</v>
      </c>
      <c r="B977">
        <v>88333</v>
      </c>
    </row>
    <row r="978" spans="1:2" x14ac:dyDescent="0.3">
      <c r="A978" t="s">
        <v>62</v>
      </c>
      <c r="B978">
        <v>130999</v>
      </c>
    </row>
    <row r="979" spans="1:2" x14ac:dyDescent="0.3">
      <c r="A979" t="s">
        <v>733</v>
      </c>
      <c r="B979">
        <v>79138</v>
      </c>
    </row>
    <row r="980" spans="1:2" x14ac:dyDescent="0.3">
      <c r="A980" t="s">
        <v>766</v>
      </c>
      <c r="B980">
        <v>65039</v>
      </c>
    </row>
    <row r="981" spans="1:2" x14ac:dyDescent="0.3">
      <c r="A981" t="s">
        <v>1247</v>
      </c>
      <c r="B981">
        <v>99352</v>
      </c>
    </row>
    <row r="982" spans="1:2" x14ac:dyDescent="0.3">
      <c r="A982" t="s">
        <v>2037</v>
      </c>
      <c r="B982">
        <v>200807</v>
      </c>
    </row>
    <row r="983" spans="1:2" x14ac:dyDescent="0.3">
      <c r="A983" t="s">
        <v>1965</v>
      </c>
      <c r="B983">
        <v>73627</v>
      </c>
    </row>
    <row r="984" spans="1:2" x14ac:dyDescent="0.3">
      <c r="A984" t="s">
        <v>3977</v>
      </c>
      <c r="B984">
        <v>94825</v>
      </c>
    </row>
    <row r="985" spans="1:2" x14ac:dyDescent="0.3">
      <c r="A985" t="s">
        <v>2841</v>
      </c>
      <c r="B985">
        <v>74111</v>
      </c>
    </row>
    <row r="986" spans="1:2" x14ac:dyDescent="0.3">
      <c r="A986" t="s">
        <v>949</v>
      </c>
      <c r="B986">
        <v>93975</v>
      </c>
    </row>
    <row r="987" spans="1:2" x14ac:dyDescent="0.3">
      <c r="A987" t="s">
        <v>2857</v>
      </c>
      <c r="B987">
        <v>129209</v>
      </c>
    </row>
    <row r="988" spans="1:2" x14ac:dyDescent="0.3">
      <c r="A988" t="s">
        <v>2624</v>
      </c>
      <c r="B988">
        <v>99469</v>
      </c>
    </row>
    <row r="989" spans="1:2" x14ac:dyDescent="0.3">
      <c r="A989" t="s">
        <v>1095</v>
      </c>
      <c r="B989">
        <v>78316</v>
      </c>
    </row>
    <row r="990" spans="1:2" x14ac:dyDescent="0.3">
      <c r="A990" t="s">
        <v>3502</v>
      </c>
      <c r="B990">
        <v>119460</v>
      </c>
    </row>
    <row r="991" spans="1:2" x14ac:dyDescent="0.3">
      <c r="A991" t="s">
        <v>1403</v>
      </c>
      <c r="B991">
        <v>215355</v>
      </c>
    </row>
    <row r="992" spans="1:2" x14ac:dyDescent="0.3">
      <c r="A992" t="s">
        <v>2541</v>
      </c>
      <c r="B992">
        <v>123535</v>
      </c>
    </row>
    <row r="993" spans="1:2" x14ac:dyDescent="0.3">
      <c r="A993" t="s">
        <v>273</v>
      </c>
      <c r="B993">
        <v>226740</v>
      </c>
    </row>
    <row r="994" spans="1:2" x14ac:dyDescent="0.3">
      <c r="A994" t="s">
        <v>2911</v>
      </c>
      <c r="B994">
        <v>78919</v>
      </c>
    </row>
    <row r="995" spans="1:2" x14ac:dyDescent="0.3">
      <c r="A995" t="s">
        <v>2397</v>
      </c>
      <c r="B995">
        <v>140006</v>
      </c>
    </row>
    <row r="996" spans="1:2" x14ac:dyDescent="0.3">
      <c r="A996" t="s">
        <v>3948</v>
      </c>
      <c r="B996">
        <v>93100</v>
      </c>
    </row>
    <row r="997" spans="1:2" x14ac:dyDescent="0.3">
      <c r="A997" t="s">
        <v>3127</v>
      </c>
      <c r="B997">
        <v>69241</v>
      </c>
    </row>
    <row r="998" spans="1:2" x14ac:dyDescent="0.3">
      <c r="A998" t="s">
        <v>3561</v>
      </c>
      <c r="B998">
        <v>63746</v>
      </c>
    </row>
    <row r="999" spans="1:2" x14ac:dyDescent="0.3">
      <c r="A999" t="s">
        <v>1222</v>
      </c>
      <c r="B999">
        <v>131552</v>
      </c>
    </row>
    <row r="1000" spans="1:2" x14ac:dyDescent="0.3">
      <c r="A1000" t="s">
        <v>2012</v>
      </c>
      <c r="B1000">
        <v>205984</v>
      </c>
    </row>
    <row r="1001" spans="1:2" x14ac:dyDescent="0.3">
      <c r="A1001" t="s">
        <v>2487</v>
      </c>
      <c r="B1001">
        <v>86329</v>
      </c>
    </row>
    <row r="1002" spans="1:2" x14ac:dyDescent="0.3">
      <c r="A1002" t="s">
        <v>1142</v>
      </c>
      <c r="B1002">
        <v>68317</v>
      </c>
    </row>
    <row r="1003" spans="1:2" x14ac:dyDescent="0.3">
      <c r="A1003" t="s">
        <v>633</v>
      </c>
      <c r="B1003">
        <v>57608</v>
      </c>
    </row>
    <row r="1004" spans="1:2" x14ac:dyDescent="0.3">
      <c r="A1004" t="s">
        <v>3184</v>
      </c>
      <c r="B1004">
        <v>79704</v>
      </c>
    </row>
    <row r="1005" spans="1:2" x14ac:dyDescent="0.3">
      <c r="A1005" t="s">
        <v>3524</v>
      </c>
      <c r="B1005">
        <v>123967</v>
      </c>
    </row>
    <row r="1006" spans="1:2" x14ac:dyDescent="0.3">
      <c r="A1006" t="s">
        <v>1536</v>
      </c>
      <c r="B1006">
        <v>99192</v>
      </c>
    </row>
    <row r="1007" spans="1:2" x14ac:dyDescent="0.3">
      <c r="A1007" t="s">
        <v>1098</v>
      </c>
      <c r="B1007">
        <v>118698</v>
      </c>
    </row>
    <row r="1008" spans="1:2" x14ac:dyDescent="0.3">
      <c r="A1008" t="s">
        <v>757</v>
      </c>
      <c r="B1008">
        <v>106063</v>
      </c>
    </row>
    <row r="1009" spans="1:2" x14ac:dyDescent="0.3">
      <c r="A1009" t="s">
        <v>272</v>
      </c>
      <c r="B1009">
        <v>259599</v>
      </c>
    </row>
    <row r="1010" spans="1:2" x14ac:dyDescent="0.3">
      <c r="A1010" t="s">
        <v>2501</v>
      </c>
      <c r="B1010">
        <v>133249</v>
      </c>
    </row>
    <row r="1011" spans="1:2" x14ac:dyDescent="0.3">
      <c r="A1011" t="s">
        <v>2107</v>
      </c>
      <c r="B1011">
        <v>109744</v>
      </c>
    </row>
    <row r="1012" spans="1:2" x14ac:dyDescent="0.3">
      <c r="A1012" t="s">
        <v>1300</v>
      </c>
      <c r="B1012">
        <v>206041</v>
      </c>
    </row>
    <row r="1013" spans="1:2" x14ac:dyDescent="0.3">
      <c r="A1013" t="s">
        <v>2327</v>
      </c>
      <c r="B1013">
        <v>155389</v>
      </c>
    </row>
    <row r="1014" spans="1:2" x14ac:dyDescent="0.3">
      <c r="A1014" t="s">
        <v>2976</v>
      </c>
      <c r="B1014">
        <v>125499</v>
      </c>
    </row>
    <row r="1015" spans="1:2" x14ac:dyDescent="0.3">
      <c r="A1015" t="s">
        <v>651</v>
      </c>
      <c r="B1015">
        <v>184558</v>
      </c>
    </row>
    <row r="1016" spans="1:2" x14ac:dyDescent="0.3">
      <c r="A1016" t="s">
        <v>1525</v>
      </c>
      <c r="B1016">
        <v>140676</v>
      </c>
    </row>
    <row r="1017" spans="1:2" x14ac:dyDescent="0.3">
      <c r="A1017" t="s">
        <v>3790</v>
      </c>
      <c r="B1017">
        <v>132917</v>
      </c>
    </row>
    <row r="1018" spans="1:2" x14ac:dyDescent="0.3">
      <c r="A1018" t="s">
        <v>486</v>
      </c>
      <c r="B1018">
        <v>181382</v>
      </c>
    </row>
    <row r="1019" spans="1:2" x14ac:dyDescent="0.3">
      <c r="A1019" t="s">
        <v>2104</v>
      </c>
      <c r="B1019">
        <v>174106</v>
      </c>
    </row>
    <row r="1020" spans="1:2" x14ac:dyDescent="0.3">
      <c r="A1020" t="s">
        <v>1551</v>
      </c>
      <c r="B1020">
        <v>188060</v>
      </c>
    </row>
    <row r="1021" spans="1:2" x14ac:dyDescent="0.3">
      <c r="A1021" t="s">
        <v>678</v>
      </c>
      <c r="B1021">
        <v>79703</v>
      </c>
    </row>
    <row r="1022" spans="1:2" x14ac:dyDescent="0.3">
      <c r="A1022" t="s">
        <v>2559</v>
      </c>
      <c r="B1022">
        <v>174478</v>
      </c>
    </row>
    <row r="1023" spans="1:2" x14ac:dyDescent="0.3">
      <c r="A1023" t="s">
        <v>1450</v>
      </c>
      <c r="B1023">
        <v>133736</v>
      </c>
    </row>
    <row r="1024" spans="1:2" x14ac:dyDescent="0.3">
      <c r="A1024" t="s">
        <v>490</v>
      </c>
      <c r="B1024">
        <v>129338</v>
      </c>
    </row>
    <row r="1025" spans="1:2" x14ac:dyDescent="0.3">
      <c r="A1025" t="s">
        <v>3816</v>
      </c>
      <c r="B1025">
        <v>111726</v>
      </c>
    </row>
    <row r="1026" spans="1:2" x14ac:dyDescent="0.3">
      <c r="A1026" t="s">
        <v>2390</v>
      </c>
      <c r="B1026">
        <v>246573</v>
      </c>
    </row>
    <row r="1027" spans="1:2" x14ac:dyDescent="0.3">
      <c r="A1027" t="s">
        <v>416</v>
      </c>
      <c r="B1027">
        <v>143878</v>
      </c>
    </row>
    <row r="1028" spans="1:2" x14ac:dyDescent="0.3">
      <c r="A1028" t="s">
        <v>1218</v>
      </c>
      <c r="B1028">
        <v>71082</v>
      </c>
    </row>
    <row r="1029" spans="1:2" x14ac:dyDescent="0.3">
      <c r="A1029" t="s">
        <v>1275</v>
      </c>
      <c r="B1029">
        <v>249408</v>
      </c>
    </row>
    <row r="1030" spans="1:2" x14ac:dyDescent="0.3">
      <c r="A1030" t="s">
        <v>1692</v>
      </c>
      <c r="B1030">
        <v>76545</v>
      </c>
    </row>
    <row r="1031" spans="1:2" x14ac:dyDescent="0.3">
      <c r="A1031" t="s">
        <v>308</v>
      </c>
      <c r="B1031">
        <v>290708</v>
      </c>
    </row>
    <row r="1032" spans="1:2" x14ac:dyDescent="0.3">
      <c r="A1032" t="s">
        <v>2370</v>
      </c>
      <c r="B1032">
        <v>64536</v>
      </c>
    </row>
    <row r="1033" spans="1:2" x14ac:dyDescent="0.3">
      <c r="A1033" t="s">
        <v>1253</v>
      </c>
      <c r="B1033">
        <v>72645</v>
      </c>
    </row>
    <row r="1034" spans="1:2" x14ac:dyDescent="0.3">
      <c r="A1034" t="s">
        <v>3590</v>
      </c>
      <c r="B1034">
        <v>119322</v>
      </c>
    </row>
    <row r="1035" spans="1:2" x14ac:dyDescent="0.3">
      <c r="A1035" t="s">
        <v>1686</v>
      </c>
      <c r="B1035">
        <v>99777</v>
      </c>
    </row>
    <row r="1036" spans="1:2" x14ac:dyDescent="0.3">
      <c r="A1036" t="s">
        <v>401</v>
      </c>
      <c r="B1036">
        <v>223250</v>
      </c>
    </row>
    <row r="1037" spans="1:2" x14ac:dyDescent="0.3">
      <c r="A1037" t="s">
        <v>2917</v>
      </c>
      <c r="B1037">
        <v>159323</v>
      </c>
    </row>
    <row r="1038" spans="1:2" x14ac:dyDescent="0.3">
      <c r="A1038" t="s">
        <v>2506</v>
      </c>
      <c r="B1038">
        <v>226110</v>
      </c>
    </row>
    <row r="1039" spans="1:2" x14ac:dyDescent="0.3">
      <c r="A1039" t="s">
        <v>447</v>
      </c>
      <c r="B1039">
        <v>117084</v>
      </c>
    </row>
    <row r="1040" spans="1:2" x14ac:dyDescent="0.3">
      <c r="A1040" t="s">
        <v>1630</v>
      </c>
      <c r="B1040">
        <v>250489</v>
      </c>
    </row>
    <row r="1041" spans="1:2" x14ac:dyDescent="0.3">
      <c r="A1041" t="s">
        <v>3564</v>
      </c>
      <c r="B1041">
        <v>82745</v>
      </c>
    </row>
    <row r="1042" spans="1:2" x14ac:dyDescent="0.3">
      <c r="A1042" t="s">
        <v>2985</v>
      </c>
      <c r="B1042">
        <v>178638</v>
      </c>
    </row>
    <row r="1043" spans="1:2" x14ac:dyDescent="0.3">
      <c r="A1043" t="s">
        <v>3635</v>
      </c>
      <c r="B1043">
        <v>122445</v>
      </c>
    </row>
    <row r="1044" spans="1:2" x14ac:dyDescent="0.3">
      <c r="A1044" t="s">
        <v>1727</v>
      </c>
      <c r="B1044">
        <v>159474</v>
      </c>
    </row>
    <row r="1045" spans="1:2" x14ac:dyDescent="0.3">
      <c r="A1045" t="s">
        <v>1051</v>
      </c>
      <c r="B1045">
        <v>84532</v>
      </c>
    </row>
    <row r="1046" spans="1:2" x14ac:dyDescent="0.3">
      <c r="A1046" t="s">
        <v>641</v>
      </c>
      <c r="B1046">
        <v>128299</v>
      </c>
    </row>
    <row r="1047" spans="1:2" x14ac:dyDescent="0.3">
      <c r="A1047" t="s">
        <v>334</v>
      </c>
      <c r="B1047">
        <v>92337</v>
      </c>
    </row>
    <row r="1048" spans="1:2" x14ac:dyDescent="0.3">
      <c r="A1048" t="s">
        <v>618</v>
      </c>
      <c r="B1048">
        <v>219893</v>
      </c>
    </row>
    <row r="1049" spans="1:2" x14ac:dyDescent="0.3">
      <c r="A1049" t="s">
        <v>1581</v>
      </c>
      <c r="B1049">
        <v>144030</v>
      </c>
    </row>
    <row r="1050" spans="1:2" x14ac:dyDescent="0.3">
      <c r="A1050" t="s">
        <v>376</v>
      </c>
      <c r="B1050">
        <v>109653</v>
      </c>
    </row>
    <row r="1051" spans="1:2" x14ac:dyDescent="0.3">
      <c r="A1051" t="s">
        <v>1873</v>
      </c>
      <c r="B1051">
        <v>178704</v>
      </c>
    </row>
    <row r="1052" spans="1:2" x14ac:dyDescent="0.3">
      <c r="A1052" t="s">
        <v>3638</v>
      </c>
      <c r="B1052">
        <v>99154</v>
      </c>
    </row>
    <row r="1053" spans="1:2" x14ac:dyDescent="0.3">
      <c r="A1053" t="s">
        <v>480</v>
      </c>
      <c r="B1053">
        <v>75790</v>
      </c>
    </row>
    <row r="1054" spans="1:2" x14ac:dyDescent="0.3">
      <c r="A1054" t="s">
        <v>716</v>
      </c>
      <c r="B1054">
        <v>165472</v>
      </c>
    </row>
    <row r="1055" spans="1:2" x14ac:dyDescent="0.3">
      <c r="A1055" t="s">
        <v>3032</v>
      </c>
      <c r="B1055">
        <v>126930</v>
      </c>
    </row>
    <row r="1056" spans="1:2" x14ac:dyDescent="0.3">
      <c r="A1056" t="s">
        <v>3128</v>
      </c>
      <c r="B1056">
        <v>72960</v>
      </c>
    </row>
    <row r="1057" spans="1:2" x14ac:dyDescent="0.3">
      <c r="A1057" t="s">
        <v>1771</v>
      </c>
      <c r="B1057">
        <v>63257</v>
      </c>
    </row>
    <row r="1058" spans="1:2" x14ac:dyDescent="0.3">
      <c r="A1058" t="s">
        <v>3361</v>
      </c>
      <c r="B1058">
        <v>104116</v>
      </c>
    </row>
    <row r="1059" spans="1:2" x14ac:dyDescent="0.3">
      <c r="A1059" t="s">
        <v>53</v>
      </c>
      <c r="B1059">
        <v>54027</v>
      </c>
    </row>
    <row r="1060" spans="1:2" x14ac:dyDescent="0.3">
      <c r="A1060" t="s">
        <v>2909</v>
      </c>
      <c r="B1060">
        <v>154420</v>
      </c>
    </row>
    <row r="1061" spans="1:2" x14ac:dyDescent="0.3">
      <c r="A1061" t="s">
        <v>1544</v>
      </c>
      <c r="B1061">
        <v>145913</v>
      </c>
    </row>
    <row r="1062" spans="1:2" x14ac:dyDescent="0.3">
      <c r="A1062" t="s">
        <v>1128</v>
      </c>
      <c r="B1062">
        <v>115099</v>
      </c>
    </row>
    <row r="1063" spans="1:2" x14ac:dyDescent="0.3">
      <c r="A1063" t="s">
        <v>1148</v>
      </c>
      <c r="B1063">
        <v>83384</v>
      </c>
    </row>
    <row r="1064" spans="1:2" x14ac:dyDescent="0.3">
      <c r="A1064" t="s">
        <v>2958</v>
      </c>
      <c r="B1064">
        <v>97882</v>
      </c>
    </row>
    <row r="1065" spans="1:2" x14ac:dyDescent="0.3">
      <c r="A1065" t="s">
        <v>85</v>
      </c>
      <c r="B1065">
        <v>289107</v>
      </c>
    </row>
    <row r="1066" spans="1:2" x14ac:dyDescent="0.3">
      <c r="A1066" t="s">
        <v>3971</v>
      </c>
      <c r="B1066">
        <v>141044</v>
      </c>
    </row>
    <row r="1067" spans="1:2" x14ac:dyDescent="0.3">
      <c r="A1067" t="s">
        <v>2118</v>
      </c>
      <c r="B1067">
        <v>80631</v>
      </c>
    </row>
    <row r="1068" spans="1:2" x14ac:dyDescent="0.3">
      <c r="A1068" t="s">
        <v>3363</v>
      </c>
      <c r="B1068">
        <v>85820</v>
      </c>
    </row>
    <row r="1069" spans="1:2" x14ac:dyDescent="0.3">
      <c r="A1069" t="s">
        <v>2631</v>
      </c>
      <c r="B1069">
        <v>78568</v>
      </c>
    </row>
    <row r="1070" spans="1:2" x14ac:dyDescent="0.3">
      <c r="A1070" t="s">
        <v>1176</v>
      </c>
      <c r="B1070">
        <v>98523</v>
      </c>
    </row>
    <row r="1071" spans="1:2" x14ac:dyDescent="0.3">
      <c r="A1071" t="s">
        <v>3447</v>
      </c>
      <c r="B1071">
        <v>140391</v>
      </c>
    </row>
    <row r="1072" spans="1:2" x14ac:dyDescent="0.3">
      <c r="A1072" t="s">
        <v>1155</v>
      </c>
      <c r="B1072">
        <v>112763</v>
      </c>
    </row>
    <row r="1073" spans="1:2" x14ac:dyDescent="0.3">
      <c r="A1073" t="s">
        <v>381</v>
      </c>
      <c r="B1073">
        <v>142333</v>
      </c>
    </row>
    <row r="1074" spans="1:2" x14ac:dyDescent="0.3">
      <c r="A1074" t="s">
        <v>3069</v>
      </c>
      <c r="B1074">
        <v>169415</v>
      </c>
    </row>
    <row r="1075" spans="1:2" x14ac:dyDescent="0.3">
      <c r="A1075" t="s">
        <v>3098</v>
      </c>
      <c r="B1075">
        <v>199963</v>
      </c>
    </row>
    <row r="1076" spans="1:2" x14ac:dyDescent="0.3">
      <c r="A1076" t="s">
        <v>991</v>
      </c>
      <c r="B1076">
        <v>72347</v>
      </c>
    </row>
    <row r="1077" spans="1:2" x14ac:dyDescent="0.3">
      <c r="A1077" t="s">
        <v>3852</v>
      </c>
      <c r="B1077">
        <v>77536</v>
      </c>
    </row>
    <row r="1078" spans="1:2" x14ac:dyDescent="0.3">
      <c r="A1078" t="s">
        <v>3900</v>
      </c>
      <c r="B1078">
        <v>85626</v>
      </c>
    </row>
    <row r="1079" spans="1:2" x14ac:dyDescent="0.3">
      <c r="A1079" t="s">
        <v>3621</v>
      </c>
      <c r="B1079">
        <v>81446</v>
      </c>
    </row>
    <row r="1080" spans="1:2" x14ac:dyDescent="0.3">
      <c r="A1080" t="s">
        <v>863</v>
      </c>
      <c r="B1080">
        <v>148658</v>
      </c>
    </row>
    <row r="1081" spans="1:2" x14ac:dyDescent="0.3">
      <c r="A1081" t="s">
        <v>1020</v>
      </c>
      <c r="B1081">
        <v>259812</v>
      </c>
    </row>
    <row r="1082" spans="1:2" x14ac:dyDescent="0.3">
      <c r="A1082" t="s">
        <v>2418</v>
      </c>
      <c r="B1082">
        <v>78190</v>
      </c>
    </row>
    <row r="1083" spans="1:2" x14ac:dyDescent="0.3">
      <c r="A1083" t="s">
        <v>2319</v>
      </c>
      <c r="B1083">
        <v>196812</v>
      </c>
    </row>
    <row r="1084" spans="1:2" x14ac:dyDescent="0.3">
      <c r="A1084" t="s">
        <v>2616</v>
      </c>
      <c r="B1084">
        <v>115483</v>
      </c>
    </row>
    <row r="1085" spans="1:2" x14ac:dyDescent="0.3">
      <c r="A1085" t="s">
        <v>1317</v>
      </c>
      <c r="B1085">
        <v>136397</v>
      </c>
    </row>
    <row r="1086" spans="1:2" x14ac:dyDescent="0.3">
      <c r="A1086" t="s">
        <v>646</v>
      </c>
      <c r="B1086">
        <v>119065</v>
      </c>
    </row>
    <row r="1087" spans="1:2" x14ac:dyDescent="0.3">
      <c r="A1087" t="s">
        <v>901</v>
      </c>
      <c r="B1087">
        <v>114077</v>
      </c>
    </row>
    <row r="1088" spans="1:2" x14ac:dyDescent="0.3">
      <c r="A1088" t="s">
        <v>2121</v>
      </c>
      <c r="B1088">
        <v>115070</v>
      </c>
    </row>
    <row r="1089" spans="1:2" x14ac:dyDescent="0.3">
      <c r="A1089" t="s">
        <v>1442</v>
      </c>
      <c r="B1089">
        <v>188692</v>
      </c>
    </row>
    <row r="1090" spans="1:2" x14ac:dyDescent="0.3">
      <c r="A1090" t="s">
        <v>2317</v>
      </c>
      <c r="B1090">
        <v>191360</v>
      </c>
    </row>
    <row r="1091" spans="1:2" x14ac:dyDescent="0.3">
      <c r="A1091" t="s">
        <v>1598</v>
      </c>
      <c r="B1091">
        <v>68378</v>
      </c>
    </row>
    <row r="1092" spans="1:2" x14ac:dyDescent="0.3">
      <c r="A1092" t="s">
        <v>1953</v>
      </c>
      <c r="B1092">
        <v>228202</v>
      </c>
    </row>
    <row r="1093" spans="1:2" x14ac:dyDescent="0.3">
      <c r="A1093" t="s">
        <v>3332</v>
      </c>
      <c r="B1093">
        <v>192076</v>
      </c>
    </row>
    <row r="1094" spans="1:2" x14ac:dyDescent="0.3">
      <c r="A1094" t="s">
        <v>3693</v>
      </c>
      <c r="B1094">
        <v>200925</v>
      </c>
    </row>
    <row r="1095" spans="1:2" x14ac:dyDescent="0.3">
      <c r="A1095" t="s">
        <v>3329</v>
      </c>
      <c r="B1095">
        <v>117372</v>
      </c>
    </row>
    <row r="1096" spans="1:2" x14ac:dyDescent="0.3">
      <c r="A1096" t="s">
        <v>1382</v>
      </c>
      <c r="B1096">
        <v>113251</v>
      </c>
    </row>
    <row r="1097" spans="1:2" x14ac:dyDescent="0.3">
      <c r="A1097" t="s">
        <v>225</v>
      </c>
      <c r="B1097">
        <v>121531</v>
      </c>
    </row>
    <row r="1098" spans="1:2" x14ac:dyDescent="0.3">
      <c r="A1098" t="s">
        <v>3595</v>
      </c>
      <c r="B1098">
        <v>238615</v>
      </c>
    </row>
    <row r="1099" spans="1:2" x14ac:dyDescent="0.3">
      <c r="A1099" t="s">
        <v>277</v>
      </c>
      <c r="B1099">
        <v>96904</v>
      </c>
    </row>
    <row r="1100" spans="1:2" x14ac:dyDescent="0.3">
      <c r="A1100" t="s">
        <v>1334</v>
      </c>
      <c r="B1100">
        <v>95784</v>
      </c>
    </row>
    <row r="1101" spans="1:2" x14ac:dyDescent="0.3">
      <c r="A1101" t="s">
        <v>2712</v>
      </c>
      <c r="B1101">
        <v>79564</v>
      </c>
    </row>
    <row r="1102" spans="1:2" x14ac:dyDescent="0.3">
      <c r="A1102" t="s">
        <v>1805</v>
      </c>
      <c r="B1102">
        <v>114248</v>
      </c>
    </row>
    <row r="1103" spans="1:2" x14ac:dyDescent="0.3">
      <c r="A1103" t="s">
        <v>741</v>
      </c>
      <c r="B1103">
        <v>106643</v>
      </c>
    </row>
    <row r="1104" spans="1:2" x14ac:dyDescent="0.3">
      <c r="A1104" t="s">
        <v>367</v>
      </c>
      <c r="B1104">
        <v>147034</v>
      </c>
    </row>
    <row r="1105" spans="1:2" x14ac:dyDescent="0.3">
      <c r="A1105" t="s">
        <v>2186</v>
      </c>
      <c r="B1105">
        <v>109340</v>
      </c>
    </row>
    <row r="1106" spans="1:2" x14ac:dyDescent="0.3">
      <c r="A1106" t="s">
        <v>147</v>
      </c>
      <c r="B1106">
        <v>112778</v>
      </c>
    </row>
    <row r="1107" spans="1:2" x14ac:dyDescent="0.3">
      <c r="A1107" t="s">
        <v>3768</v>
      </c>
      <c r="B1107">
        <v>182848</v>
      </c>
    </row>
    <row r="1108" spans="1:2" x14ac:dyDescent="0.3">
      <c r="A1108" t="s">
        <v>946</v>
      </c>
      <c r="B1108">
        <v>192472</v>
      </c>
    </row>
    <row r="1109" spans="1:2" x14ac:dyDescent="0.3">
      <c r="A1109" t="s">
        <v>138</v>
      </c>
      <c r="B1109">
        <v>180065</v>
      </c>
    </row>
    <row r="1110" spans="1:2" x14ac:dyDescent="0.3">
      <c r="A1110" t="s">
        <v>1759</v>
      </c>
      <c r="B1110">
        <v>184858</v>
      </c>
    </row>
    <row r="1111" spans="1:2" x14ac:dyDescent="0.3">
      <c r="A1111" t="s">
        <v>3644</v>
      </c>
      <c r="B1111">
        <v>188723</v>
      </c>
    </row>
    <row r="1112" spans="1:2" x14ac:dyDescent="0.3">
      <c r="A1112" t="s">
        <v>1845</v>
      </c>
      <c r="B1112">
        <v>83447</v>
      </c>
    </row>
    <row r="1113" spans="1:2" x14ac:dyDescent="0.3">
      <c r="A1113" t="s">
        <v>890</v>
      </c>
      <c r="B1113">
        <v>89835</v>
      </c>
    </row>
    <row r="1114" spans="1:2" x14ac:dyDescent="0.3">
      <c r="A1114" t="s">
        <v>1818</v>
      </c>
      <c r="B1114">
        <v>96703</v>
      </c>
    </row>
    <row r="1115" spans="1:2" x14ac:dyDescent="0.3">
      <c r="A1115" t="s">
        <v>1468</v>
      </c>
      <c r="B1115">
        <v>140945</v>
      </c>
    </row>
    <row r="1116" spans="1:2" x14ac:dyDescent="0.3">
      <c r="A1116" t="s">
        <v>3821</v>
      </c>
      <c r="B1116">
        <v>139283</v>
      </c>
    </row>
    <row r="1117" spans="1:2" x14ac:dyDescent="0.3">
      <c r="A1117" t="s">
        <v>3710</v>
      </c>
      <c r="B1117">
        <v>62509</v>
      </c>
    </row>
    <row r="1118" spans="1:2" x14ac:dyDescent="0.3">
      <c r="A1118" t="s">
        <v>2798</v>
      </c>
      <c r="B1118">
        <v>75288</v>
      </c>
    </row>
    <row r="1119" spans="1:2" x14ac:dyDescent="0.3">
      <c r="A1119" t="s">
        <v>1296</v>
      </c>
      <c r="B1119">
        <v>288964</v>
      </c>
    </row>
    <row r="1120" spans="1:2" x14ac:dyDescent="0.3">
      <c r="A1120" t="s">
        <v>162</v>
      </c>
      <c r="B1120">
        <v>113273</v>
      </c>
    </row>
    <row r="1121" spans="1:2" x14ac:dyDescent="0.3">
      <c r="A1121" t="s">
        <v>1546</v>
      </c>
      <c r="B1121">
        <v>235047</v>
      </c>
    </row>
    <row r="1122" spans="1:2" x14ac:dyDescent="0.3">
      <c r="A1122" t="s">
        <v>2189</v>
      </c>
      <c r="B1122">
        <v>61665</v>
      </c>
    </row>
    <row r="1123" spans="1:2" x14ac:dyDescent="0.3">
      <c r="A1123" t="s">
        <v>319</v>
      </c>
      <c r="B1123">
        <v>125921</v>
      </c>
    </row>
    <row r="1124" spans="1:2" x14ac:dyDescent="0.3">
      <c r="A1124" t="s">
        <v>82</v>
      </c>
      <c r="B1124">
        <v>216807</v>
      </c>
    </row>
    <row r="1125" spans="1:2" x14ac:dyDescent="0.3">
      <c r="A1125" t="s">
        <v>2581</v>
      </c>
      <c r="B1125">
        <v>105717</v>
      </c>
    </row>
    <row r="1126" spans="1:2" x14ac:dyDescent="0.3">
      <c r="A1126" t="s">
        <v>1327</v>
      </c>
      <c r="B1126">
        <v>133743</v>
      </c>
    </row>
    <row r="1127" spans="1:2" x14ac:dyDescent="0.3">
      <c r="A1127" t="s">
        <v>3850</v>
      </c>
      <c r="B1127">
        <v>144869</v>
      </c>
    </row>
    <row r="1128" spans="1:2" x14ac:dyDescent="0.3">
      <c r="A1128" t="s">
        <v>1030</v>
      </c>
      <c r="B1128">
        <v>239764</v>
      </c>
    </row>
    <row r="1129" spans="1:2" x14ac:dyDescent="0.3">
      <c r="A1129" t="s">
        <v>3554</v>
      </c>
      <c r="B1129">
        <v>233347</v>
      </c>
    </row>
    <row r="1130" spans="1:2" x14ac:dyDescent="0.3">
      <c r="A1130" t="s">
        <v>1273</v>
      </c>
      <c r="B1130">
        <v>199734</v>
      </c>
    </row>
    <row r="1131" spans="1:2" x14ac:dyDescent="0.3">
      <c r="A1131" t="s">
        <v>2056</v>
      </c>
      <c r="B1131">
        <v>42200</v>
      </c>
    </row>
    <row r="1132" spans="1:2" x14ac:dyDescent="0.3">
      <c r="A1132" t="s">
        <v>2329</v>
      </c>
      <c r="B1132">
        <v>77293</v>
      </c>
    </row>
    <row r="1133" spans="1:2" x14ac:dyDescent="0.3">
      <c r="A1133" t="s">
        <v>3522</v>
      </c>
      <c r="B1133">
        <v>93394</v>
      </c>
    </row>
    <row r="1134" spans="1:2" x14ac:dyDescent="0.3">
      <c r="A1134" t="s">
        <v>2311</v>
      </c>
      <c r="B1134">
        <v>150870</v>
      </c>
    </row>
    <row r="1135" spans="1:2" x14ac:dyDescent="0.3">
      <c r="A1135" t="s">
        <v>3675</v>
      </c>
      <c r="B1135">
        <v>169813</v>
      </c>
    </row>
    <row r="1136" spans="1:2" x14ac:dyDescent="0.3">
      <c r="A1136" t="s">
        <v>3712</v>
      </c>
      <c r="B1136">
        <v>116529</v>
      </c>
    </row>
    <row r="1137" spans="1:2" x14ac:dyDescent="0.3">
      <c r="A1137" t="s">
        <v>1344</v>
      </c>
      <c r="B1137">
        <v>120425</v>
      </c>
    </row>
    <row r="1138" spans="1:2" x14ac:dyDescent="0.3">
      <c r="A1138" t="s">
        <v>1968</v>
      </c>
      <c r="B1138">
        <v>100983</v>
      </c>
    </row>
    <row r="1139" spans="1:2" x14ac:dyDescent="0.3">
      <c r="A1139" t="s">
        <v>3896</v>
      </c>
      <c r="B1139">
        <v>131530</v>
      </c>
    </row>
    <row r="1140" spans="1:2" x14ac:dyDescent="0.3">
      <c r="A1140" t="s">
        <v>2926</v>
      </c>
      <c r="B1140">
        <v>177748</v>
      </c>
    </row>
    <row r="1141" spans="1:2" x14ac:dyDescent="0.3">
      <c r="A1141" t="s">
        <v>1070</v>
      </c>
      <c r="B1141">
        <v>198113</v>
      </c>
    </row>
    <row r="1142" spans="1:2" x14ac:dyDescent="0.3">
      <c r="A1142" t="s">
        <v>3491</v>
      </c>
      <c r="B1142">
        <v>72879</v>
      </c>
    </row>
    <row r="1143" spans="1:2" x14ac:dyDescent="0.3">
      <c r="A1143" t="s">
        <v>2757</v>
      </c>
      <c r="B1143">
        <v>182081</v>
      </c>
    </row>
    <row r="1144" spans="1:2" x14ac:dyDescent="0.3">
      <c r="A1144" t="s">
        <v>1921</v>
      </c>
      <c r="B1144">
        <v>105427</v>
      </c>
    </row>
    <row r="1145" spans="1:2" x14ac:dyDescent="0.3">
      <c r="A1145" t="s">
        <v>2388</v>
      </c>
      <c r="B1145">
        <v>161372</v>
      </c>
    </row>
    <row r="1146" spans="1:2" x14ac:dyDescent="0.3">
      <c r="A1146" t="s">
        <v>1205</v>
      </c>
      <c r="B1146">
        <v>194552</v>
      </c>
    </row>
    <row r="1147" spans="1:2" x14ac:dyDescent="0.3">
      <c r="A1147" t="s">
        <v>1426</v>
      </c>
      <c r="B1147">
        <v>117865</v>
      </c>
    </row>
    <row r="1148" spans="1:2" x14ac:dyDescent="0.3">
      <c r="A1148" t="s">
        <v>3372</v>
      </c>
      <c r="B1148">
        <v>195372</v>
      </c>
    </row>
    <row r="1149" spans="1:2" x14ac:dyDescent="0.3">
      <c r="A1149" t="s">
        <v>1361</v>
      </c>
      <c r="B1149">
        <v>131849</v>
      </c>
    </row>
    <row r="1150" spans="1:2" x14ac:dyDescent="0.3">
      <c r="A1150" t="s">
        <v>2957</v>
      </c>
      <c r="B1150">
        <v>82754</v>
      </c>
    </row>
    <row r="1151" spans="1:2" x14ac:dyDescent="0.3">
      <c r="A1151" t="s">
        <v>3655</v>
      </c>
      <c r="B1151">
        <v>137554</v>
      </c>
    </row>
    <row r="1152" spans="1:2" x14ac:dyDescent="0.3">
      <c r="A1152" t="s">
        <v>3832</v>
      </c>
      <c r="B1152">
        <v>173105</v>
      </c>
    </row>
    <row r="1153" spans="1:2" x14ac:dyDescent="0.3">
      <c r="A1153" t="s">
        <v>441</v>
      </c>
      <c r="B1153">
        <v>270888</v>
      </c>
    </row>
    <row r="1154" spans="1:2" x14ac:dyDescent="0.3">
      <c r="A1154" t="s">
        <v>3198</v>
      </c>
      <c r="B1154">
        <v>225867</v>
      </c>
    </row>
    <row r="1155" spans="1:2" x14ac:dyDescent="0.3">
      <c r="A1155" t="s">
        <v>263</v>
      </c>
      <c r="B1155">
        <v>160567</v>
      </c>
    </row>
    <row r="1156" spans="1:2" x14ac:dyDescent="0.3">
      <c r="A1156" t="s">
        <v>3569</v>
      </c>
      <c r="B1156">
        <v>232950</v>
      </c>
    </row>
    <row r="1157" spans="1:2" x14ac:dyDescent="0.3">
      <c r="A1157" t="s">
        <v>1680</v>
      </c>
      <c r="B1157">
        <v>71816</v>
      </c>
    </row>
    <row r="1158" spans="1:2" x14ac:dyDescent="0.3">
      <c r="A1158" t="s">
        <v>1015</v>
      </c>
      <c r="B1158">
        <v>84468</v>
      </c>
    </row>
    <row r="1159" spans="1:2" x14ac:dyDescent="0.3">
      <c r="A1159" t="s">
        <v>1713</v>
      </c>
      <c r="B1159">
        <v>98456</v>
      </c>
    </row>
    <row r="1160" spans="1:2" x14ac:dyDescent="0.3">
      <c r="A1160" t="s">
        <v>3994</v>
      </c>
      <c r="B1160">
        <v>74179</v>
      </c>
    </row>
    <row r="1161" spans="1:2" x14ac:dyDescent="0.3">
      <c r="A1161" t="s">
        <v>194</v>
      </c>
      <c r="B1161">
        <v>129230</v>
      </c>
    </row>
    <row r="1162" spans="1:2" x14ac:dyDescent="0.3">
      <c r="A1162" t="s">
        <v>2527</v>
      </c>
      <c r="B1162">
        <v>190144</v>
      </c>
    </row>
    <row r="1163" spans="1:2" x14ac:dyDescent="0.3">
      <c r="A1163" t="s">
        <v>1302</v>
      </c>
      <c r="B1163">
        <v>148331</v>
      </c>
    </row>
    <row r="1164" spans="1:2" x14ac:dyDescent="0.3">
      <c r="A1164" t="s">
        <v>1789</v>
      </c>
      <c r="B1164">
        <v>82800</v>
      </c>
    </row>
    <row r="1165" spans="1:2" x14ac:dyDescent="0.3">
      <c r="A1165" t="s">
        <v>2258</v>
      </c>
      <c r="B1165">
        <v>157192</v>
      </c>
    </row>
    <row r="1166" spans="1:2" x14ac:dyDescent="0.3">
      <c r="A1166" t="s">
        <v>698</v>
      </c>
      <c r="B1166">
        <v>49607</v>
      </c>
    </row>
    <row r="1167" spans="1:2" x14ac:dyDescent="0.3">
      <c r="A1167" t="s">
        <v>843</v>
      </c>
      <c r="B1167">
        <v>229222</v>
      </c>
    </row>
    <row r="1168" spans="1:2" x14ac:dyDescent="0.3">
      <c r="A1168" t="s">
        <v>1911</v>
      </c>
      <c r="B1168">
        <v>85040</v>
      </c>
    </row>
    <row r="1169" spans="1:2" x14ac:dyDescent="0.3">
      <c r="A1169" t="s">
        <v>1193</v>
      </c>
      <c r="B1169">
        <v>153059</v>
      </c>
    </row>
    <row r="1170" spans="1:2" x14ac:dyDescent="0.3">
      <c r="A1170" t="s">
        <v>2718</v>
      </c>
      <c r="B1170">
        <v>126207</v>
      </c>
    </row>
    <row r="1171" spans="1:2" x14ac:dyDescent="0.3">
      <c r="A1171" t="s">
        <v>925</v>
      </c>
      <c r="B1171">
        <v>164786</v>
      </c>
    </row>
    <row r="1172" spans="1:2" x14ac:dyDescent="0.3">
      <c r="A1172" t="s">
        <v>977</v>
      </c>
      <c r="B1172">
        <v>132572</v>
      </c>
    </row>
    <row r="1173" spans="1:2" x14ac:dyDescent="0.3">
      <c r="A1173" t="s">
        <v>1526</v>
      </c>
      <c r="B1173">
        <v>111649</v>
      </c>
    </row>
    <row r="1174" spans="1:2" x14ac:dyDescent="0.3">
      <c r="A1174" t="s">
        <v>137</v>
      </c>
      <c r="B1174">
        <v>99381</v>
      </c>
    </row>
    <row r="1175" spans="1:2" x14ac:dyDescent="0.3">
      <c r="A1175" t="s">
        <v>3634</v>
      </c>
      <c r="B1175">
        <v>110394</v>
      </c>
    </row>
    <row r="1176" spans="1:2" x14ac:dyDescent="0.3">
      <c r="A1176" t="s">
        <v>3355</v>
      </c>
      <c r="B1176">
        <v>126244</v>
      </c>
    </row>
    <row r="1177" spans="1:2" x14ac:dyDescent="0.3">
      <c r="A1177" t="s">
        <v>186</v>
      </c>
      <c r="B1177">
        <v>104113</v>
      </c>
    </row>
    <row r="1178" spans="1:2" x14ac:dyDescent="0.3">
      <c r="A1178" t="s">
        <v>1724</v>
      </c>
      <c r="B1178">
        <v>248186</v>
      </c>
    </row>
    <row r="1179" spans="1:2" x14ac:dyDescent="0.3">
      <c r="A1179" t="s">
        <v>3842</v>
      </c>
      <c r="B1179">
        <v>72408</v>
      </c>
    </row>
    <row r="1180" spans="1:2" x14ac:dyDescent="0.3">
      <c r="A1180" t="s">
        <v>1782</v>
      </c>
      <c r="B1180">
        <v>238770</v>
      </c>
    </row>
    <row r="1181" spans="1:2" x14ac:dyDescent="0.3">
      <c r="A1181" t="s">
        <v>1505</v>
      </c>
      <c r="B1181">
        <v>87311</v>
      </c>
    </row>
    <row r="1182" spans="1:2" x14ac:dyDescent="0.3">
      <c r="A1182" t="s">
        <v>1908</v>
      </c>
      <c r="B1182">
        <v>127807</v>
      </c>
    </row>
    <row r="1183" spans="1:2" x14ac:dyDescent="0.3">
      <c r="A1183" t="s">
        <v>2268</v>
      </c>
      <c r="B1183">
        <v>76928</v>
      </c>
    </row>
    <row r="1184" spans="1:2" x14ac:dyDescent="0.3">
      <c r="A1184" t="s">
        <v>3935</v>
      </c>
      <c r="B1184">
        <v>174713</v>
      </c>
    </row>
    <row r="1185" spans="1:2" x14ac:dyDescent="0.3">
      <c r="A1185" t="s">
        <v>2446</v>
      </c>
      <c r="B1185">
        <v>174847</v>
      </c>
    </row>
    <row r="1186" spans="1:2" x14ac:dyDescent="0.3">
      <c r="A1186" t="s">
        <v>2869</v>
      </c>
      <c r="B1186">
        <v>146303</v>
      </c>
    </row>
    <row r="1187" spans="1:2" x14ac:dyDescent="0.3">
      <c r="A1187" t="s">
        <v>3624</v>
      </c>
      <c r="B1187">
        <v>119328</v>
      </c>
    </row>
    <row r="1188" spans="1:2" x14ac:dyDescent="0.3">
      <c r="A1188" t="s">
        <v>1939</v>
      </c>
      <c r="B1188">
        <v>217588</v>
      </c>
    </row>
    <row r="1189" spans="1:2" x14ac:dyDescent="0.3">
      <c r="A1189" t="s">
        <v>1390</v>
      </c>
      <c r="B1189">
        <v>112917</v>
      </c>
    </row>
    <row r="1190" spans="1:2" x14ac:dyDescent="0.3">
      <c r="A1190" t="s">
        <v>3676</v>
      </c>
      <c r="B1190">
        <v>157740</v>
      </c>
    </row>
    <row r="1191" spans="1:2" x14ac:dyDescent="0.3">
      <c r="A1191" t="s">
        <v>1201</v>
      </c>
      <c r="B1191">
        <v>71636</v>
      </c>
    </row>
    <row r="1192" spans="1:2" x14ac:dyDescent="0.3">
      <c r="A1192" t="s">
        <v>340</v>
      </c>
      <c r="B1192">
        <v>64541</v>
      </c>
    </row>
    <row r="1193" spans="1:2" x14ac:dyDescent="0.3">
      <c r="A1193" t="s">
        <v>351</v>
      </c>
      <c r="B1193">
        <v>91274</v>
      </c>
    </row>
    <row r="1194" spans="1:2" x14ac:dyDescent="0.3">
      <c r="A1194" t="s">
        <v>1707</v>
      </c>
      <c r="B1194">
        <v>75464</v>
      </c>
    </row>
    <row r="1195" spans="1:2" x14ac:dyDescent="0.3">
      <c r="A1195" t="s">
        <v>2968</v>
      </c>
      <c r="B1195">
        <v>125044</v>
      </c>
    </row>
    <row r="1196" spans="1:2" x14ac:dyDescent="0.3">
      <c r="A1196" t="s">
        <v>2249</v>
      </c>
      <c r="B1196">
        <v>77054</v>
      </c>
    </row>
    <row r="1197" spans="1:2" x14ac:dyDescent="0.3">
      <c r="A1197" t="s">
        <v>2998</v>
      </c>
      <c r="B1197">
        <v>65707</v>
      </c>
    </row>
    <row r="1198" spans="1:2" x14ac:dyDescent="0.3">
      <c r="A1198" t="s">
        <v>220</v>
      </c>
      <c r="B1198">
        <v>124604</v>
      </c>
    </row>
    <row r="1199" spans="1:2" x14ac:dyDescent="0.3">
      <c r="A1199" t="s">
        <v>2192</v>
      </c>
      <c r="B1199">
        <v>141795</v>
      </c>
    </row>
    <row r="1200" spans="1:2" x14ac:dyDescent="0.3">
      <c r="A1200" t="s">
        <v>1307</v>
      </c>
      <c r="B1200">
        <v>233470</v>
      </c>
    </row>
    <row r="1201" spans="1:2" x14ac:dyDescent="0.3">
      <c r="A1201" t="s">
        <v>3706</v>
      </c>
      <c r="B1201">
        <v>124693</v>
      </c>
    </row>
    <row r="1202" spans="1:2" x14ac:dyDescent="0.3">
      <c r="A1202" t="s">
        <v>3334</v>
      </c>
      <c r="B1202">
        <v>162793</v>
      </c>
    </row>
    <row r="1203" spans="1:2" x14ac:dyDescent="0.3">
      <c r="A1203" t="s">
        <v>3041</v>
      </c>
      <c r="B1203">
        <v>106467</v>
      </c>
    </row>
    <row r="1204" spans="1:2" x14ac:dyDescent="0.3">
      <c r="A1204" t="s">
        <v>1745</v>
      </c>
      <c r="B1204">
        <v>161061</v>
      </c>
    </row>
    <row r="1205" spans="1:2" x14ac:dyDescent="0.3">
      <c r="A1205" t="s">
        <v>3557</v>
      </c>
      <c r="B1205">
        <v>201178</v>
      </c>
    </row>
    <row r="1206" spans="1:2" x14ac:dyDescent="0.3">
      <c r="A1206" t="s">
        <v>1882</v>
      </c>
      <c r="B1206">
        <v>152730</v>
      </c>
    </row>
    <row r="1207" spans="1:2" x14ac:dyDescent="0.3">
      <c r="A1207" t="s">
        <v>2224</v>
      </c>
      <c r="B1207">
        <v>123857</v>
      </c>
    </row>
    <row r="1208" spans="1:2" x14ac:dyDescent="0.3">
      <c r="A1208" t="s">
        <v>2178</v>
      </c>
      <c r="B1208">
        <v>70793</v>
      </c>
    </row>
    <row r="1209" spans="1:2" x14ac:dyDescent="0.3">
      <c r="A1209" t="s">
        <v>1781</v>
      </c>
      <c r="B1209">
        <v>168800</v>
      </c>
    </row>
    <row r="1210" spans="1:2" x14ac:dyDescent="0.3">
      <c r="A1210" t="s">
        <v>3458</v>
      </c>
      <c r="B1210">
        <v>128207</v>
      </c>
    </row>
    <row r="1211" spans="1:2" x14ac:dyDescent="0.3">
      <c r="A1211" t="s">
        <v>3845</v>
      </c>
      <c r="B1211">
        <v>127784</v>
      </c>
    </row>
    <row r="1212" spans="1:2" x14ac:dyDescent="0.3">
      <c r="A1212" t="s">
        <v>1643</v>
      </c>
      <c r="B1212">
        <v>107131</v>
      </c>
    </row>
    <row r="1213" spans="1:2" x14ac:dyDescent="0.3">
      <c r="A1213" t="s">
        <v>1963</v>
      </c>
      <c r="B1213">
        <v>93578</v>
      </c>
    </row>
    <row r="1214" spans="1:2" x14ac:dyDescent="0.3">
      <c r="A1214" t="s">
        <v>3667</v>
      </c>
      <c r="B1214">
        <v>65321</v>
      </c>
    </row>
    <row r="1215" spans="1:2" x14ac:dyDescent="0.3">
      <c r="A1215" t="s">
        <v>2564</v>
      </c>
      <c r="B1215">
        <v>178651</v>
      </c>
    </row>
    <row r="1216" spans="1:2" x14ac:dyDescent="0.3">
      <c r="A1216" t="s">
        <v>2212</v>
      </c>
      <c r="B1216">
        <v>149097</v>
      </c>
    </row>
    <row r="1217" spans="1:2" x14ac:dyDescent="0.3">
      <c r="A1217" t="s">
        <v>2981</v>
      </c>
      <c r="B1217">
        <v>102583</v>
      </c>
    </row>
    <row r="1218" spans="1:2" x14ac:dyDescent="0.3">
      <c r="A1218" t="s">
        <v>2442</v>
      </c>
      <c r="B1218">
        <v>93728</v>
      </c>
    </row>
    <row r="1219" spans="1:2" x14ac:dyDescent="0.3">
      <c r="A1219" t="s">
        <v>1890</v>
      </c>
      <c r="B1219">
        <v>132627</v>
      </c>
    </row>
    <row r="1220" spans="1:2" x14ac:dyDescent="0.3">
      <c r="A1220" t="s">
        <v>1736</v>
      </c>
      <c r="B1220">
        <v>96817</v>
      </c>
    </row>
    <row r="1221" spans="1:2" x14ac:dyDescent="0.3">
      <c r="A1221" t="s">
        <v>872</v>
      </c>
      <c r="B1221">
        <v>98212</v>
      </c>
    </row>
    <row r="1222" spans="1:2" x14ac:dyDescent="0.3">
      <c r="A1222" t="s">
        <v>3732</v>
      </c>
      <c r="B1222">
        <v>206466</v>
      </c>
    </row>
    <row r="1223" spans="1:2" x14ac:dyDescent="0.3">
      <c r="A1223" t="s">
        <v>2788</v>
      </c>
      <c r="B1223">
        <v>67219</v>
      </c>
    </row>
    <row r="1224" spans="1:2" x14ac:dyDescent="0.3">
      <c r="A1224" t="s">
        <v>201</v>
      </c>
      <c r="B1224">
        <v>74729</v>
      </c>
    </row>
    <row r="1225" spans="1:2" x14ac:dyDescent="0.3">
      <c r="A1225" t="s">
        <v>1642</v>
      </c>
      <c r="B1225">
        <v>105668</v>
      </c>
    </row>
    <row r="1226" spans="1:2" x14ac:dyDescent="0.3">
      <c r="A1226" t="s">
        <v>1229</v>
      </c>
      <c r="B1226">
        <v>145876</v>
      </c>
    </row>
    <row r="1227" spans="1:2" x14ac:dyDescent="0.3">
      <c r="A1227" t="s">
        <v>596</v>
      </c>
      <c r="B1227">
        <v>95598</v>
      </c>
    </row>
    <row r="1228" spans="1:2" x14ac:dyDescent="0.3">
      <c r="A1228" t="s">
        <v>2490</v>
      </c>
      <c r="B1228">
        <v>101860</v>
      </c>
    </row>
    <row r="1229" spans="1:2" x14ac:dyDescent="0.3">
      <c r="A1229" t="s">
        <v>611</v>
      </c>
      <c r="B1229">
        <v>43585</v>
      </c>
    </row>
    <row r="1230" spans="1:2" x14ac:dyDescent="0.3">
      <c r="A1230" t="s">
        <v>2127</v>
      </c>
      <c r="B1230">
        <v>100070</v>
      </c>
    </row>
    <row r="1231" spans="1:2" x14ac:dyDescent="0.3">
      <c r="A1231" t="s">
        <v>3497</v>
      </c>
      <c r="B1231">
        <v>69919</v>
      </c>
    </row>
    <row r="1232" spans="1:2" x14ac:dyDescent="0.3">
      <c r="A1232" t="s">
        <v>785</v>
      </c>
      <c r="B1232">
        <v>213824</v>
      </c>
    </row>
    <row r="1233" spans="1:2" x14ac:dyDescent="0.3">
      <c r="A1233" t="s">
        <v>1919</v>
      </c>
      <c r="B1233">
        <v>105592</v>
      </c>
    </row>
    <row r="1234" spans="1:2" x14ac:dyDescent="0.3">
      <c r="A1234" t="s">
        <v>142</v>
      </c>
      <c r="B1234">
        <v>137026</v>
      </c>
    </row>
    <row r="1235" spans="1:2" x14ac:dyDescent="0.3">
      <c r="A1235" t="s">
        <v>2449</v>
      </c>
      <c r="B1235">
        <v>243850</v>
      </c>
    </row>
    <row r="1236" spans="1:2" x14ac:dyDescent="0.3">
      <c r="A1236" t="s">
        <v>976</v>
      </c>
      <c r="B1236">
        <v>136470</v>
      </c>
    </row>
    <row r="1237" spans="1:2" x14ac:dyDescent="0.3">
      <c r="A1237" t="s">
        <v>3287</v>
      </c>
      <c r="B1237">
        <v>66594</v>
      </c>
    </row>
    <row r="1238" spans="1:2" x14ac:dyDescent="0.3">
      <c r="A1238" t="s">
        <v>3358</v>
      </c>
      <c r="B1238">
        <v>76688</v>
      </c>
    </row>
    <row r="1239" spans="1:2" x14ac:dyDescent="0.3">
      <c r="A1239" t="s">
        <v>223</v>
      </c>
      <c r="B1239">
        <v>234486</v>
      </c>
    </row>
    <row r="1240" spans="1:2" x14ac:dyDescent="0.3">
      <c r="A1240" t="s">
        <v>2939</v>
      </c>
      <c r="B1240">
        <v>123113</v>
      </c>
    </row>
    <row r="1241" spans="1:2" x14ac:dyDescent="0.3">
      <c r="A1241" t="s">
        <v>3057</v>
      </c>
      <c r="B1241">
        <v>69521</v>
      </c>
    </row>
    <row r="1242" spans="1:2" x14ac:dyDescent="0.3">
      <c r="A1242" t="s">
        <v>571</v>
      </c>
      <c r="B1242">
        <v>98046</v>
      </c>
    </row>
    <row r="1243" spans="1:2" x14ac:dyDescent="0.3">
      <c r="A1243" t="s">
        <v>2185</v>
      </c>
      <c r="B1243">
        <v>147935</v>
      </c>
    </row>
    <row r="1244" spans="1:2" x14ac:dyDescent="0.3">
      <c r="A1244" t="s">
        <v>1037</v>
      </c>
      <c r="B1244">
        <v>47136</v>
      </c>
    </row>
    <row r="1245" spans="1:2" x14ac:dyDescent="0.3">
      <c r="A1245" t="s">
        <v>2422</v>
      </c>
      <c r="B1245">
        <v>77042</v>
      </c>
    </row>
    <row r="1246" spans="1:2" x14ac:dyDescent="0.3">
      <c r="A1246" t="s">
        <v>1600</v>
      </c>
      <c r="B1246">
        <v>147901</v>
      </c>
    </row>
    <row r="1247" spans="1:2" x14ac:dyDescent="0.3">
      <c r="A1247" t="s">
        <v>518</v>
      </c>
      <c r="B1247">
        <v>259037</v>
      </c>
    </row>
    <row r="1248" spans="1:2" x14ac:dyDescent="0.3">
      <c r="A1248" t="s">
        <v>2566</v>
      </c>
      <c r="B1248">
        <v>95745</v>
      </c>
    </row>
    <row r="1249" spans="1:2" x14ac:dyDescent="0.3">
      <c r="A1249" t="s">
        <v>1369</v>
      </c>
      <c r="B1249">
        <v>134604</v>
      </c>
    </row>
    <row r="1250" spans="1:2" x14ac:dyDescent="0.3">
      <c r="A1250" t="s">
        <v>2469</v>
      </c>
      <c r="B1250">
        <v>91216</v>
      </c>
    </row>
    <row r="1251" spans="1:2" x14ac:dyDescent="0.3">
      <c r="A1251" t="s">
        <v>2827</v>
      </c>
      <c r="B1251">
        <v>108687</v>
      </c>
    </row>
    <row r="1252" spans="1:2" x14ac:dyDescent="0.3">
      <c r="A1252" t="s">
        <v>3568</v>
      </c>
      <c r="B1252">
        <v>171948</v>
      </c>
    </row>
    <row r="1253" spans="1:2" x14ac:dyDescent="0.3">
      <c r="A1253" t="s">
        <v>2408</v>
      </c>
      <c r="B1253">
        <v>145480</v>
      </c>
    </row>
    <row r="1254" spans="1:2" x14ac:dyDescent="0.3">
      <c r="A1254" t="s">
        <v>3895</v>
      </c>
      <c r="B1254">
        <v>155011</v>
      </c>
    </row>
    <row r="1255" spans="1:2" x14ac:dyDescent="0.3">
      <c r="A1255" t="s">
        <v>3631</v>
      </c>
      <c r="B1255">
        <v>155773</v>
      </c>
    </row>
    <row r="1256" spans="1:2" x14ac:dyDescent="0.3">
      <c r="A1256" t="s">
        <v>847</v>
      </c>
      <c r="B1256">
        <v>128017</v>
      </c>
    </row>
    <row r="1257" spans="1:2" x14ac:dyDescent="0.3">
      <c r="A1257" t="s">
        <v>2694</v>
      </c>
      <c r="B1257">
        <v>103561</v>
      </c>
    </row>
    <row r="1258" spans="1:2" x14ac:dyDescent="0.3">
      <c r="A1258" t="s">
        <v>3503</v>
      </c>
      <c r="B1258">
        <v>275829</v>
      </c>
    </row>
    <row r="1259" spans="1:2" x14ac:dyDescent="0.3">
      <c r="A1259" t="s">
        <v>1421</v>
      </c>
      <c r="B1259">
        <v>111017</v>
      </c>
    </row>
    <row r="1260" spans="1:2" x14ac:dyDescent="0.3">
      <c r="A1260" t="s">
        <v>905</v>
      </c>
      <c r="B1260">
        <v>172068</v>
      </c>
    </row>
    <row r="1261" spans="1:2" x14ac:dyDescent="0.3">
      <c r="A1261" t="s">
        <v>2931</v>
      </c>
      <c r="B1261">
        <v>235083</v>
      </c>
    </row>
    <row r="1262" spans="1:2" x14ac:dyDescent="0.3">
      <c r="A1262" t="s">
        <v>2906</v>
      </c>
      <c r="B1262">
        <v>126409</v>
      </c>
    </row>
    <row r="1263" spans="1:2" x14ac:dyDescent="0.3">
      <c r="A1263" t="s">
        <v>3511</v>
      </c>
      <c r="B1263">
        <v>205341</v>
      </c>
    </row>
    <row r="1264" spans="1:2" x14ac:dyDescent="0.3">
      <c r="A1264" t="s">
        <v>3386</v>
      </c>
      <c r="B1264">
        <v>64970</v>
      </c>
    </row>
    <row r="1265" spans="1:2" x14ac:dyDescent="0.3">
      <c r="A1265" t="s">
        <v>3540</v>
      </c>
      <c r="B1265">
        <v>71851</v>
      </c>
    </row>
    <row r="1266" spans="1:2" x14ac:dyDescent="0.3">
      <c r="A1266" t="s">
        <v>722</v>
      </c>
      <c r="B1266">
        <v>142497</v>
      </c>
    </row>
    <row r="1267" spans="1:2" x14ac:dyDescent="0.3">
      <c r="A1267" t="s">
        <v>3893</v>
      </c>
      <c r="B1267">
        <v>116836</v>
      </c>
    </row>
    <row r="1268" spans="1:2" x14ac:dyDescent="0.3">
      <c r="A1268" t="s">
        <v>3312</v>
      </c>
      <c r="B1268">
        <v>112986</v>
      </c>
    </row>
    <row r="1269" spans="1:2" x14ac:dyDescent="0.3">
      <c r="A1269" t="s">
        <v>913</v>
      </c>
      <c r="B1269">
        <v>94405</v>
      </c>
    </row>
    <row r="1270" spans="1:2" x14ac:dyDescent="0.3">
      <c r="A1270" t="s">
        <v>3405</v>
      </c>
      <c r="B1270">
        <v>233386</v>
      </c>
    </row>
    <row r="1271" spans="1:2" x14ac:dyDescent="0.3">
      <c r="A1271" t="s">
        <v>2232</v>
      </c>
      <c r="B1271">
        <v>185861</v>
      </c>
    </row>
    <row r="1272" spans="1:2" x14ac:dyDescent="0.3">
      <c r="A1272" t="s">
        <v>58</v>
      </c>
      <c r="B1272">
        <v>93337</v>
      </c>
    </row>
    <row r="1273" spans="1:2" x14ac:dyDescent="0.3">
      <c r="A1273" t="s">
        <v>700</v>
      </c>
      <c r="B1273">
        <v>109180</v>
      </c>
    </row>
    <row r="1274" spans="1:2" x14ac:dyDescent="0.3">
      <c r="A1274" t="s">
        <v>2826</v>
      </c>
      <c r="B1274">
        <v>187844</v>
      </c>
    </row>
    <row r="1275" spans="1:2" x14ac:dyDescent="0.3">
      <c r="A1275" t="s">
        <v>1321</v>
      </c>
      <c r="B1275">
        <v>93670</v>
      </c>
    </row>
    <row r="1276" spans="1:2" x14ac:dyDescent="0.3">
      <c r="A1276" t="s">
        <v>2904</v>
      </c>
      <c r="B1276">
        <v>108450</v>
      </c>
    </row>
    <row r="1277" spans="1:2" x14ac:dyDescent="0.3">
      <c r="A1277" t="s">
        <v>3460</v>
      </c>
      <c r="B1277">
        <v>189942</v>
      </c>
    </row>
    <row r="1278" spans="1:2" x14ac:dyDescent="0.3">
      <c r="A1278" t="s">
        <v>134</v>
      </c>
      <c r="B1278">
        <v>152223</v>
      </c>
    </row>
    <row r="1279" spans="1:2" x14ac:dyDescent="0.3">
      <c r="A1279" t="s">
        <v>3133</v>
      </c>
      <c r="B1279">
        <v>233840</v>
      </c>
    </row>
    <row r="1280" spans="1:2" x14ac:dyDescent="0.3">
      <c r="A1280" t="s">
        <v>102</v>
      </c>
      <c r="B1280">
        <v>98236</v>
      </c>
    </row>
    <row r="1281" spans="1:2" x14ac:dyDescent="0.3">
      <c r="A1281" t="s">
        <v>3607</v>
      </c>
      <c r="B1281">
        <v>110202</v>
      </c>
    </row>
    <row r="1282" spans="1:2" x14ac:dyDescent="0.3">
      <c r="A1282" t="s">
        <v>3814</v>
      </c>
      <c r="B1282">
        <v>127298</v>
      </c>
    </row>
    <row r="1283" spans="1:2" x14ac:dyDescent="0.3">
      <c r="A1283" t="s">
        <v>3075</v>
      </c>
      <c r="B1283">
        <v>230335</v>
      </c>
    </row>
    <row r="1284" spans="1:2" x14ac:dyDescent="0.3">
      <c r="A1284" t="s">
        <v>1588</v>
      </c>
      <c r="B1284">
        <v>174207</v>
      </c>
    </row>
    <row r="1285" spans="1:2" x14ac:dyDescent="0.3">
      <c r="A1285" t="s">
        <v>1145</v>
      </c>
      <c r="B1285">
        <v>147250</v>
      </c>
    </row>
    <row r="1286" spans="1:2" x14ac:dyDescent="0.3">
      <c r="A1286" t="s">
        <v>2846</v>
      </c>
      <c r="B1286">
        <v>133244</v>
      </c>
    </row>
    <row r="1287" spans="1:2" x14ac:dyDescent="0.3">
      <c r="A1287" t="s">
        <v>3691</v>
      </c>
      <c r="B1287">
        <v>50304</v>
      </c>
    </row>
    <row r="1288" spans="1:2" x14ac:dyDescent="0.3">
      <c r="A1288" t="s">
        <v>2205</v>
      </c>
      <c r="B1288">
        <v>232756</v>
      </c>
    </row>
    <row r="1289" spans="1:2" x14ac:dyDescent="0.3">
      <c r="A1289" t="s">
        <v>418</v>
      </c>
      <c r="B1289">
        <v>70694</v>
      </c>
    </row>
    <row r="1290" spans="1:2" x14ac:dyDescent="0.3">
      <c r="A1290" t="s">
        <v>399</v>
      </c>
      <c r="B1290">
        <v>80253</v>
      </c>
    </row>
    <row r="1291" spans="1:2" x14ac:dyDescent="0.3">
      <c r="A1291" t="s">
        <v>1909</v>
      </c>
      <c r="B1291">
        <v>116724</v>
      </c>
    </row>
    <row r="1292" spans="1:2" x14ac:dyDescent="0.3">
      <c r="A1292" t="s">
        <v>2897</v>
      </c>
      <c r="B1292">
        <v>113647</v>
      </c>
    </row>
    <row r="1293" spans="1:2" x14ac:dyDescent="0.3">
      <c r="A1293" t="s">
        <v>3713</v>
      </c>
      <c r="B1293">
        <v>173675</v>
      </c>
    </row>
    <row r="1294" spans="1:2" x14ac:dyDescent="0.3">
      <c r="A1294" t="s">
        <v>737</v>
      </c>
      <c r="B1294">
        <v>134050</v>
      </c>
    </row>
    <row r="1295" spans="1:2" x14ac:dyDescent="0.3">
      <c r="A1295" t="s">
        <v>1461</v>
      </c>
      <c r="B1295">
        <v>239000</v>
      </c>
    </row>
    <row r="1296" spans="1:2" x14ac:dyDescent="0.3">
      <c r="A1296" t="s">
        <v>854</v>
      </c>
      <c r="B1296">
        <v>77125</v>
      </c>
    </row>
    <row r="1297" spans="1:2" x14ac:dyDescent="0.3">
      <c r="A1297" t="s">
        <v>1256</v>
      </c>
      <c r="B1297">
        <v>73568</v>
      </c>
    </row>
    <row r="1298" spans="1:2" x14ac:dyDescent="0.3">
      <c r="A1298" t="s">
        <v>1986</v>
      </c>
      <c r="B1298">
        <v>90936</v>
      </c>
    </row>
    <row r="1299" spans="1:2" x14ac:dyDescent="0.3">
      <c r="A1299" t="s">
        <v>625</v>
      </c>
      <c r="B1299">
        <v>76419</v>
      </c>
    </row>
    <row r="1300" spans="1:2" x14ac:dyDescent="0.3">
      <c r="A1300" t="s">
        <v>500</v>
      </c>
      <c r="B1300">
        <v>166431</v>
      </c>
    </row>
    <row r="1301" spans="1:2" x14ac:dyDescent="0.3">
      <c r="A1301" t="s">
        <v>1510</v>
      </c>
      <c r="B1301">
        <v>106436</v>
      </c>
    </row>
    <row r="1302" spans="1:2" x14ac:dyDescent="0.3">
      <c r="A1302" t="s">
        <v>2590</v>
      </c>
      <c r="B1302">
        <v>127579</v>
      </c>
    </row>
    <row r="1303" spans="1:2" x14ac:dyDescent="0.3">
      <c r="A1303" t="s">
        <v>2655</v>
      </c>
      <c r="B1303">
        <v>120836</v>
      </c>
    </row>
    <row r="1304" spans="1:2" x14ac:dyDescent="0.3">
      <c r="A1304" t="s">
        <v>3158</v>
      </c>
      <c r="B1304">
        <v>77461</v>
      </c>
    </row>
    <row r="1305" spans="1:2" x14ac:dyDescent="0.3">
      <c r="A1305" t="s">
        <v>1395</v>
      </c>
      <c r="B1305">
        <v>75789</v>
      </c>
    </row>
    <row r="1306" spans="1:2" x14ac:dyDescent="0.3">
      <c r="A1306" t="s">
        <v>2436</v>
      </c>
      <c r="B1306">
        <v>130787</v>
      </c>
    </row>
    <row r="1307" spans="1:2" x14ac:dyDescent="0.3">
      <c r="A1307" t="s">
        <v>17</v>
      </c>
      <c r="B1307">
        <v>69102</v>
      </c>
    </row>
    <row r="1308" spans="1:2" x14ac:dyDescent="0.3">
      <c r="A1308" t="s">
        <v>1676</v>
      </c>
      <c r="B1308">
        <v>173854</v>
      </c>
    </row>
    <row r="1309" spans="1:2" x14ac:dyDescent="0.3">
      <c r="A1309" t="s">
        <v>1500</v>
      </c>
      <c r="B1309">
        <v>65738</v>
      </c>
    </row>
    <row r="1310" spans="1:2" x14ac:dyDescent="0.3">
      <c r="A1310" t="s">
        <v>2429</v>
      </c>
      <c r="B1310">
        <v>124976</v>
      </c>
    </row>
    <row r="1311" spans="1:2" x14ac:dyDescent="0.3">
      <c r="A1311" t="s">
        <v>2820</v>
      </c>
      <c r="B1311">
        <v>91750</v>
      </c>
    </row>
    <row r="1312" spans="1:2" x14ac:dyDescent="0.3">
      <c r="A1312" t="s">
        <v>838</v>
      </c>
      <c r="B1312">
        <v>110788</v>
      </c>
    </row>
    <row r="1313" spans="1:2" x14ac:dyDescent="0.3">
      <c r="A1313" t="s">
        <v>2174</v>
      </c>
      <c r="B1313">
        <v>83235</v>
      </c>
    </row>
    <row r="1314" spans="1:2" x14ac:dyDescent="0.3">
      <c r="A1314" t="s">
        <v>2349</v>
      </c>
      <c r="B1314">
        <v>118081</v>
      </c>
    </row>
    <row r="1315" spans="1:2" x14ac:dyDescent="0.3">
      <c r="A1315" t="s">
        <v>1504</v>
      </c>
      <c r="B1315">
        <v>159633</v>
      </c>
    </row>
    <row r="1316" spans="1:2" x14ac:dyDescent="0.3">
      <c r="A1316" t="s">
        <v>2454</v>
      </c>
      <c r="B1316">
        <v>116314</v>
      </c>
    </row>
    <row r="1317" spans="1:2" x14ac:dyDescent="0.3">
      <c r="A1317" t="s">
        <v>2091</v>
      </c>
      <c r="B1317">
        <v>83589</v>
      </c>
    </row>
    <row r="1318" spans="1:2" x14ac:dyDescent="0.3">
      <c r="A1318" t="s">
        <v>39</v>
      </c>
      <c r="B1318">
        <v>196599</v>
      </c>
    </row>
    <row r="1319" spans="1:2" x14ac:dyDescent="0.3">
      <c r="A1319" t="s">
        <v>3604</v>
      </c>
      <c r="B1319">
        <v>127911</v>
      </c>
    </row>
    <row r="1320" spans="1:2" x14ac:dyDescent="0.3">
      <c r="A1320" t="s">
        <v>3705</v>
      </c>
      <c r="B1320">
        <v>136140</v>
      </c>
    </row>
    <row r="1321" spans="1:2" x14ac:dyDescent="0.3">
      <c r="A1321" t="s">
        <v>1654</v>
      </c>
      <c r="B1321">
        <v>85399</v>
      </c>
    </row>
    <row r="1322" spans="1:2" x14ac:dyDescent="0.3">
      <c r="A1322" t="s">
        <v>327</v>
      </c>
      <c r="B1322">
        <v>72026</v>
      </c>
    </row>
    <row r="1323" spans="1:2" x14ac:dyDescent="0.3">
      <c r="A1323" t="s">
        <v>1233</v>
      </c>
      <c r="B1323">
        <v>68960</v>
      </c>
    </row>
    <row r="1324" spans="1:2" x14ac:dyDescent="0.3">
      <c r="A1324" t="s">
        <v>3092</v>
      </c>
      <c r="B1324">
        <v>109064</v>
      </c>
    </row>
    <row r="1325" spans="1:2" x14ac:dyDescent="0.3">
      <c r="A1325" t="s">
        <v>3166</v>
      </c>
      <c r="B1325">
        <v>219746</v>
      </c>
    </row>
    <row r="1326" spans="1:2" x14ac:dyDescent="0.3">
      <c r="A1326" t="s">
        <v>3961</v>
      </c>
      <c r="B1326">
        <v>257269</v>
      </c>
    </row>
    <row r="1327" spans="1:2" x14ac:dyDescent="0.3">
      <c r="A1327" t="s">
        <v>3985</v>
      </c>
      <c r="B1327">
        <v>108936</v>
      </c>
    </row>
    <row r="1328" spans="1:2" x14ac:dyDescent="0.3">
      <c r="A1328" t="s">
        <v>1250</v>
      </c>
      <c r="B1328">
        <v>103747</v>
      </c>
    </row>
    <row r="1329" spans="1:2" x14ac:dyDescent="0.3">
      <c r="A1329" t="s">
        <v>2227</v>
      </c>
      <c r="B1329">
        <v>97042</v>
      </c>
    </row>
    <row r="1330" spans="1:2" x14ac:dyDescent="0.3">
      <c r="A1330" t="s">
        <v>3190</v>
      </c>
      <c r="B1330">
        <v>207618</v>
      </c>
    </row>
    <row r="1331" spans="1:2" x14ac:dyDescent="0.3">
      <c r="A1331" t="s">
        <v>2347</v>
      </c>
      <c r="B1331">
        <v>173116</v>
      </c>
    </row>
    <row r="1332" spans="1:2" x14ac:dyDescent="0.3">
      <c r="A1332" t="s">
        <v>3805</v>
      </c>
      <c r="B1332">
        <v>203056</v>
      </c>
    </row>
    <row r="1333" spans="1:2" x14ac:dyDescent="0.3">
      <c r="A1333" t="s">
        <v>2409</v>
      </c>
      <c r="B1333">
        <v>124540</v>
      </c>
    </row>
    <row r="1334" spans="1:2" x14ac:dyDescent="0.3">
      <c r="A1334" t="s">
        <v>3680</v>
      </c>
      <c r="B1334">
        <v>241878</v>
      </c>
    </row>
    <row r="1335" spans="1:2" x14ac:dyDescent="0.3">
      <c r="A1335" t="s">
        <v>892</v>
      </c>
      <c r="B1335">
        <v>147029</v>
      </c>
    </row>
    <row r="1336" spans="1:2" x14ac:dyDescent="0.3">
      <c r="A1336" t="s">
        <v>2414</v>
      </c>
      <c r="B1336">
        <v>156513</v>
      </c>
    </row>
    <row r="1337" spans="1:2" x14ac:dyDescent="0.3">
      <c r="A1337" t="s">
        <v>2273</v>
      </c>
      <c r="B1337">
        <v>117209</v>
      </c>
    </row>
    <row r="1338" spans="1:2" x14ac:dyDescent="0.3">
      <c r="A1338" t="s">
        <v>1406</v>
      </c>
      <c r="B1338">
        <v>82821</v>
      </c>
    </row>
    <row r="1339" spans="1:2" x14ac:dyDescent="0.3">
      <c r="A1339" t="s">
        <v>3953</v>
      </c>
      <c r="B1339">
        <v>227973</v>
      </c>
    </row>
    <row r="1340" spans="1:2" x14ac:dyDescent="0.3">
      <c r="A1340" t="s">
        <v>1088</v>
      </c>
      <c r="B1340">
        <v>88175</v>
      </c>
    </row>
    <row r="1341" spans="1:2" x14ac:dyDescent="0.3">
      <c r="A1341" t="s">
        <v>2399</v>
      </c>
      <c r="B1341">
        <v>122156</v>
      </c>
    </row>
    <row r="1342" spans="1:2" x14ac:dyDescent="0.3">
      <c r="A1342" t="s">
        <v>2029</v>
      </c>
      <c r="B1342">
        <v>67229</v>
      </c>
    </row>
    <row r="1343" spans="1:2" x14ac:dyDescent="0.3">
      <c r="A1343" t="s">
        <v>3646</v>
      </c>
      <c r="B1343">
        <v>57252</v>
      </c>
    </row>
    <row r="1344" spans="1:2" x14ac:dyDescent="0.3">
      <c r="A1344" t="s">
        <v>3556</v>
      </c>
      <c r="B1344">
        <v>130636</v>
      </c>
    </row>
    <row r="1345" spans="1:2" x14ac:dyDescent="0.3">
      <c r="A1345" t="s">
        <v>178</v>
      </c>
      <c r="B1345">
        <v>118935</v>
      </c>
    </row>
    <row r="1346" spans="1:2" x14ac:dyDescent="0.3">
      <c r="A1346" t="s">
        <v>2610</v>
      </c>
      <c r="B1346">
        <v>178901</v>
      </c>
    </row>
    <row r="1347" spans="1:2" x14ac:dyDescent="0.3">
      <c r="A1347" t="s">
        <v>1786</v>
      </c>
      <c r="B1347">
        <v>75155</v>
      </c>
    </row>
    <row r="1348" spans="1:2" x14ac:dyDescent="0.3">
      <c r="A1348" t="s">
        <v>1465</v>
      </c>
      <c r="B1348">
        <v>235103</v>
      </c>
    </row>
    <row r="1349" spans="1:2" x14ac:dyDescent="0.3">
      <c r="A1349" t="s">
        <v>99</v>
      </c>
      <c r="B1349">
        <v>295327</v>
      </c>
    </row>
    <row r="1350" spans="1:2" x14ac:dyDescent="0.3">
      <c r="A1350" t="s">
        <v>1865</v>
      </c>
      <c r="B1350">
        <v>102767</v>
      </c>
    </row>
    <row r="1351" spans="1:2" x14ac:dyDescent="0.3">
      <c r="A1351" t="s">
        <v>93</v>
      </c>
      <c r="B1351">
        <v>58748</v>
      </c>
    </row>
    <row r="1352" spans="1:2" x14ac:dyDescent="0.3">
      <c r="A1352" t="s">
        <v>2440</v>
      </c>
      <c r="B1352">
        <v>98032</v>
      </c>
    </row>
    <row r="1353" spans="1:2" x14ac:dyDescent="0.3">
      <c r="A1353" t="s">
        <v>3400</v>
      </c>
      <c r="B1353">
        <v>133510</v>
      </c>
    </row>
    <row r="1354" spans="1:2" x14ac:dyDescent="0.3">
      <c r="A1354" t="s">
        <v>419</v>
      </c>
      <c r="B1354">
        <v>253723</v>
      </c>
    </row>
    <row r="1355" spans="1:2" x14ac:dyDescent="0.3">
      <c r="A1355" t="s">
        <v>805</v>
      </c>
      <c r="B1355">
        <v>62013</v>
      </c>
    </row>
    <row r="1356" spans="1:2" x14ac:dyDescent="0.3">
      <c r="A1356" t="s">
        <v>752</v>
      </c>
      <c r="B1356">
        <v>101136</v>
      </c>
    </row>
    <row r="1357" spans="1:2" x14ac:dyDescent="0.3">
      <c r="A1357" t="s">
        <v>1764</v>
      </c>
      <c r="B1357">
        <v>126205</v>
      </c>
    </row>
    <row r="1358" spans="1:2" x14ac:dyDescent="0.3">
      <c r="A1358" t="s">
        <v>1188</v>
      </c>
      <c r="B1358">
        <v>201015</v>
      </c>
    </row>
    <row r="1359" spans="1:2" x14ac:dyDescent="0.3">
      <c r="A1359" t="s">
        <v>247</v>
      </c>
      <c r="B1359">
        <v>269970</v>
      </c>
    </row>
    <row r="1360" spans="1:2" x14ac:dyDescent="0.3">
      <c r="A1360" t="s">
        <v>688</v>
      </c>
      <c r="B1360">
        <v>112442</v>
      </c>
    </row>
    <row r="1361" spans="1:2" x14ac:dyDescent="0.3">
      <c r="A1361" t="s">
        <v>3203</v>
      </c>
      <c r="B1361">
        <v>98888</v>
      </c>
    </row>
    <row r="1362" spans="1:2" x14ac:dyDescent="0.3">
      <c r="A1362" t="s">
        <v>517</v>
      </c>
      <c r="B1362">
        <v>271719</v>
      </c>
    </row>
    <row r="1363" spans="1:2" x14ac:dyDescent="0.3">
      <c r="A1363" t="s">
        <v>2461</v>
      </c>
      <c r="B1363">
        <v>116111</v>
      </c>
    </row>
    <row r="1364" spans="1:2" x14ac:dyDescent="0.3">
      <c r="A1364" t="s">
        <v>1592</v>
      </c>
      <c r="B1364">
        <v>124815</v>
      </c>
    </row>
    <row r="1365" spans="1:2" x14ac:dyDescent="0.3">
      <c r="A1365" t="s">
        <v>1417</v>
      </c>
      <c r="B1365">
        <v>138284</v>
      </c>
    </row>
    <row r="1366" spans="1:2" x14ac:dyDescent="0.3">
      <c r="A1366" t="s">
        <v>2318</v>
      </c>
      <c r="B1366">
        <v>88736</v>
      </c>
    </row>
    <row r="1367" spans="1:2" x14ac:dyDescent="0.3">
      <c r="A1367" t="s">
        <v>3207</v>
      </c>
      <c r="B1367">
        <v>89427</v>
      </c>
    </row>
    <row r="1368" spans="1:2" x14ac:dyDescent="0.3">
      <c r="A1368" t="s">
        <v>2496</v>
      </c>
      <c r="B1368">
        <v>255115</v>
      </c>
    </row>
    <row r="1369" spans="1:2" x14ac:dyDescent="0.3">
      <c r="A1369" t="s">
        <v>2443</v>
      </c>
      <c r="B1369">
        <v>106394</v>
      </c>
    </row>
    <row r="1370" spans="1:2" x14ac:dyDescent="0.3">
      <c r="A1370" t="s">
        <v>3450</v>
      </c>
      <c r="B1370">
        <v>166948</v>
      </c>
    </row>
    <row r="1371" spans="1:2" x14ac:dyDescent="0.3">
      <c r="A1371" t="s">
        <v>2274</v>
      </c>
      <c r="B1371">
        <v>131401</v>
      </c>
    </row>
    <row r="1372" spans="1:2" x14ac:dyDescent="0.3">
      <c r="A1372" t="s">
        <v>3072</v>
      </c>
      <c r="B1372">
        <v>81630</v>
      </c>
    </row>
    <row r="1373" spans="1:2" x14ac:dyDescent="0.3">
      <c r="A1373" t="s">
        <v>2154</v>
      </c>
      <c r="B1373">
        <v>78684</v>
      </c>
    </row>
    <row r="1374" spans="1:2" x14ac:dyDescent="0.3">
      <c r="A1374" t="s">
        <v>2086</v>
      </c>
      <c r="B1374">
        <v>160751</v>
      </c>
    </row>
    <row r="1375" spans="1:2" x14ac:dyDescent="0.3">
      <c r="A1375" t="s">
        <v>1556</v>
      </c>
      <c r="B1375">
        <v>117174</v>
      </c>
    </row>
    <row r="1376" spans="1:2" x14ac:dyDescent="0.3">
      <c r="A1376" t="s">
        <v>3696</v>
      </c>
      <c r="B1376">
        <v>170112</v>
      </c>
    </row>
    <row r="1377" spans="1:2" x14ac:dyDescent="0.3">
      <c r="A1377" t="s">
        <v>2606</v>
      </c>
      <c r="B1377">
        <v>89258</v>
      </c>
    </row>
    <row r="1378" spans="1:2" x14ac:dyDescent="0.3">
      <c r="A1378" t="s">
        <v>2973</v>
      </c>
      <c r="B1378">
        <v>181309</v>
      </c>
    </row>
    <row r="1379" spans="1:2" x14ac:dyDescent="0.3">
      <c r="A1379" t="s">
        <v>2050</v>
      </c>
      <c r="B1379">
        <v>107160</v>
      </c>
    </row>
    <row r="1380" spans="1:2" x14ac:dyDescent="0.3">
      <c r="A1380" t="s">
        <v>2622</v>
      </c>
      <c r="B1380">
        <v>109751</v>
      </c>
    </row>
    <row r="1381" spans="1:2" x14ac:dyDescent="0.3">
      <c r="A1381" t="s">
        <v>896</v>
      </c>
      <c r="B1381">
        <v>199869</v>
      </c>
    </row>
    <row r="1382" spans="1:2" x14ac:dyDescent="0.3">
      <c r="A1382" t="s">
        <v>2331</v>
      </c>
      <c r="B1382">
        <v>177056</v>
      </c>
    </row>
    <row r="1383" spans="1:2" x14ac:dyDescent="0.3">
      <c r="A1383" t="s">
        <v>3204</v>
      </c>
      <c r="B1383">
        <v>266255</v>
      </c>
    </row>
    <row r="1384" spans="1:2" x14ac:dyDescent="0.3">
      <c r="A1384" t="s">
        <v>3780</v>
      </c>
      <c r="B1384">
        <v>77054</v>
      </c>
    </row>
    <row r="1385" spans="1:2" x14ac:dyDescent="0.3">
      <c r="A1385" t="s">
        <v>782</v>
      </c>
      <c r="B1385">
        <v>93808</v>
      </c>
    </row>
    <row r="1386" spans="1:2" x14ac:dyDescent="0.3">
      <c r="A1386" t="s">
        <v>1987</v>
      </c>
      <c r="B1386">
        <v>234800</v>
      </c>
    </row>
    <row r="1387" spans="1:2" x14ac:dyDescent="0.3">
      <c r="A1387" t="s">
        <v>2877</v>
      </c>
      <c r="B1387">
        <v>171255</v>
      </c>
    </row>
    <row r="1388" spans="1:2" x14ac:dyDescent="0.3">
      <c r="A1388" t="s">
        <v>2699</v>
      </c>
      <c r="B1388">
        <v>96443</v>
      </c>
    </row>
    <row r="1389" spans="1:2" x14ac:dyDescent="0.3">
      <c r="A1389" t="s">
        <v>1473</v>
      </c>
      <c r="B1389">
        <v>124253</v>
      </c>
    </row>
    <row r="1390" spans="1:2" x14ac:dyDescent="0.3">
      <c r="A1390" t="s">
        <v>3265</v>
      </c>
      <c r="B1390">
        <v>163684</v>
      </c>
    </row>
    <row r="1391" spans="1:2" x14ac:dyDescent="0.3">
      <c r="A1391" t="s">
        <v>2393</v>
      </c>
      <c r="B1391">
        <v>112537</v>
      </c>
    </row>
    <row r="1392" spans="1:2" x14ac:dyDescent="0.3">
      <c r="A1392" t="s">
        <v>1496</v>
      </c>
      <c r="B1392">
        <v>249853</v>
      </c>
    </row>
    <row r="1393" spans="1:2" x14ac:dyDescent="0.3">
      <c r="A1393" t="s">
        <v>3740</v>
      </c>
      <c r="B1393">
        <v>75303</v>
      </c>
    </row>
    <row r="1394" spans="1:2" x14ac:dyDescent="0.3">
      <c r="A1394" t="s">
        <v>1973</v>
      </c>
      <c r="B1394">
        <v>150132</v>
      </c>
    </row>
    <row r="1395" spans="1:2" x14ac:dyDescent="0.3">
      <c r="A1395" t="s">
        <v>1538</v>
      </c>
      <c r="B1395">
        <v>114405</v>
      </c>
    </row>
    <row r="1396" spans="1:2" x14ac:dyDescent="0.3">
      <c r="A1396" t="s">
        <v>2887</v>
      </c>
      <c r="B1396">
        <v>118017</v>
      </c>
    </row>
    <row r="1397" spans="1:2" x14ac:dyDescent="0.3">
      <c r="A1397" t="s">
        <v>3774</v>
      </c>
      <c r="B1397">
        <v>133085</v>
      </c>
    </row>
    <row r="1398" spans="1:2" x14ac:dyDescent="0.3">
      <c r="A1398" t="s">
        <v>3531</v>
      </c>
      <c r="B1398">
        <v>125602</v>
      </c>
    </row>
    <row r="1399" spans="1:2" x14ac:dyDescent="0.3">
      <c r="A1399" t="s">
        <v>129</v>
      </c>
      <c r="B1399">
        <v>117039</v>
      </c>
    </row>
    <row r="1400" spans="1:2" x14ac:dyDescent="0.3">
      <c r="A1400" t="s">
        <v>1964</v>
      </c>
      <c r="B1400">
        <v>90281</v>
      </c>
    </row>
    <row r="1401" spans="1:2" x14ac:dyDescent="0.3">
      <c r="A1401" t="s">
        <v>2044</v>
      </c>
      <c r="B1401">
        <v>76485</v>
      </c>
    </row>
    <row r="1402" spans="1:2" x14ac:dyDescent="0.3">
      <c r="A1402" t="s">
        <v>992</v>
      </c>
      <c r="B1402">
        <v>177252</v>
      </c>
    </row>
    <row r="1403" spans="1:2" x14ac:dyDescent="0.3">
      <c r="A1403" t="s">
        <v>3596</v>
      </c>
      <c r="B1403">
        <v>125395</v>
      </c>
    </row>
    <row r="1404" spans="1:2" x14ac:dyDescent="0.3">
      <c r="A1404" t="s">
        <v>2407</v>
      </c>
      <c r="B1404">
        <v>126063</v>
      </c>
    </row>
    <row r="1405" spans="1:2" x14ac:dyDescent="0.3">
      <c r="A1405" t="s">
        <v>2130</v>
      </c>
      <c r="B1405">
        <v>142692</v>
      </c>
    </row>
    <row r="1406" spans="1:2" x14ac:dyDescent="0.3">
      <c r="A1406" t="s">
        <v>2932</v>
      </c>
      <c r="B1406">
        <v>146263</v>
      </c>
    </row>
    <row r="1407" spans="1:2" x14ac:dyDescent="0.3">
      <c r="A1407" t="s">
        <v>1652</v>
      </c>
      <c r="B1407">
        <v>77387</v>
      </c>
    </row>
    <row r="1408" spans="1:2" x14ac:dyDescent="0.3">
      <c r="A1408" t="s">
        <v>801</v>
      </c>
      <c r="B1408">
        <v>101337</v>
      </c>
    </row>
    <row r="1409" spans="1:2" x14ac:dyDescent="0.3">
      <c r="A1409" t="s">
        <v>284</v>
      </c>
      <c r="B1409">
        <v>71490</v>
      </c>
    </row>
    <row r="1410" spans="1:2" x14ac:dyDescent="0.3">
      <c r="A1410" t="s">
        <v>3046</v>
      </c>
      <c r="B1410">
        <v>186811</v>
      </c>
    </row>
    <row r="1411" spans="1:2" x14ac:dyDescent="0.3">
      <c r="A1411" t="s">
        <v>1706</v>
      </c>
      <c r="B1411">
        <v>199780</v>
      </c>
    </row>
    <row r="1412" spans="1:2" x14ac:dyDescent="0.3">
      <c r="A1412" t="s">
        <v>564</v>
      </c>
      <c r="B1412">
        <v>64657</v>
      </c>
    </row>
    <row r="1413" spans="1:2" x14ac:dyDescent="0.3">
      <c r="A1413" t="s">
        <v>1648</v>
      </c>
      <c r="B1413">
        <v>58519</v>
      </c>
    </row>
    <row r="1414" spans="1:2" x14ac:dyDescent="0.3">
      <c r="A1414" t="s">
        <v>3263</v>
      </c>
      <c r="B1414">
        <v>81395</v>
      </c>
    </row>
    <row r="1415" spans="1:2" x14ac:dyDescent="0.3">
      <c r="A1415" t="s">
        <v>1856</v>
      </c>
      <c r="B1415">
        <v>149234</v>
      </c>
    </row>
    <row r="1416" spans="1:2" x14ac:dyDescent="0.3">
      <c r="A1416" t="s">
        <v>909</v>
      </c>
      <c r="B1416">
        <v>110143</v>
      </c>
    </row>
    <row r="1417" spans="1:2" x14ac:dyDescent="0.3">
      <c r="A1417" t="s">
        <v>2250</v>
      </c>
      <c r="B1417">
        <v>226618</v>
      </c>
    </row>
    <row r="1418" spans="1:2" x14ac:dyDescent="0.3">
      <c r="A1418" t="s">
        <v>280</v>
      </c>
      <c r="B1418">
        <v>121882</v>
      </c>
    </row>
    <row r="1419" spans="1:2" x14ac:dyDescent="0.3">
      <c r="A1419" t="s">
        <v>368</v>
      </c>
      <c r="B1419">
        <v>102835</v>
      </c>
    </row>
    <row r="1420" spans="1:2" x14ac:dyDescent="0.3">
      <c r="A1420" t="s">
        <v>1081</v>
      </c>
      <c r="B1420">
        <v>139745</v>
      </c>
    </row>
    <row r="1421" spans="1:2" x14ac:dyDescent="0.3">
      <c r="A1421" t="s">
        <v>3711</v>
      </c>
      <c r="B1421">
        <v>157738</v>
      </c>
    </row>
    <row r="1422" spans="1:2" x14ac:dyDescent="0.3">
      <c r="A1422" t="s">
        <v>829</v>
      </c>
      <c r="B1422">
        <v>78726</v>
      </c>
    </row>
    <row r="1423" spans="1:2" x14ac:dyDescent="0.3">
      <c r="A1423" t="s">
        <v>1178</v>
      </c>
      <c r="B1423">
        <v>117099</v>
      </c>
    </row>
    <row r="1424" spans="1:2" x14ac:dyDescent="0.3">
      <c r="A1424" t="s">
        <v>2183</v>
      </c>
      <c r="B1424">
        <v>106144</v>
      </c>
    </row>
    <row r="1425" spans="1:2" x14ac:dyDescent="0.3">
      <c r="A1425" t="s">
        <v>3436</v>
      </c>
      <c r="B1425">
        <v>145128</v>
      </c>
    </row>
    <row r="1426" spans="1:2" x14ac:dyDescent="0.3">
      <c r="A1426" t="s">
        <v>158</v>
      </c>
      <c r="B1426">
        <v>100571</v>
      </c>
    </row>
    <row r="1427" spans="1:2" x14ac:dyDescent="0.3">
      <c r="A1427" t="s">
        <v>1255</v>
      </c>
      <c r="B1427">
        <v>222960</v>
      </c>
    </row>
    <row r="1428" spans="1:2" x14ac:dyDescent="0.3">
      <c r="A1428" t="s">
        <v>2353</v>
      </c>
      <c r="B1428">
        <v>72585</v>
      </c>
    </row>
    <row r="1429" spans="1:2" x14ac:dyDescent="0.3">
      <c r="A1429" t="s">
        <v>1139</v>
      </c>
      <c r="B1429">
        <v>105758</v>
      </c>
    </row>
    <row r="1430" spans="1:2" x14ac:dyDescent="0.3">
      <c r="A1430" t="s">
        <v>2914</v>
      </c>
      <c r="B1430">
        <v>163267</v>
      </c>
    </row>
    <row r="1431" spans="1:2" x14ac:dyDescent="0.3">
      <c r="A1431" t="s">
        <v>1354</v>
      </c>
      <c r="B1431">
        <v>166982</v>
      </c>
    </row>
    <row r="1432" spans="1:2" x14ac:dyDescent="0.3">
      <c r="A1432" t="s">
        <v>1617</v>
      </c>
      <c r="B1432">
        <v>68203</v>
      </c>
    </row>
    <row r="1433" spans="1:2" x14ac:dyDescent="0.3">
      <c r="A1433" t="s">
        <v>388</v>
      </c>
      <c r="B1433">
        <v>274894</v>
      </c>
    </row>
    <row r="1434" spans="1:2" x14ac:dyDescent="0.3">
      <c r="A1434" t="s">
        <v>975</v>
      </c>
      <c r="B1434">
        <v>49432</v>
      </c>
    </row>
    <row r="1435" spans="1:2" x14ac:dyDescent="0.3">
      <c r="A1435" t="s">
        <v>66</v>
      </c>
      <c r="B1435">
        <v>73960</v>
      </c>
    </row>
    <row r="1436" spans="1:2" x14ac:dyDescent="0.3">
      <c r="A1436" t="s">
        <v>911</v>
      </c>
      <c r="B1436">
        <v>139196</v>
      </c>
    </row>
    <row r="1437" spans="1:2" x14ac:dyDescent="0.3">
      <c r="A1437" t="s">
        <v>2843</v>
      </c>
      <c r="B1437">
        <v>81561</v>
      </c>
    </row>
    <row r="1438" spans="1:2" x14ac:dyDescent="0.3">
      <c r="A1438" t="s">
        <v>3109</v>
      </c>
      <c r="B1438">
        <v>70559</v>
      </c>
    </row>
    <row r="1439" spans="1:2" x14ac:dyDescent="0.3">
      <c r="A1439" t="s">
        <v>304</v>
      </c>
      <c r="B1439">
        <v>105955</v>
      </c>
    </row>
    <row r="1440" spans="1:2" x14ac:dyDescent="0.3">
      <c r="A1440" t="s">
        <v>2785</v>
      </c>
      <c r="B1440">
        <v>108552</v>
      </c>
    </row>
    <row r="1441" spans="1:2" x14ac:dyDescent="0.3">
      <c r="A1441" t="s">
        <v>3086</v>
      </c>
      <c r="B1441">
        <v>164692</v>
      </c>
    </row>
    <row r="1442" spans="1:2" x14ac:dyDescent="0.3">
      <c r="A1442" t="s">
        <v>3085</v>
      </c>
      <c r="B1442">
        <v>70689</v>
      </c>
    </row>
    <row r="1443" spans="1:2" x14ac:dyDescent="0.3">
      <c r="A1443" t="s">
        <v>2336</v>
      </c>
      <c r="B1443">
        <v>196242</v>
      </c>
    </row>
    <row r="1444" spans="1:2" x14ac:dyDescent="0.3">
      <c r="A1444" t="s">
        <v>3662</v>
      </c>
      <c r="B1444">
        <v>188060</v>
      </c>
    </row>
    <row r="1445" spans="1:2" x14ac:dyDescent="0.3">
      <c r="A1445" t="s">
        <v>1425</v>
      </c>
      <c r="B1445">
        <v>237365</v>
      </c>
    </row>
    <row r="1446" spans="1:2" x14ac:dyDescent="0.3">
      <c r="A1446" t="s">
        <v>1545</v>
      </c>
      <c r="B1446">
        <v>69729</v>
      </c>
    </row>
    <row r="1447" spans="1:2" x14ac:dyDescent="0.3">
      <c r="A1447" t="s">
        <v>2196</v>
      </c>
      <c r="B1447">
        <v>126215</v>
      </c>
    </row>
    <row r="1448" spans="1:2" x14ac:dyDescent="0.3">
      <c r="A1448" t="s">
        <v>1072</v>
      </c>
      <c r="B1448">
        <v>157840</v>
      </c>
    </row>
    <row r="1449" spans="1:2" x14ac:dyDescent="0.3">
      <c r="A1449" t="s">
        <v>3061</v>
      </c>
      <c r="B1449">
        <v>105507</v>
      </c>
    </row>
    <row r="1450" spans="1:2" x14ac:dyDescent="0.3">
      <c r="A1450" t="s">
        <v>1576</v>
      </c>
      <c r="B1450">
        <v>289959</v>
      </c>
    </row>
    <row r="1451" spans="1:2" x14ac:dyDescent="0.3">
      <c r="A1451" t="s">
        <v>3318</v>
      </c>
      <c r="B1451">
        <v>132054</v>
      </c>
    </row>
    <row r="1452" spans="1:2" x14ac:dyDescent="0.3">
      <c r="A1452" t="s">
        <v>938</v>
      </c>
      <c r="B1452">
        <v>167167</v>
      </c>
    </row>
    <row r="1453" spans="1:2" x14ac:dyDescent="0.3">
      <c r="A1453" t="s">
        <v>3038</v>
      </c>
      <c r="B1453">
        <v>126486</v>
      </c>
    </row>
    <row r="1454" spans="1:2" x14ac:dyDescent="0.3">
      <c r="A1454" t="s">
        <v>1198</v>
      </c>
      <c r="B1454">
        <v>192175</v>
      </c>
    </row>
    <row r="1455" spans="1:2" x14ac:dyDescent="0.3">
      <c r="A1455" t="s">
        <v>3664</v>
      </c>
      <c r="B1455">
        <v>197921</v>
      </c>
    </row>
    <row r="1456" spans="1:2" x14ac:dyDescent="0.3">
      <c r="A1456" t="s">
        <v>1637</v>
      </c>
      <c r="B1456">
        <v>121947</v>
      </c>
    </row>
    <row r="1457" spans="1:2" x14ac:dyDescent="0.3">
      <c r="A1457" t="s">
        <v>634</v>
      </c>
      <c r="B1457">
        <v>198236</v>
      </c>
    </row>
    <row r="1458" spans="1:2" x14ac:dyDescent="0.3">
      <c r="A1458" t="s">
        <v>2824</v>
      </c>
      <c r="B1458">
        <v>75936</v>
      </c>
    </row>
    <row r="1459" spans="1:2" x14ac:dyDescent="0.3">
      <c r="A1459" t="s">
        <v>2879</v>
      </c>
      <c r="B1459">
        <v>60035</v>
      </c>
    </row>
    <row r="1460" spans="1:2" x14ac:dyDescent="0.3">
      <c r="A1460" t="s">
        <v>2608</v>
      </c>
      <c r="B1460">
        <v>229218</v>
      </c>
    </row>
    <row r="1461" spans="1:2" x14ac:dyDescent="0.3">
      <c r="A1461" t="s">
        <v>963</v>
      </c>
      <c r="B1461">
        <v>171870</v>
      </c>
    </row>
    <row r="1462" spans="1:2" x14ac:dyDescent="0.3">
      <c r="A1462" t="s">
        <v>2791</v>
      </c>
      <c r="B1462">
        <v>223211</v>
      </c>
    </row>
    <row r="1463" spans="1:2" x14ac:dyDescent="0.3">
      <c r="A1463" t="s">
        <v>2514</v>
      </c>
      <c r="B1463">
        <v>90625</v>
      </c>
    </row>
    <row r="1464" spans="1:2" x14ac:dyDescent="0.3">
      <c r="A1464" t="s">
        <v>1893</v>
      </c>
      <c r="B1464">
        <v>191148</v>
      </c>
    </row>
    <row r="1465" spans="1:2" x14ac:dyDescent="0.3">
      <c r="A1465" t="s">
        <v>950</v>
      </c>
      <c r="B1465">
        <v>74374</v>
      </c>
    </row>
    <row r="1466" spans="1:2" x14ac:dyDescent="0.3">
      <c r="A1466" t="s">
        <v>2568</v>
      </c>
      <c r="B1466">
        <v>68606</v>
      </c>
    </row>
    <row r="1467" spans="1:2" x14ac:dyDescent="0.3">
      <c r="A1467" t="s">
        <v>3625</v>
      </c>
      <c r="B1467">
        <v>215394</v>
      </c>
    </row>
    <row r="1468" spans="1:2" x14ac:dyDescent="0.3">
      <c r="A1468" t="s">
        <v>3525</v>
      </c>
      <c r="B1468">
        <v>105228</v>
      </c>
    </row>
    <row r="1469" spans="1:2" x14ac:dyDescent="0.3">
      <c r="A1469" t="s">
        <v>3771</v>
      </c>
      <c r="B1469">
        <v>261979</v>
      </c>
    </row>
    <row r="1470" spans="1:2" x14ac:dyDescent="0.3">
      <c r="A1470" t="s">
        <v>3965</v>
      </c>
      <c r="B1470">
        <v>135373</v>
      </c>
    </row>
    <row r="1471" spans="1:2" x14ac:dyDescent="0.3">
      <c r="A1471" t="s">
        <v>2779</v>
      </c>
      <c r="B1471">
        <v>120930</v>
      </c>
    </row>
    <row r="1472" spans="1:2" x14ac:dyDescent="0.3">
      <c r="A1472" t="s">
        <v>647</v>
      </c>
      <c r="B1472">
        <v>122489</v>
      </c>
    </row>
    <row r="1473" spans="1:2" x14ac:dyDescent="0.3">
      <c r="A1473" t="s">
        <v>1149</v>
      </c>
      <c r="B1473">
        <v>46765</v>
      </c>
    </row>
    <row r="1474" spans="1:2" x14ac:dyDescent="0.3">
      <c r="A1474" t="s">
        <v>3253</v>
      </c>
      <c r="B1474">
        <v>131864</v>
      </c>
    </row>
    <row r="1475" spans="1:2" x14ac:dyDescent="0.3">
      <c r="A1475" t="s">
        <v>1245</v>
      </c>
      <c r="B1475">
        <v>46275</v>
      </c>
    </row>
    <row r="1476" spans="1:2" x14ac:dyDescent="0.3">
      <c r="A1476" t="s">
        <v>3527</v>
      </c>
      <c r="B1476">
        <v>79887</v>
      </c>
    </row>
    <row r="1477" spans="1:2" x14ac:dyDescent="0.3">
      <c r="A1477" t="s">
        <v>1441</v>
      </c>
      <c r="B1477">
        <v>90908</v>
      </c>
    </row>
    <row r="1478" spans="1:2" x14ac:dyDescent="0.3">
      <c r="A1478" t="s">
        <v>293</v>
      </c>
      <c r="B1478">
        <v>102652</v>
      </c>
    </row>
    <row r="1479" spans="1:2" x14ac:dyDescent="0.3">
      <c r="A1479" t="s">
        <v>1980</v>
      </c>
      <c r="B1479">
        <v>74695</v>
      </c>
    </row>
    <row r="1480" spans="1:2" x14ac:dyDescent="0.3">
      <c r="A1480" t="s">
        <v>1224</v>
      </c>
      <c r="B1480">
        <v>268892</v>
      </c>
    </row>
    <row r="1481" spans="1:2" x14ac:dyDescent="0.3">
      <c r="A1481" t="s">
        <v>2508</v>
      </c>
      <c r="B1481">
        <v>100413</v>
      </c>
    </row>
    <row r="1482" spans="1:2" x14ac:dyDescent="0.3">
      <c r="A1482" t="s">
        <v>3585</v>
      </c>
      <c r="B1482">
        <v>213232</v>
      </c>
    </row>
    <row r="1483" spans="1:2" x14ac:dyDescent="0.3">
      <c r="A1483" t="s">
        <v>1585</v>
      </c>
      <c r="B1483">
        <v>212282</v>
      </c>
    </row>
    <row r="1484" spans="1:2" x14ac:dyDescent="0.3">
      <c r="A1484" t="s">
        <v>466</v>
      </c>
      <c r="B1484">
        <v>69689</v>
      </c>
    </row>
    <row r="1485" spans="1:2" x14ac:dyDescent="0.3">
      <c r="A1485" t="s">
        <v>935</v>
      </c>
      <c r="B1485">
        <v>121107</v>
      </c>
    </row>
    <row r="1486" spans="1:2" x14ac:dyDescent="0.3">
      <c r="A1486" t="s">
        <v>13</v>
      </c>
      <c r="B1486">
        <v>99112</v>
      </c>
    </row>
    <row r="1487" spans="1:2" x14ac:dyDescent="0.3">
      <c r="A1487" t="s">
        <v>2211</v>
      </c>
      <c r="B1487">
        <v>104229</v>
      </c>
    </row>
    <row r="1488" spans="1:2" x14ac:dyDescent="0.3">
      <c r="A1488" t="s">
        <v>1901</v>
      </c>
      <c r="B1488">
        <v>269407</v>
      </c>
    </row>
    <row r="1489" spans="1:2" x14ac:dyDescent="0.3">
      <c r="A1489" t="s">
        <v>2775</v>
      </c>
      <c r="B1489">
        <v>69238</v>
      </c>
    </row>
    <row r="1490" spans="1:2" x14ac:dyDescent="0.3">
      <c r="A1490" t="s">
        <v>3752</v>
      </c>
      <c r="B1490">
        <v>253269</v>
      </c>
    </row>
    <row r="1491" spans="1:2" x14ac:dyDescent="0.3">
      <c r="A1491" t="s">
        <v>3229</v>
      </c>
      <c r="B1491">
        <v>69323</v>
      </c>
    </row>
    <row r="1492" spans="1:2" x14ac:dyDescent="0.3">
      <c r="A1492" t="s">
        <v>1497</v>
      </c>
      <c r="B1492">
        <v>120067</v>
      </c>
    </row>
    <row r="1493" spans="1:2" x14ac:dyDescent="0.3">
      <c r="A1493" t="s">
        <v>3328</v>
      </c>
      <c r="B1493">
        <v>95281</v>
      </c>
    </row>
    <row r="1494" spans="1:2" x14ac:dyDescent="0.3">
      <c r="A1494" t="s">
        <v>3254</v>
      </c>
      <c r="B1494">
        <v>80436</v>
      </c>
    </row>
    <row r="1495" spans="1:2" x14ac:dyDescent="0.3">
      <c r="A1495" t="s">
        <v>2833</v>
      </c>
      <c r="B1495">
        <v>106599</v>
      </c>
    </row>
    <row r="1496" spans="1:2" x14ac:dyDescent="0.3">
      <c r="A1496" t="s">
        <v>2337</v>
      </c>
      <c r="B1496">
        <v>135387</v>
      </c>
    </row>
    <row r="1497" spans="1:2" x14ac:dyDescent="0.3">
      <c r="A1497" t="s">
        <v>208</v>
      </c>
      <c r="B1497">
        <v>123504</v>
      </c>
    </row>
    <row r="1498" spans="1:2" x14ac:dyDescent="0.3">
      <c r="A1498" t="s">
        <v>917</v>
      </c>
      <c r="B1498">
        <v>131231</v>
      </c>
    </row>
    <row r="1499" spans="1:2" x14ac:dyDescent="0.3">
      <c r="A1499" t="s">
        <v>788</v>
      </c>
      <c r="B1499">
        <v>77916</v>
      </c>
    </row>
    <row r="1500" spans="1:2" x14ac:dyDescent="0.3">
      <c r="A1500" t="s">
        <v>2439</v>
      </c>
      <c r="B1500">
        <v>161167</v>
      </c>
    </row>
    <row r="1501" spans="1:2" x14ac:dyDescent="0.3">
      <c r="A1501" t="s">
        <v>3613</v>
      </c>
      <c r="B1501">
        <v>69549</v>
      </c>
    </row>
    <row r="1502" spans="1:2" x14ac:dyDescent="0.3">
      <c r="A1502" t="s">
        <v>3233</v>
      </c>
      <c r="B1502">
        <v>81252</v>
      </c>
    </row>
    <row r="1503" spans="1:2" x14ac:dyDescent="0.3">
      <c r="A1503" t="s">
        <v>2972</v>
      </c>
      <c r="B1503">
        <v>58223</v>
      </c>
    </row>
    <row r="1504" spans="1:2" x14ac:dyDescent="0.3">
      <c r="A1504" t="s">
        <v>3548</v>
      </c>
      <c r="B1504">
        <v>155413</v>
      </c>
    </row>
    <row r="1505" spans="1:2" x14ac:dyDescent="0.3">
      <c r="A1505" t="s">
        <v>2933</v>
      </c>
      <c r="B1505">
        <v>122207</v>
      </c>
    </row>
    <row r="1506" spans="1:2" x14ac:dyDescent="0.3">
      <c r="A1506" t="s">
        <v>3090</v>
      </c>
      <c r="B1506">
        <v>103957</v>
      </c>
    </row>
    <row r="1507" spans="1:2" x14ac:dyDescent="0.3">
      <c r="A1507" t="s">
        <v>509</v>
      </c>
      <c r="B1507">
        <v>149778</v>
      </c>
    </row>
    <row r="1508" spans="1:2" x14ac:dyDescent="0.3">
      <c r="A1508" t="s">
        <v>360</v>
      </c>
      <c r="B1508">
        <v>225972</v>
      </c>
    </row>
    <row r="1509" spans="1:2" x14ac:dyDescent="0.3">
      <c r="A1509" t="s">
        <v>3719</v>
      </c>
      <c r="B1509">
        <v>109924</v>
      </c>
    </row>
    <row r="1510" spans="1:2" x14ac:dyDescent="0.3">
      <c r="A1510" t="s">
        <v>283</v>
      </c>
      <c r="B1510">
        <v>113396</v>
      </c>
    </row>
    <row r="1511" spans="1:2" x14ac:dyDescent="0.3">
      <c r="A1511" t="s">
        <v>1232</v>
      </c>
      <c r="B1511">
        <v>230696</v>
      </c>
    </row>
    <row r="1512" spans="1:2" x14ac:dyDescent="0.3">
      <c r="A1512" t="s">
        <v>3244</v>
      </c>
      <c r="B1512">
        <v>172373</v>
      </c>
    </row>
    <row r="1513" spans="1:2" x14ac:dyDescent="0.3">
      <c r="A1513" t="s">
        <v>1674</v>
      </c>
      <c r="B1513">
        <v>81721</v>
      </c>
    </row>
    <row r="1514" spans="1:2" x14ac:dyDescent="0.3">
      <c r="A1514" t="s">
        <v>3510</v>
      </c>
      <c r="B1514">
        <v>132501</v>
      </c>
    </row>
    <row r="1515" spans="1:2" x14ac:dyDescent="0.3">
      <c r="A1515" t="s">
        <v>1436</v>
      </c>
      <c r="B1515">
        <v>70479</v>
      </c>
    </row>
    <row r="1516" spans="1:2" x14ac:dyDescent="0.3">
      <c r="A1516" t="s">
        <v>1481</v>
      </c>
      <c r="B1516">
        <v>182767</v>
      </c>
    </row>
    <row r="1517" spans="1:2" x14ac:dyDescent="0.3">
      <c r="A1517" t="s">
        <v>2289</v>
      </c>
      <c r="B1517">
        <v>110096</v>
      </c>
    </row>
    <row r="1518" spans="1:2" x14ac:dyDescent="0.3">
      <c r="A1518" t="s">
        <v>1841</v>
      </c>
      <c r="B1518">
        <v>158844</v>
      </c>
    </row>
    <row r="1519" spans="1:2" x14ac:dyDescent="0.3">
      <c r="A1519" t="s">
        <v>3673</v>
      </c>
      <c r="B1519">
        <v>106582</v>
      </c>
    </row>
    <row r="1520" spans="1:2" x14ac:dyDescent="0.3">
      <c r="A1520" t="s">
        <v>67</v>
      </c>
      <c r="B1520">
        <v>65211</v>
      </c>
    </row>
    <row r="1521" spans="1:2" x14ac:dyDescent="0.3">
      <c r="A1521" t="s">
        <v>2040</v>
      </c>
      <c r="B1521">
        <v>110613</v>
      </c>
    </row>
    <row r="1522" spans="1:2" x14ac:dyDescent="0.3">
      <c r="A1522" t="s">
        <v>2180</v>
      </c>
      <c r="B1522">
        <v>110131</v>
      </c>
    </row>
    <row r="1523" spans="1:2" x14ac:dyDescent="0.3">
      <c r="A1523" t="s">
        <v>3353</v>
      </c>
      <c r="B1523">
        <v>67694</v>
      </c>
    </row>
    <row r="1524" spans="1:2" x14ac:dyDescent="0.3">
      <c r="A1524" t="s">
        <v>3202</v>
      </c>
      <c r="B1524">
        <v>139206</v>
      </c>
    </row>
    <row r="1525" spans="1:2" x14ac:dyDescent="0.3">
      <c r="A1525" t="s">
        <v>820</v>
      </c>
      <c r="B1525">
        <v>125924</v>
      </c>
    </row>
    <row r="1526" spans="1:2" x14ac:dyDescent="0.3">
      <c r="A1526" t="s">
        <v>1266</v>
      </c>
      <c r="B1526">
        <v>83756</v>
      </c>
    </row>
    <row r="1527" spans="1:2" x14ac:dyDescent="0.3">
      <c r="A1527" t="s">
        <v>1009</v>
      </c>
      <c r="B1527">
        <v>230880</v>
      </c>
    </row>
    <row r="1528" spans="1:2" x14ac:dyDescent="0.3">
      <c r="A1528" t="s">
        <v>1328</v>
      </c>
      <c r="B1528">
        <v>148952</v>
      </c>
    </row>
    <row r="1529" spans="1:2" x14ac:dyDescent="0.3">
      <c r="A1529" t="s">
        <v>1958</v>
      </c>
      <c r="B1529">
        <v>65199</v>
      </c>
    </row>
    <row r="1530" spans="1:2" x14ac:dyDescent="0.3">
      <c r="A1530" t="s">
        <v>310</v>
      </c>
      <c r="B1530">
        <v>84903</v>
      </c>
    </row>
    <row r="1531" spans="1:2" x14ac:dyDescent="0.3">
      <c r="A1531" t="s">
        <v>1690</v>
      </c>
      <c r="B1531">
        <v>193469</v>
      </c>
    </row>
    <row r="1532" spans="1:2" x14ac:dyDescent="0.3">
      <c r="A1532" t="s">
        <v>467</v>
      </c>
      <c r="B1532">
        <v>96350</v>
      </c>
    </row>
    <row r="1533" spans="1:2" x14ac:dyDescent="0.3">
      <c r="A1533" t="s">
        <v>3683</v>
      </c>
      <c r="B1533">
        <v>189665</v>
      </c>
    </row>
    <row r="1534" spans="1:2" x14ac:dyDescent="0.3">
      <c r="A1534" t="s">
        <v>1851</v>
      </c>
      <c r="B1534">
        <v>73351</v>
      </c>
    </row>
    <row r="1535" spans="1:2" x14ac:dyDescent="0.3">
      <c r="A1535" t="s">
        <v>595</v>
      </c>
      <c r="B1535">
        <v>209345</v>
      </c>
    </row>
    <row r="1536" spans="1:2" x14ac:dyDescent="0.3">
      <c r="A1536" t="s">
        <v>3067</v>
      </c>
      <c r="B1536">
        <v>188736</v>
      </c>
    </row>
    <row r="1537" spans="1:2" x14ac:dyDescent="0.3">
      <c r="A1537" t="s">
        <v>2873</v>
      </c>
      <c r="B1537">
        <v>154799</v>
      </c>
    </row>
    <row r="1538" spans="1:2" x14ac:dyDescent="0.3">
      <c r="A1538" t="s">
        <v>2647</v>
      </c>
      <c r="B1538">
        <v>77544</v>
      </c>
    </row>
    <row r="1539" spans="1:2" x14ac:dyDescent="0.3">
      <c r="A1539" t="s">
        <v>3435</v>
      </c>
      <c r="B1539">
        <v>125640</v>
      </c>
    </row>
    <row r="1540" spans="1:2" x14ac:dyDescent="0.3">
      <c r="A1540" t="s">
        <v>431</v>
      </c>
      <c r="B1540">
        <v>145047</v>
      </c>
    </row>
    <row r="1541" spans="1:2" x14ac:dyDescent="0.3">
      <c r="A1541" t="s">
        <v>1974</v>
      </c>
      <c r="B1541">
        <v>234706</v>
      </c>
    </row>
    <row r="1542" spans="1:2" x14ac:dyDescent="0.3">
      <c r="A1542" t="s">
        <v>1918</v>
      </c>
      <c r="B1542">
        <v>137040</v>
      </c>
    </row>
    <row r="1543" spans="1:2" x14ac:dyDescent="0.3">
      <c r="A1543" t="s">
        <v>1840</v>
      </c>
      <c r="B1543">
        <v>100047</v>
      </c>
    </row>
    <row r="1544" spans="1:2" x14ac:dyDescent="0.3">
      <c r="A1544" t="s">
        <v>407</v>
      </c>
      <c r="B1544">
        <v>120281</v>
      </c>
    </row>
    <row r="1545" spans="1:2" x14ac:dyDescent="0.3">
      <c r="A1545" t="s">
        <v>1431</v>
      </c>
      <c r="B1545">
        <v>118049</v>
      </c>
    </row>
    <row r="1546" spans="1:2" x14ac:dyDescent="0.3">
      <c r="A1546" t="s">
        <v>1830</v>
      </c>
      <c r="B1546">
        <v>114268</v>
      </c>
    </row>
    <row r="1547" spans="1:2" x14ac:dyDescent="0.3">
      <c r="A1547" t="s">
        <v>3080</v>
      </c>
      <c r="B1547">
        <v>89112</v>
      </c>
    </row>
    <row r="1548" spans="1:2" x14ac:dyDescent="0.3">
      <c r="A1548" t="s">
        <v>2435</v>
      </c>
      <c r="B1548">
        <v>158050</v>
      </c>
    </row>
    <row r="1549" spans="1:2" x14ac:dyDescent="0.3">
      <c r="A1549" t="s">
        <v>2867</v>
      </c>
      <c r="B1549">
        <v>151692</v>
      </c>
    </row>
    <row r="1550" spans="1:2" x14ac:dyDescent="0.3">
      <c r="A1550" t="s">
        <v>3431</v>
      </c>
      <c r="B1550">
        <v>255164</v>
      </c>
    </row>
    <row r="1551" spans="1:2" x14ac:dyDescent="0.3">
      <c r="A1551" t="s">
        <v>590</v>
      </c>
      <c r="B1551">
        <v>80958</v>
      </c>
    </row>
    <row r="1552" spans="1:2" x14ac:dyDescent="0.3">
      <c r="A1552" t="s">
        <v>3536</v>
      </c>
      <c r="B1552">
        <v>143117</v>
      </c>
    </row>
    <row r="1553" spans="1:2" x14ac:dyDescent="0.3">
      <c r="A1553" t="s">
        <v>2389</v>
      </c>
      <c r="B1553">
        <v>158789</v>
      </c>
    </row>
    <row r="1554" spans="1:2" x14ac:dyDescent="0.3">
      <c r="A1554" t="s">
        <v>1350</v>
      </c>
      <c r="B1554">
        <v>94108</v>
      </c>
    </row>
    <row r="1555" spans="1:2" x14ac:dyDescent="0.3">
      <c r="A1555" t="s">
        <v>3530</v>
      </c>
      <c r="B1555">
        <v>164896</v>
      </c>
    </row>
    <row r="1556" spans="1:2" x14ac:dyDescent="0.3">
      <c r="A1556" t="s">
        <v>2478</v>
      </c>
      <c r="B1556">
        <v>127872</v>
      </c>
    </row>
    <row r="1557" spans="1:2" x14ac:dyDescent="0.3">
      <c r="A1557" t="s">
        <v>1532</v>
      </c>
      <c r="B1557">
        <v>140807</v>
      </c>
    </row>
    <row r="1558" spans="1:2" x14ac:dyDescent="0.3">
      <c r="A1558" t="s">
        <v>126</v>
      </c>
      <c r="B1558">
        <v>255331</v>
      </c>
    </row>
    <row r="1559" spans="1:2" x14ac:dyDescent="0.3">
      <c r="A1559" t="s">
        <v>1645</v>
      </c>
      <c r="B1559">
        <v>196210</v>
      </c>
    </row>
    <row r="1560" spans="1:2" x14ac:dyDescent="0.3">
      <c r="A1560" t="s">
        <v>33</v>
      </c>
      <c r="B1560">
        <v>87417</v>
      </c>
    </row>
    <row r="1561" spans="1:2" x14ac:dyDescent="0.3">
      <c r="A1561" t="s">
        <v>1940</v>
      </c>
      <c r="B1561">
        <v>59121</v>
      </c>
    </row>
    <row r="1562" spans="1:2" x14ac:dyDescent="0.3">
      <c r="A1562" t="s">
        <v>2042</v>
      </c>
      <c r="B1562">
        <v>205555</v>
      </c>
    </row>
    <row r="1563" spans="1:2" x14ac:dyDescent="0.3">
      <c r="A1563" t="s">
        <v>1925</v>
      </c>
      <c r="B1563">
        <v>169825</v>
      </c>
    </row>
    <row r="1564" spans="1:2" x14ac:dyDescent="0.3">
      <c r="A1564" t="s">
        <v>1658</v>
      </c>
      <c r="B1564">
        <v>77259</v>
      </c>
    </row>
    <row r="1565" spans="1:2" x14ac:dyDescent="0.3">
      <c r="A1565" t="s">
        <v>1324</v>
      </c>
      <c r="B1565">
        <v>115681</v>
      </c>
    </row>
    <row r="1566" spans="1:2" x14ac:dyDescent="0.3">
      <c r="A1566" t="s">
        <v>1476</v>
      </c>
      <c r="B1566">
        <v>224599</v>
      </c>
    </row>
    <row r="1567" spans="1:2" x14ac:dyDescent="0.3">
      <c r="A1567" t="s">
        <v>2955</v>
      </c>
      <c r="B1567">
        <v>76146</v>
      </c>
    </row>
    <row r="1568" spans="1:2" x14ac:dyDescent="0.3">
      <c r="A1568" t="s">
        <v>3784</v>
      </c>
      <c r="B1568">
        <v>145396</v>
      </c>
    </row>
    <row r="1569" spans="1:2" x14ac:dyDescent="0.3">
      <c r="A1569" t="s">
        <v>3981</v>
      </c>
      <c r="B1569">
        <v>118847</v>
      </c>
    </row>
    <row r="1570" spans="1:2" x14ac:dyDescent="0.3">
      <c r="A1570" t="s">
        <v>2715</v>
      </c>
      <c r="B1570">
        <v>81070</v>
      </c>
    </row>
    <row r="1571" spans="1:2" x14ac:dyDescent="0.3">
      <c r="A1571" t="s">
        <v>3798</v>
      </c>
      <c r="B1571">
        <v>179406</v>
      </c>
    </row>
    <row r="1572" spans="1:2" x14ac:dyDescent="0.3">
      <c r="A1572" t="s">
        <v>307</v>
      </c>
      <c r="B1572">
        <v>100235</v>
      </c>
    </row>
    <row r="1573" spans="1:2" x14ac:dyDescent="0.3">
      <c r="A1573" t="s">
        <v>2281</v>
      </c>
      <c r="B1573">
        <v>155181</v>
      </c>
    </row>
    <row r="1574" spans="1:2" x14ac:dyDescent="0.3">
      <c r="A1574" t="s">
        <v>3165</v>
      </c>
      <c r="B1574">
        <v>67891</v>
      </c>
    </row>
    <row r="1575" spans="1:2" x14ac:dyDescent="0.3">
      <c r="A1575" t="s">
        <v>2991</v>
      </c>
      <c r="B1575">
        <v>218802</v>
      </c>
    </row>
    <row r="1576" spans="1:2" x14ac:dyDescent="0.3">
      <c r="A1576" t="s">
        <v>2122</v>
      </c>
      <c r="B1576">
        <v>69117</v>
      </c>
    </row>
    <row r="1577" spans="1:2" x14ac:dyDescent="0.3">
      <c r="A1577" t="s">
        <v>2083</v>
      </c>
      <c r="B1577">
        <v>207360</v>
      </c>
    </row>
    <row r="1578" spans="1:2" x14ac:dyDescent="0.3">
      <c r="A1578" t="s">
        <v>1304</v>
      </c>
      <c r="B1578">
        <v>152590</v>
      </c>
    </row>
    <row r="1579" spans="1:2" x14ac:dyDescent="0.3">
      <c r="A1579" t="s">
        <v>1118</v>
      </c>
      <c r="B1579">
        <v>96999</v>
      </c>
    </row>
    <row r="1580" spans="1:2" x14ac:dyDescent="0.3">
      <c r="A1580" t="s">
        <v>3317</v>
      </c>
      <c r="B1580">
        <v>86411</v>
      </c>
    </row>
    <row r="1581" spans="1:2" x14ac:dyDescent="0.3">
      <c r="A1581" t="s">
        <v>1752</v>
      </c>
      <c r="B1581">
        <v>274191</v>
      </c>
    </row>
    <row r="1582" spans="1:2" x14ac:dyDescent="0.3">
      <c r="A1582" t="s">
        <v>1478</v>
      </c>
      <c r="B1582">
        <v>111011</v>
      </c>
    </row>
    <row r="1583" spans="1:2" x14ac:dyDescent="0.3">
      <c r="A1583" t="s">
        <v>339</v>
      </c>
      <c r="B1583">
        <v>76689</v>
      </c>
    </row>
    <row r="1584" spans="1:2" x14ac:dyDescent="0.3">
      <c r="A1584" t="s">
        <v>1749</v>
      </c>
      <c r="B1584">
        <v>103206</v>
      </c>
    </row>
    <row r="1585" spans="1:2" x14ac:dyDescent="0.3">
      <c r="A1585" t="s">
        <v>1121</v>
      </c>
      <c r="B1585">
        <v>110977</v>
      </c>
    </row>
    <row r="1586" spans="1:2" x14ac:dyDescent="0.3">
      <c r="A1586" t="s">
        <v>3186</v>
      </c>
      <c r="B1586">
        <v>180348</v>
      </c>
    </row>
    <row r="1587" spans="1:2" x14ac:dyDescent="0.3">
      <c r="A1587" t="s">
        <v>3354</v>
      </c>
      <c r="B1587">
        <v>139482</v>
      </c>
    </row>
    <row r="1588" spans="1:2" x14ac:dyDescent="0.3">
      <c r="A1588" t="s">
        <v>3344</v>
      </c>
      <c r="B1588">
        <v>148125</v>
      </c>
    </row>
    <row r="1589" spans="1:2" x14ac:dyDescent="0.3">
      <c r="A1589" t="s">
        <v>3830</v>
      </c>
      <c r="B1589">
        <v>148556</v>
      </c>
    </row>
    <row r="1590" spans="1:2" x14ac:dyDescent="0.3">
      <c r="A1590" t="s">
        <v>2167</v>
      </c>
      <c r="B1590">
        <v>127274</v>
      </c>
    </row>
    <row r="1591" spans="1:2" x14ac:dyDescent="0.3">
      <c r="A1591" t="s">
        <v>3520</v>
      </c>
      <c r="B1591">
        <v>167371</v>
      </c>
    </row>
    <row r="1592" spans="1:2" x14ac:dyDescent="0.3">
      <c r="A1592" t="s">
        <v>550</v>
      </c>
      <c r="B1592">
        <v>231390</v>
      </c>
    </row>
    <row r="1593" spans="1:2" x14ac:dyDescent="0.3">
      <c r="A1593" t="s">
        <v>1779</v>
      </c>
      <c r="B1593">
        <v>101118</v>
      </c>
    </row>
    <row r="1594" spans="1:2" x14ac:dyDescent="0.3">
      <c r="A1594" t="s">
        <v>177</v>
      </c>
      <c r="B1594">
        <v>125991</v>
      </c>
    </row>
    <row r="1595" spans="1:2" x14ac:dyDescent="0.3">
      <c r="A1595" t="s">
        <v>1258</v>
      </c>
      <c r="B1595">
        <v>118762</v>
      </c>
    </row>
    <row r="1596" spans="1:2" x14ac:dyDescent="0.3">
      <c r="A1596" t="s">
        <v>817</v>
      </c>
      <c r="B1596">
        <v>238932</v>
      </c>
    </row>
    <row r="1597" spans="1:2" x14ac:dyDescent="0.3">
      <c r="A1597" t="s">
        <v>61</v>
      </c>
      <c r="B1597">
        <v>157296</v>
      </c>
    </row>
    <row r="1598" spans="1:2" x14ac:dyDescent="0.3">
      <c r="A1598" t="s">
        <v>2637</v>
      </c>
      <c r="B1598">
        <v>86771</v>
      </c>
    </row>
    <row r="1599" spans="1:2" x14ac:dyDescent="0.3">
      <c r="A1599" t="s">
        <v>2339</v>
      </c>
      <c r="B1599">
        <v>99589</v>
      </c>
    </row>
    <row r="1600" spans="1:2" x14ac:dyDescent="0.3">
      <c r="A1600" t="s">
        <v>1306</v>
      </c>
      <c r="B1600">
        <v>124390</v>
      </c>
    </row>
    <row r="1601" spans="1:2" x14ac:dyDescent="0.3">
      <c r="A1601" t="s">
        <v>3258</v>
      </c>
      <c r="B1601">
        <v>141550</v>
      </c>
    </row>
    <row r="1602" spans="1:2" x14ac:dyDescent="0.3">
      <c r="A1602" t="s">
        <v>2001</v>
      </c>
      <c r="B1602">
        <v>97058</v>
      </c>
    </row>
    <row r="1603" spans="1:2" x14ac:dyDescent="0.3">
      <c r="A1603" t="s">
        <v>3701</v>
      </c>
      <c r="B1603">
        <v>115755</v>
      </c>
    </row>
    <row r="1604" spans="1:2" x14ac:dyDescent="0.3">
      <c r="A1604" t="s">
        <v>1934</v>
      </c>
      <c r="B1604">
        <v>131144</v>
      </c>
    </row>
    <row r="1605" spans="1:2" x14ac:dyDescent="0.3">
      <c r="A1605" t="s">
        <v>2615</v>
      </c>
      <c r="B1605">
        <v>66597</v>
      </c>
    </row>
    <row r="1606" spans="1:2" x14ac:dyDescent="0.3">
      <c r="A1606" t="s">
        <v>316</v>
      </c>
      <c r="B1606">
        <v>110417</v>
      </c>
    </row>
    <row r="1607" spans="1:2" x14ac:dyDescent="0.3">
      <c r="A1607" t="s">
        <v>149</v>
      </c>
      <c r="B1607">
        <v>116381</v>
      </c>
    </row>
    <row r="1608" spans="1:2" x14ac:dyDescent="0.3">
      <c r="A1608" t="s">
        <v>3003</v>
      </c>
      <c r="B1608">
        <v>171037</v>
      </c>
    </row>
    <row r="1609" spans="1:2" x14ac:dyDescent="0.3">
      <c r="A1609" t="s">
        <v>2765</v>
      </c>
      <c r="B1609">
        <v>230172</v>
      </c>
    </row>
    <row r="1610" spans="1:2" x14ac:dyDescent="0.3">
      <c r="A1610" t="s">
        <v>1061</v>
      </c>
      <c r="B1610">
        <v>141749</v>
      </c>
    </row>
    <row r="1611" spans="1:2" x14ac:dyDescent="0.3">
      <c r="A1611" t="s">
        <v>1667</v>
      </c>
      <c r="B1611">
        <v>78383</v>
      </c>
    </row>
    <row r="1612" spans="1:2" x14ac:dyDescent="0.3">
      <c r="A1612" t="s">
        <v>2356</v>
      </c>
      <c r="B1612">
        <v>125574</v>
      </c>
    </row>
    <row r="1613" spans="1:2" x14ac:dyDescent="0.3">
      <c r="A1613" t="s">
        <v>1718</v>
      </c>
      <c r="B1613">
        <v>74219</v>
      </c>
    </row>
    <row r="1614" spans="1:2" x14ac:dyDescent="0.3">
      <c r="A1614" t="s">
        <v>392</v>
      </c>
      <c r="B1614">
        <v>117132</v>
      </c>
    </row>
    <row r="1615" spans="1:2" x14ac:dyDescent="0.3">
      <c r="A1615" t="s">
        <v>2132</v>
      </c>
      <c r="B1615">
        <v>81980</v>
      </c>
    </row>
    <row r="1616" spans="1:2" x14ac:dyDescent="0.3">
      <c r="A1616" t="s">
        <v>2793</v>
      </c>
      <c r="B1616">
        <v>96549</v>
      </c>
    </row>
    <row r="1617" spans="1:2" x14ac:dyDescent="0.3">
      <c r="A1617" t="s">
        <v>81</v>
      </c>
      <c r="B1617">
        <v>123078</v>
      </c>
    </row>
    <row r="1618" spans="1:2" x14ac:dyDescent="0.3">
      <c r="A1618" t="s">
        <v>3872</v>
      </c>
      <c r="B1618">
        <v>64878</v>
      </c>
    </row>
    <row r="1619" spans="1:2" x14ac:dyDescent="0.3">
      <c r="A1619" t="s">
        <v>3612</v>
      </c>
      <c r="B1619">
        <v>145555</v>
      </c>
    </row>
    <row r="1620" spans="1:2" x14ac:dyDescent="0.3">
      <c r="A1620" t="s">
        <v>3539</v>
      </c>
      <c r="B1620">
        <v>96245</v>
      </c>
    </row>
    <row r="1621" spans="1:2" x14ac:dyDescent="0.3">
      <c r="A1621" t="s">
        <v>2714</v>
      </c>
      <c r="B1621">
        <v>66642</v>
      </c>
    </row>
    <row r="1622" spans="1:2" x14ac:dyDescent="0.3">
      <c r="A1622" t="s">
        <v>555</v>
      </c>
      <c r="B1622">
        <v>83775</v>
      </c>
    </row>
    <row r="1623" spans="1:2" x14ac:dyDescent="0.3">
      <c r="A1623" t="s">
        <v>2901</v>
      </c>
      <c r="B1623">
        <v>216265</v>
      </c>
    </row>
    <row r="1624" spans="1:2" x14ac:dyDescent="0.3">
      <c r="A1624" t="s">
        <v>903</v>
      </c>
      <c r="B1624">
        <v>270262</v>
      </c>
    </row>
    <row r="1625" spans="1:2" x14ac:dyDescent="0.3">
      <c r="A1625" t="s">
        <v>456</v>
      </c>
      <c r="B1625">
        <v>171444</v>
      </c>
    </row>
    <row r="1626" spans="1:2" x14ac:dyDescent="0.3">
      <c r="A1626" t="s">
        <v>3812</v>
      </c>
      <c r="B1626">
        <v>104235</v>
      </c>
    </row>
    <row r="1627" spans="1:2" x14ac:dyDescent="0.3">
      <c r="A1627" t="s">
        <v>3453</v>
      </c>
      <c r="B1627">
        <v>135722</v>
      </c>
    </row>
    <row r="1628" spans="1:2" x14ac:dyDescent="0.3">
      <c r="A1628" t="s">
        <v>790</v>
      </c>
      <c r="B1628">
        <v>122622</v>
      </c>
    </row>
    <row r="1629" spans="1:2" x14ac:dyDescent="0.3">
      <c r="A1629" t="s">
        <v>3327</v>
      </c>
      <c r="B1629">
        <v>150427</v>
      </c>
    </row>
    <row r="1630" spans="1:2" x14ac:dyDescent="0.3">
      <c r="A1630" t="s">
        <v>1209</v>
      </c>
      <c r="B1630">
        <v>153463</v>
      </c>
    </row>
    <row r="1631" spans="1:2" x14ac:dyDescent="0.3">
      <c r="A1631" t="s">
        <v>908</v>
      </c>
      <c r="B1631">
        <v>120705</v>
      </c>
    </row>
    <row r="1632" spans="1:2" x14ac:dyDescent="0.3">
      <c r="A1632" t="s">
        <v>1062</v>
      </c>
      <c r="B1632">
        <v>116618</v>
      </c>
    </row>
    <row r="1633" spans="1:2" x14ac:dyDescent="0.3">
      <c r="A1633" t="s">
        <v>188</v>
      </c>
      <c r="B1633">
        <v>94386</v>
      </c>
    </row>
    <row r="1634" spans="1:2" x14ac:dyDescent="0.3">
      <c r="A1634" t="s">
        <v>1774</v>
      </c>
      <c r="B1634">
        <v>188913</v>
      </c>
    </row>
    <row r="1635" spans="1:2" x14ac:dyDescent="0.3">
      <c r="A1635" t="s">
        <v>1491</v>
      </c>
      <c r="B1635">
        <v>132502</v>
      </c>
    </row>
    <row r="1636" spans="1:2" x14ac:dyDescent="0.3">
      <c r="A1636" t="s">
        <v>3153</v>
      </c>
      <c r="B1636">
        <v>164001</v>
      </c>
    </row>
    <row r="1637" spans="1:2" x14ac:dyDescent="0.3">
      <c r="A1637" t="s">
        <v>2988</v>
      </c>
      <c r="B1637">
        <v>58746</v>
      </c>
    </row>
    <row r="1638" spans="1:2" x14ac:dyDescent="0.3">
      <c r="A1638" t="s">
        <v>765</v>
      </c>
      <c r="B1638">
        <v>111702</v>
      </c>
    </row>
    <row r="1639" spans="1:2" x14ac:dyDescent="0.3">
      <c r="A1639" t="s">
        <v>1125</v>
      </c>
      <c r="B1639">
        <v>248937</v>
      </c>
    </row>
    <row r="1640" spans="1:2" x14ac:dyDescent="0.3">
      <c r="A1640" t="s">
        <v>2923</v>
      </c>
      <c r="B1640">
        <v>277847</v>
      </c>
    </row>
    <row r="1641" spans="1:2" x14ac:dyDescent="0.3">
      <c r="A1641" t="s">
        <v>3735</v>
      </c>
      <c r="B1641">
        <v>140033</v>
      </c>
    </row>
    <row r="1642" spans="1:2" x14ac:dyDescent="0.3">
      <c r="A1642" t="s">
        <v>2246</v>
      </c>
      <c r="B1642">
        <v>137561</v>
      </c>
    </row>
    <row r="1643" spans="1:2" x14ac:dyDescent="0.3">
      <c r="A1643" t="s">
        <v>1750</v>
      </c>
      <c r="B1643">
        <v>179446</v>
      </c>
    </row>
    <row r="1644" spans="1:2" x14ac:dyDescent="0.3">
      <c r="A1644" t="s">
        <v>46</v>
      </c>
      <c r="B1644">
        <v>158649</v>
      </c>
    </row>
    <row r="1645" spans="1:2" x14ac:dyDescent="0.3">
      <c r="A1645" t="s">
        <v>1220</v>
      </c>
      <c r="B1645">
        <v>81985</v>
      </c>
    </row>
    <row r="1646" spans="1:2" x14ac:dyDescent="0.3">
      <c r="A1646" t="s">
        <v>879</v>
      </c>
      <c r="B1646">
        <v>164174</v>
      </c>
    </row>
    <row r="1647" spans="1:2" x14ac:dyDescent="0.3">
      <c r="A1647" t="s">
        <v>4012</v>
      </c>
      <c r="B1647">
        <v>112248</v>
      </c>
    </row>
    <row r="1648" spans="1:2" x14ac:dyDescent="0.3">
      <c r="A1648" t="s">
        <v>1248</v>
      </c>
      <c r="B1648">
        <v>138564</v>
      </c>
    </row>
    <row r="1649" spans="1:2" x14ac:dyDescent="0.3">
      <c r="A1649" t="s">
        <v>36</v>
      </c>
      <c r="B1649">
        <v>169725</v>
      </c>
    </row>
    <row r="1650" spans="1:2" x14ac:dyDescent="0.3">
      <c r="A1650" t="s">
        <v>3599</v>
      </c>
      <c r="B1650">
        <v>73214</v>
      </c>
    </row>
    <row r="1651" spans="1:2" x14ac:dyDescent="0.3">
      <c r="A1651" t="s">
        <v>3648</v>
      </c>
      <c r="B1651">
        <v>120633</v>
      </c>
    </row>
    <row r="1652" spans="1:2" x14ac:dyDescent="0.3">
      <c r="A1652" t="s">
        <v>1631</v>
      </c>
      <c r="B1652">
        <v>111890</v>
      </c>
    </row>
    <row r="1653" spans="1:2" x14ac:dyDescent="0.3">
      <c r="A1653" t="s">
        <v>499</v>
      </c>
      <c r="B1653">
        <v>203577</v>
      </c>
    </row>
    <row r="1654" spans="1:2" x14ac:dyDescent="0.3">
      <c r="A1654" t="s">
        <v>3861</v>
      </c>
      <c r="B1654">
        <v>67647</v>
      </c>
    </row>
    <row r="1655" spans="1:2" x14ac:dyDescent="0.3">
      <c r="A1655" t="s">
        <v>1854</v>
      </c>
      <c r="B1655">
        <v>135296</v>
      </c>
    </row>
    <row r="1656" spans="1:2" x14ac:dyDescent="0.3">
      <c r="A1656" t="s">
        <v>493</v>
      </c>
      <c r="B1656">
        <v>132041</v>
      </c>
    </row>
    <row r="1657" spans="1:2" x14ac:dyDescent="0.3">
      <c r="A1657" t="s">
        <v>3281</v>
      </c>
      <c r="B1657">
        <v>104108</v>
      </c>
    </row>
    <row r="1658" spans="1:2" x14ac:dyDescent="0.3">
      <c r="A1658" t="s">
        <v>1090</v>
      </c>
      <c r="B1658">
        <v>107050</v>
      </c>
    </row>
    <row r="1659" spans="1:2" x14ac:dyDescent="0.3">
      <c r="A1659" t="s">
        <v>3482</v>
      </c>
      <c r="B1659">
        <v>165628</v>
      </c>
    </row>
    <row r="1660" spans="1:2" x14ac:dyDescent="0.3">
      <c r="A1660" t="s">
        <v>1607</v>
      </c>
      <c r="B1660">
        <v>65862</v>
      </c>
    </row>
    <row r="1661" spans="1:2" x14ac:dyDescent="0.3">
      <c r="A1661" t="s">
        <v>1795</v>
      </c>
      <c r="B1661">
        <v>90952</v>
      </c>
    </row>
    <row r="1662" spans="1:2" x14ac:dyDescent="0.3">
      <c r="A1662" t="s">
        <v>1992</v>
      </c>
      <c r="B1662">
        <v>148478</v>
      </c>
    </row>
    <row r="1663" spans="1:2" x14ac:dyDescent="0.3">
      <c r="A1663" t="s">
        <v>1623</v>
      </c>
      <c r="B1663">
        <v>91066</v>
      </c>
    </row>
    <row r="1664" spans="1:2" x14ac:dyDescent="0.3">
      <c r="A1664" t="s">
        <v>2007</v>
      </c>
      <c r="B1664">
        <v>124793</v>
      </c>
    </row>
    <row r="1665" spans="1:2" x14ac:dyDescent="0.3">
      <c r="A1665" t="s">
        <v>1528</v>
      </c>
      <c r="B1665">
        <v>228417</v>
      </c>
    </row>
    <row r="1666" spans="1:2" x14ac:dyDescent="0.3">
      <c r="A1666" t="s">
        <v>3064</v>
      </c>
      <c r="B1666">
        <v>183669</v>
      </c>
    </row>
    <row r="1667" spans="1:2" x14ac:dyDescent="0.3">
      <c r="A1667" t="s">
        <v>1278</v>
      </c>
      <c r="B1667">
        <v>107531</v>
      </c>
    </row>
    <row r="1668" spans="1:2" x14ac:dyDescent="0.3">
      <c r="A1668" t="s">
        <v>760</v>
      </c>
      <c r="B1668">
        <v>103379</v>
      </c>
    </row>
    <row r="1669" spans="1:2" x14ac:dyDescent="0.3">
      <c r="A1669" t="s">
        <v>1947</v>
      </c>
      <c r="B1669">
        <v>169112</v>
      </c>
    </row>
    <row r="1670" spans="1:2" x14ac:dyDescent="0.3">
      <c r="A1670" t="s">
        <v>3464</v>
      </c>
      <c r="B1670">
        <v>205839</v>
      </c>
    </row>
    <row r="1671" spans="1:2" x14ac:dyDescent="0.3">
      <c r="A1671" t="s">
        <v>728</v>
      </c>
      <c r="B1671">
        <v>93861</v>
      </c>
    </row>
    <row r="1672" spans="1:2" x14ac:dyDescent="0.3">
      <c r="A1672" t="s">
        <v>2591</v>
      </c>
      <c r="B1672">
        <v>82989</v>
      </c>
    </row>
    <row r="1673" spans="1:2" x14ac:dyDescent="0.3">
      <c r="A1673" t="s">
        <v>2380</v>
      </c>
      <c r="B1673">
        <v>94673</v>
      </c>
    </row>
    <row r="1674" spans="1:2" x14ac:dyDescent="0.3">
      <c r="A1674" t="s">
        <v>1147</v>
      </c>
      <c r="B1674">
        <v>141593</v>
      </c>
    </row>
    <row r="1675" spans="1:2" x14ac:dyDescent="0.3">
      <c r="A1675" t="s">
        <v>2997</v>
      </c>
      <c r="B1675">
        <v>89231</v>
      </c>
    </row>
    <row r="1676" spans="1:2" x14ac:dyDescent="0.3">
      <c r="A1676" t="s">
        <v>2649</v>
      </c>
      <c r="B1676">
        <v>157606</v>
      </c>
    </row>
    <row r="1677" spans="1:2" x14ac:dyDescent="0.3">
      <c r="A1677" t="s">
        <v>3348</v>
      </c>
      <c r="B1677">
        <v>218777</v>
      </c>
    </row>
    <row r="1678" spans="1:2" x14ac:dyDescent="0.3">
      <c r="A1678" t="s">
        <v>1068</v>
      </c>
      <c r="B1678">
        <v>261597</v>
      </c>
    </row>
    <row r="1679" spans="1:2" x14ac:dyDescent="0.3">
      <c r="A1679" t="s">
        <v>3686</v>
      </c>
      <c r="B1679">
        <v>107458</v>
      </c>
    </row>
    <row r="1680" spans="1:2" x14ac:dyDescent="0.3">
      <c r="A1680" t="s">
        <v>3652</v>
      </c>
      <c r="B1680">
        <v>223118</v>
      </c>
    </row>
    <row r="1681" spans="1:2" x14ac:dyDescent="0.3">
      <c r="A1681" t="s">
        <v>394</v>
      </c>
      <c r="B1681">
        <v>136155</v>
      </c>
    </row>
    <row r="1682" spans="1:2" x14ac:dyDescent="0.3">
      <c r="A1682" t="s">
        <v>2295</v>
      </c>
      <c r="B1682">
        <v>194710</v>
      </c>
    </row>
    <row r="1683" spans="1:2" x14ac:dyDescent="0.3">
      <c r="A1683" t="s">
        <v>1190</v>
      </c>
      <c r="B1683">
        <v>108001</v>
      </c>
    </row>
    <row r="1684" spans="1:2" x14ac:dyDescent="0.3">
      <c r="A1684" t="s">
        <v>2598</v>
      </c>
      <c r="B1684">
        <v>95665</v>
      </c>
    </row>
    <row r="1685" spans="1:2" x14ac:dyDescent="0.3">
      <c r="A1685" t="s">
        <v>2565</v>
      </c>
      <c r="B1685">
        <v>186774</v>
      </c>
    </row>
    <row r="1686" spans="1:2" x14ac:dyDescent="0.3">
      <c r="A1686" t="s">
        <v>3627</v>
      </c>
      <c r="B1686">
        <v>107570</v>
      </c>
    </row>
    <row r="1687" spans="1:2" x14ac:dyDescent="0.3">
      <c r="A1687" t="s">
        <v>1470</v>
      </c>
      <c r="B1687">
        <v>139176</v>
      </c>
    </row>
    <row r="1688" spans="1:2" x14ac:dyDescent="0.3">
      <c r="A1688" t="s">
        <v>2279</v>
      </c>
      <c r="B1688">
        <v>211802</v>
      </c>
    </row>
    <row r="1689" spans="1:2" x14ac:dyDescent="0.3">
      <c r="A1689" t="s">
        <v>44</v>
      </c>
      <c r="B1689">
        <v>111016</v>
      </c>
    </row>
    <row r="1690" spans="1:2" x14ac:dyDescent="0.3">
      <c r="A1690" t="s">
        <v>3461</v>
      </c>
      <c r="B1690">
        <v>145544</v>
      </c>
    </row>
    <row r="1691" spans="1:2" x14ac:dyDescent="0.3">
      <c r="A1691" t="s">
        <v>3743</v>
      </c>
      <c r="B1691">
        <v>84934</v>
      </c>
    </row>
    <row r="1692" spans="1:2" x14ac:dyDescent="0.3">
      <c r="A1692" t="s">
        <v>301</v>
      </c>
      <c r="B1692">
        <v>85109</v>
      </c>
    </row>
    <row r="1693" spans="1:2" x14ac:dyDescent="0.3">
      <c r="A1693" t="s">
        <v>2201</v>
      </c>
      <c r="B1693">
        <v>74732</v>
      </c>
    </row>
    <row r="1694" spans="1:2" x14ac:dyDescent="0.3">
      <c r="A1694" t="s">
        <v>402</v>
      </c>
      <c r="B1694">
        <v>242054</v>
      </c>
    </row>
    <row r="1695" spans="1:2" x14ac:dyDescent="0.3">
      <c r="A1695" t="s">
        <v>42</v>
      </c>
      <c r="B1695">
        <v>116028</v>
      </c>
    </row>
    <row r="1696" spans="1:2" x14ac:dyDescent="0.3">
      <c r="A1696" t="s">
        <v>396</v>
      </c>
      <c r="B1696">
        <v>52470</v>
      </c>
    </row>
    <row r="1697" spans="1:2" x14ac:dyDescent="0.3">
      <c r="A1697" t="s">
        <v>2724</v>
      </c>
      <c r="B1697">
        <v>59760</v>
      </c>
    </row>
    <row r="1698" spans="1:2" x14ac:dyDescent="0.3">
      <c r="A1698" t="s">
        <v>687</v>
      </c>
      <c r="B1698">
        <v>132844</v>
      </c>
    </row>
    <row r="1699" spans="1:2" x14ac:dyDescent="0.3">
      <c r="A1699" t="s">
        <v>3703</v>
      </c>
      <c r="B1699">
        <v>116612</v>
      </c>
    </row>
    <row r="1700" spans="1:2" x14ac:dyDescent="0.3">
      <c r="A1700" t="s">
        <v>2257</v>
      </c>
      <c r="B1700">
        <v>216470</v>
      </c>
    </row>
    <row r="1701" spans="1:2" x14ac:dyDescent="0.3">
      <c r="A1701" t="s">
        <v>83</v>
      </c>
      <c r="B1701">
        <v>246363</v>
      </c>
    </row>
    <row r="1702" spans="1:2" x14ac:dyDescent="0.3">
      <c r="A1702" t="s">
        <v>2288</v>
      </c>
      <c r="B1702">
        <v>81609</v>
      </c>
    </row>
    <row r="1703" spans="1:2" x14ac:dyDescent="0.3">
      <c r="A1703" t="s">
        <v>2702</v>
      </c>
      <c r="B1703">
        <v>58768</v>
      </c>
    </row>
    <row r="1704" spans="1:2" x14ac:dyDescent="0.3">
      <c r="A1704" t="s">
        <v>791</v>
      </c>
      <c r="B1704">
        <v>112571</v>
      </c>
    </row>
    <row r="1705" spans="1:2" x14ac:dyDescent="0.3">
      <c r="A1705" t="s">
        <v>897</v>
      </c>
      <c r="B1705">
        <v>108372</v>
      </c>
    </row>
    <row r="1706" spans="1:2" x14ac:dyDescent="0.3">
      <c r="A1706" t="s">
        <v>567</v>
      </c>
      <c r="B1706">
        <v>186478</v>
      </c>
    </row>
    <row r="1707" spans="1:2" x14ac:dyDescent="0.3">
      <c r="A1707" t="s">
        <v>3107</v>
      </c>
      <c r="B1707">
        <v>76811</v>
      </c>
    </row>
    <row r="1708" spans="1:2" x14ac:dyDescent="0.3">
      <c r="A1708" t="s">
        <v>76</v>
      </c>
      <c r="B1708">
        <v>181134</v>
      </c>
    </row>
    <row r="1709" spans="1:2" x14ac:dyDescent="0.3">
      <c r="A1709" t="s">
        <v>2314</v>
      </c>
      <c r="B1709">
        <v>105384</v>
      </c>
    </row>
    <row r="1710" spans="1:2" x14ac:dyDescent="0.3">
      <c r="A1710" t="s">
        <v>3376</v>
      </c>
      <c r="B1710">
        <v>141065</v>
      </c>
    </row>
    <row r="1711" spans="1:2" x14ac:dyDescent="0.3">
      <c r="A1711" t="s">
        <v>287</v>
      </c>
      <c r="B1711">
        <v>209281</v>
      </c>
    </row>
    <row r="1712" spans="1:2" x14ac:dyDescent="0.3">
      <c r="A1712" t="s">
        <v>1944</v>
      </c>
      <c r="B1712">
        <v>60778</v>
      </c>
    </row>
    <row r="1713" spans="1:2" x14ac:dyDescent="0.3">
      <c r="A1713" t="s">
        <v>3278</v>
      </c>
      <c r="B1713">
        <v>111938</v>
      </c>
    </row>
    <row r="1714" spans="1:2" x14ac:dyDescent="0.3">
      <c r="A1714" t="s">
        <v>619</v>
      </c>
      <c r="B1714">
        <v>98884</v>
      </c>
    </row>
    <row r="1715" spans="1:2" x14ac:dyDescent="0.3">
      <c r="A1715" t="s">
        <v>1124</v>
      </c>
      <c r="B1715">
        <v>135785</v>
      </c>
    </row>
    <row r="1716" spans="1:2" x14ac:dyDescent="0.3">
      <c r="A1716" t="s">
        <v>1572</v>
      </c>
      <c r="B1716">
        <v>173216</v>
      </c>
    </row>
    <row r="1717" spans="1:2" x14ac:dyDescent="0.3">
      <c r="A1717" t="s">
        <v>1008</v>
      </c>
      <c r="B1717">
        <v>119677</v>
      </c>
    </row>
    <row r="1718" spans="1:2" x14ac:dyDescent="0.3">
      <c r="A1718" t="s">
        <v>966</v>
      </c>
      <c r="B1718">
        <v>49684</v>
      </c>
    </row>
    <row r="1719" spans="1:2" x14ac:dyDescent="0.3">
      <c r="A1719" t="s">
        <v>3869</v>
      </c>
      <c r="B1719">
        <v>70071</v>
      </c>
    </row>
    <row r="1720" spans="1:2" x14ac:dyDescent="0.3">
      <c r="A1720" t="s">
        <v>1349</v>
      </c>
      <c r="B1720">
        <v>83040</v>
      </c>
    </row>
    <row r="1721" spans="1:2" x14ac:dyDescent="0.3">
      <c r="A1721" t="s">
        <v>2176</v>
      </c>
      <c r="B1721">
        <v>203863</v>
      </c>
    </row>
    <row r="1722" spans="1:2" x14ac:dyDescent="0.3">
      <c r="A1722" t="s">
        <v>3055</v>
      </c>
      <c r="B1722">
        <v>155047</v>
      </c>
    </row>
    <row r="1723" spans="1:2" x14ac:dyDescent="0.3">
      <c r="A1723" t="s">
        <v>4004</v>
      </c>
      <c r="B1723">
        <v>117565</v>
      </c>
    </row>
    <row r="1724" spans="1:2" x14ac:dyDescent="0.3">
      <c r="A1724" t="s">
        <v>683</v>
      </c>
      <c r="B1724">
        <v>43463</v>
      </c>
    </row>
    <row r="1725" spans="1:2" x14ac:dyDescent="0.3">
      <c r="A1725" t="s">
        <v>3528</v>
      </c>
      <c r="B1725">
        <v>86262</v>
      </c>
    </row>
    <row r="1726" spans="1:2" x14ac:dyDescent="0.3">
      <c r="A1726" t="s">
        <v>29</v>
      </c>
      <c r="B1726">
        <v>69540</v>
      </c>
    </row>
    <row r="1727" spans="1:2" x14ac:dyDescent="0.3">
      <c r="A1727" t="s">
        <v>693</v>
      </c>
      <c r="B1727">
        <v>248996</v>
      </c>
    </row>
    <row r="1728" spans="1:2" x14ac:dyDescent="0.3">
      <c r="A1728" t="s">
        <v>562</v>
      </c>
      <c r="B1728">
        <v>92968</v>
      </c>
    </row>
    <row r="1729" spans="1:2" x14ac:dyDescent="0.3">
      <c r="A1729" t="s">
        <v>250</v>
      </c>
      <c r="B1729">
        <v>160539</v>
      </c>
    </row>
    <row r="1730" spans="1:2" x14ac:dyDescent="0.3">
      <c r="A1730" t="s">
        <v>27</v>
      </c>
      <c r="B1730">
        <v>68094</v>
      </c>
    </row>
    <row r="1731" spans="1:2" x14ac:dyDescent="0.3">
      <c r="A1731" t="s">
        <v>1308</v>
      </c>
      <c r="B1731">
        <v>103461</v>
      </c>
    </row>
    <row r="1732" spans="1:2" x14ac:dyDescent="0.3">
      <c r="A1732" t="s">
        <v>2438</v>
      </c>
      <c r="B1732">
        <v>169586</v>
      </c>
    </row>
    <row r="1733" spans="1:2" x14ac:dyDescent="0.3">
      <c r="A1733" t="s">
        <v>228</v>
      </c>
      <c r="B1733">
        <v>72889</v>
      </c>
    </row>
    <row r="1734" spans="1:2" x14ac:dyDescent="0.3">
      <c r="A1734" t="s">
        <v>3766</v>
      </c>
      <c r="B1734">
        <v>75874</v>
      </c>
    </row>
    <row r="1735" spans="1:2" x14ac:dyDescent="0.3">
      <c r="A1735" t="s">
        <v>4022</v>
      </c>
      <c r="B1735">
        <v>247290</v>
      </c>
    </row>
    <row r="1736" spans="1:2" x14ac:dyDescent="0.3">
      <c r="A1736" t="s">
        <v>2768</v>
      </c>
      <c r="B1736">
        <v>69326</v>
      </c>
    </row>
    <row r="1737" spans="1:2" x14ac:dyDescent="0.3">
      <c r="A1737" t="s">
        <v>2020</v>
      </c>
      <c r="B1737">
        <v>79825</v>
      </c>
    </row>
    <row r="1738" spans="1:2" x14ac:dyDescent="0.3">
      <c r="A1738" t="s">
        <v>2359</v>
      </c>
      <c r="B1738">
        <v>172320</v>
      </c>
    </row>
    <row r="1739" spans="1:2" x14ac:dyDescent="0.3">
      <c r="A1739" t="s">
        <v>1113</v>
      </c>
      <c r="B1739">
        <v>76938</v>
      </c>
    </row>
    <row r="1740" spans="1:2" x14ac:dyDescent="0.3">
      <c r="A1740" t="s">
        <v>3723</v>
      </c>
      <c r="B1740">
        <v>147296</v>
      </c>
    </row>
    <row r="1741" spans="1:2" x14ac:dyDescent="0.3">
      <c r="A1741" t="s">
        <v>439</v>
      </c>
      <c r="B1741">
        <v>89828</v>
      </c>
    </row>
    <row r="1742" spans="1:2" x14ac:dyDescent="0.3">
      <c r="A1742" t="s">
        <v>2253</v>
      </c>
      <c r="B1742">
        <v>135761</v>
      </c>
    </row>
    <row r="1743" spans="1:2" x14ac:dyDescent="0.3">
      <c r="A1743" t="s">
        <v>3593</v>
      </c>
      <c r="B1743">
        <v>72009</v>
      </c>
    </row>
    <row r="1744" spans="1:2" x14ac:dyDescent="0.3">
      <c r="A1744" t="s">
        <v>2602</v>
      </c>
      <c r="B1744">
        <v>128252</v>
      </c>
    </row>
    <row r="1745" spans="1:2" x14ac:dyDescent="0.3">
      <c r="A1745" t="s">
        <v>810</v>
      </c>
      <c r="B1745">
        <v>77704</v>
      </c>
    </row>
    <row r="1746" spans="1:2" x14ac:dyDescent="0.3">
      <c r="A1746" t="s">
        <v>1240</v>
      </c>
      <c r="B1746">
        <v>140567</v>
      </c>
    </row>
    <row r="1747" spans="1:2" x14ac:dyDescent="0.3">
      <c r="A1747" t="s">
        <v>3213</v>
      </c>
      <c r="B1747">
        <v>78671</v>
      </c>
    </row>
    <row r="1748" spans="1:2" x14ac:dyDescent="0.3">
      <c r="A1748" t="s">
        <v>2640</v>
      </c>
      <c r="B1748">
        <v>156090</v>
      </c>
    </row>
    <row r="1749" spans="1:2" x14ac:dyDescent="0.3">
      <c r="A1749" t="s">
        <v>2748</v>
      </c>
      <c r="B1749">
        <v>102518</v>
      </c>
    </row>
    <row r="1750" spans="1:2" x14ac:dyDescent="0.3">
      <c r="A1750" t="s">
        <v>2992</v>
      </c>
      <c r="B1750">
        <v>162244</v>
      </c>
    </row>
    <row r="1751" spans="1:2" x14ac:dyDescent="0.3">
      <c r="A1751" t="s">
        <v>1262</v>
      </c>
      <c r="B1751">
        <v>266940</v>
      </c>
    </row>
    <row r="1752" spans="1:2" x14ac:dyDescent="0.3">
      <c r="A1752" t="s">
        <v>484</v>
      </c>
      <c r="B1752">
        <v>119449</v>
      </c>
    </row>
    <row r="1753" spans="1:2" x14ac:dyDescent="0.3">
      <c r="A1753" t="s">
        <v>1091</v>
      </c>
      <c r="B1753">
        <v>66253</v>
      </c>
    </row>
    <row r="1754" spans="1:2" x14ac:dyDescent="0.3">
      <c r="A1754" t="s">
        <v>3291</v>
      </c>
      <c r="B1754">
        <v>140538</v>
      </c>
    </row>
    <row r="1755" spans="1:2" x14ac:dyDescent="0.3">
      <c r="A1755" t="s">
        <v>630</v>
      </c>
      <c r="B1755">
        <v>131760</v>
      </c>
    </row>
    <row r="1756" spans="1:2" x14ac:dyDescent="0.3">
      <c r="A1756" t="s">
        <v>1537</v>
      </c>
      <c r="B1756">
        <v>151913</v>
      </c>
    </row>
    <row r="1757" spans="1:2" x14ac:dyDescent="0.3">
      <c r="A1757" t="s">
        <v>871</v>
      </c>
      <c r="B1757">
        <v>124348</v>
      </c>
    </row>
    <row r="1758" spans="1:2" x14ac:dyDescent="0.3">
      <c r="A1758" t="s">
        <v>3829</v>
      </c>
      <c r="B1758">
        <v>99430</v>
      </c>
    </row>
    <row r="1759" spans="1:2" x14ac:dyDescent="0.3">
      <c r="A1759" t="s">
        <v>577</v>
      </c>
      <c r="B1759">
        <v>139853</v>
      </c>
    </row>
    <row r="1760" spans="1:2" x14ac:dyDescent="0.3">
      <c r="A1760" t="s">
        <v>2865</v>
      </c>
      <c r="B1760">
        <v>105368</v>
      </c>
    </row>
    <row r="1761" spans="1:2" x14ac:dyDescent="0.3">
      <c r="A1761" t="s">
        <v>2016</v>
      </c>
      <c r="B1761">
        <v>76603</v>
      </c>
    </row>
    <row r="1762" spans="1:2" x14ac:dyDescent="0.3">
      <c r="A1762" t="s">
        <v>413</v>
      </c>
      <c r="B1762">
        <v>254770</v>
      </c>
    </row>
    <row r="1763" spans="1:2" x14ac:dyDescent="0.3">
      <c r="A1763" t="s">
        <v>947</v>
      </c>
      <c r="B1763">
        <v>89021</v>
      </c>
    </row>
    <row r="1764" spans="1:2" x14ac:dyDescent="0.3">
      <c r="A1764" t="s">
        <v>3622</v>
      </c>
      <c r="B1764">
        <v>180876</v>
      </c>
    </row>
    <row r="1765" spans="1:2" x14ac:dyDescent="0.3">
      <c r="A1765" t="s">
        <v>3962</v>
      </c>
      <c r="B1765">
        <v>113796</v>
      </c>
    </row>
    <row r="1766" spans="1:2" x14ac:dyDescent="0.3">
      <c r="A1766" t="s">
        <v>255</v>
      </c>
      <c r="B1766">
        <v>154040</v>
      </c>
    </row>
    <row r="1767" spans="1:2" x14ac:dyDescent="0.3">
      <c r="A1767" t="s">
        <v>1181</v>
      </c>
      <c r="B1767">
        <v>70817</v>
      </c>
    </row>
    <row r="1768" spans="1:2" x14ac:dyDescent="0.3">
      <c r="A1768" t="s">
        <v>1776</v>
      </c>
      <c r="B1768">
        <v>91335</v>
      </c>
    </row>
    <row r="1769" spans="1:2" x14ac:dyDescent="0.3">
      <c r="A1769" t="s">
        <v>980</v>
      </c>
      <c r="B1769">
        <v>111848</v>
      </c>
    </row>
    <row r="1770" spans="1:2" x14ac:dyDescent="0.3">
      <c r="A1770" t="s">
        <v>3045</v>
      </c>
      <c r="B1770">
        <v>124192</v>
      </c>
    </row>
    <row r="1771" spans="1:2" x14ac:dyDescent="0.3">
      <c r="A1771" t="s">
        <v>1016</v>
      </c>
      <c r="B1771">
        <v>96598</v>
      </c>
    </row>
    <row r="1772" spans="1:2" x14ac:dyDescent="0.3">
      <c r="A1772" t="s">
        <v>387</v>
      </c>
      <c r="B1772">
        <v>75828</v>
      </c>
    </row>
    <row r="1773" spans="1:2" x14ac:dyDescent="0.3">
      <c r="A1773" t="s">
        <v>2248</v>
      </c>
      <c r="B1773">
        <v>94973</v>
      </c>
    </row>
    <row r="1774" spans="1:2" x14ac:dyDescent="0.3">
      <c r="A1774" t="s">
        <v>2271</v>
      </c>
      <c r="B1774">
        <v>254444</v>
      </c>
    </row>
    <row r="1775" spans="1:2" x14ac:dyDescent="0.3">
      <c r="A1775" t="s">
        <v>813</v>
      </c>
      <c r="B1775">
        <v>191989</v>
      </c>
    </row>
    <row r="1776" spans="1:2" x14ac:dyDescent="0.3">
      <c r="A1776" t="s">
        <v>3307</v>
      </c>
      <c r="B1776">
        <v>123320</v>
      </c>
    </row>
    <row r="1777" spans="1:2" x14ac:dyDescent="0.3">
      <c r="A1777" t="s">
        <v>1433</v>
      </c>
      <c r="B1777">
        <v>103994</v>
      </c>
    </row>
    <row r="1778" spans="1:2" x14ac:dyDescent="0.3">
      <c r="A1778" t="s">
        <v>494</v>
      </c>
      <c r="B1778">
        <v>120175</v>
      </c>
    </row>
    <row r="1779" spans="1:2" x14ac:dyDescent="0.3">
      <c r="A1779" t="s">
        <v>758</v>
      </c>
      <c r="B1779">
        <v>138496</v>
      </c>
    </row>
    <row r="1780" spans="1:2" x14ac:dyDescent="0.3">
      <c r="A1780" t="s">
        <v>2500</v>
      </c>
      <c r="B1780">
        <v>110080</v>
      </c>
    </row>
    <row r="1781" spans="1:2" x14ac:dyDescent="0.3">
      <c r="A1781" t="s">
        <v>2301</v>
      </c>
      <c r="B1781">
        <v>128654</v>
      </c>
    </row>
    <row r="1782" spans="1:2" x14ac:dyDescent="0.3">
      <c r="A1782" t="s">
        <v>3316</v>
      </c>
      <c r="B1782">
        <v>138130</v>
      </c>
    </row>
    <row r="1783" spans="1:2" x14ac:dyDescent="0.3">
      <c r="A1783" t="s">
        <v>2041</v>
      </c>
      <c r="B1783">
        <v>41296</v>
      </c>
    </row>
    <row r="1784" spans="1:2" x14ac:dyDescent="0.3">
      <c r="A1784" t="s">
        <v>3056</v>
      </c>
      <c r="B1784">
        <v>108350</v>
      </c>
    </row>
    <row r="1785" spans="1:2" x14ac:dyDescent="0.3">
      <c r="A1785" t="s">
        <v>3219</v>
      </c>
      <c r="B1785">
        <v>122387</v>
      </c>
    </row>
    <row r="1786" spans="1:2" x14ac:dyDescent="0.3">
      <c r="A1786" t="s">
        <v>3418</v>
      </c>
      <c r="B1786">
        <v>129479</v>
      </c>
    </row>
    <row r="1787" spans="1:2" x14ac:dyDescent="0.3">
      <c r="A1787" t="s">
        <v>973</v>
      </c>
      <c r="B1787">
        <v>132245</v>
      </c>
    </row>
    <row r="1788" spans="1:2" x14ac:dyDescent="0.3">
      <c r="A1788" t="s">
        <v>1540</v>
      </c>
      <c r="B1788">
        <v>112136</v>
      </c>
    </row>
    <row r="1789" spans="1:2" x14ac:dyDescent="0.3">
      <c r="A1789" t="s">
        <v>691</v>
      </c>
      <c r="B1789">
        <v>153225</v>
      </c>
    </row>
    <row r="1790" spans="1:2" x14ac:dyDescent="0.3">
      <c r="A1790" t="s">
        <v>578</v>
      </c>
      <c r="B1790">
        <v>145947</v>
      </c>
    </row>
    <row r="1791" spans="1:2" x14ac:dyDescent="0.3">
      <c r="A1791" t="s">
        <v>3704</v>
      </c>
      <c r="B1791">
        <v>61318</v>
      </c>
    </row>
    <row r="1792" spans="1:2" x14ac:dyDescent="0.3">
      <c r="A1792" t="s">
        <v>3718</v>
      </c>
      <c r="B1792">
        <v>120259</v>
      </c>
    </row>
    <row r="1793" spans="1:2" x14ac:dyDescent="0.3">
      <c r="A1793" t="s">
        <v>717</v>
      </c>
      <c r="B1793">
        <v>138456</v>
      </c>
    </row>
    <row r="1794" spans="1:2" x14ac:dyDescent="0.3">
      <c r="A1794" t="s">
        <v>3426</v>
      </c>
      <c r="B1794">
        <v>141833</v>
      </c>
    </row>
    <row r="1795" spans="1:2" x14ac:dyDescent="0.3">
      <c r="A1795" t="s">
        <v>2858</v>
      </c>
      <c r="B1795">
        <v>83594</v>
      </c>
    </row>
    <row r="1796" spans="1:2" x14ac:dyDescent="0.3">
      <c r="A1796" t="s">
        <v>2764</v>
      </c>
      <c r="B1796">
        <v>79165</v>
      </c>
    </row>
    <row r="1797" spans="1:2" x14ac:dyDescent="0.3">
      <c r="A1797" t="s">
        <v>1710</v>
      </c>
      <c r="B1797">
        <v>125901</v>
      </c>
    </row>
    <row r="1798" spans="1:2" x14ac:dyDescent="0.3">
      <c r="A1798" t="s">
        <v>1411</v>
      </c>
      <c r="B1798">
        <v>85096</v>
      </c>
    </row>
    <row r="1799" spans="1:2" x14ac:dyDescent="0.3">
      <c r="A1799" t="s">
        <v>696</v>
      </c>
      <c r="B1799">
        <v>111813</v>
      </c>
    </row>
    <row r="1800" spans="1:2" x14ac:dyDescent="0.3">
      <c r="A1800" t="s">
        <v>1885</v>
      </c>
      <c r="B1800">
        <v>117250</v>
      </c>
    </row>
    <row r="1801" spans="1:2" x14ac:dyDescent="0.3">
      <c r="A1801" t="s">
        <v>1003</v>
      </c>
      <c r="B1801">
        <v>221938</v>
      </c>
    </row>
    <row r="1802" spans="1:2" x14ac:dyDescent="0.3">
      <c r="A1802" t="s">
        <v>2308</v>
      </c>
      <c r="B1802">
        <v>225177</v>
      </c>
    </row>
    <row r="1803" spans="1:2" x14ac:dyDescent="0.3">
      <c r="A1803" t="s">
        <v>3416</v>
      </c>
      <c r="B1803">
        <v>90764</v>
      </c>
    </row>
    <row r="1804" spans="1:2" x14ac:dyDescent="0.3">
      <c r="A1804" t="s">
        <v>748</v>
      </c>
      <c r="B1804">
        <v>93994</v>
      </c>
    </row>
    <row r="1805" spans="1:2" x14ac:dyDescent="0.3">
      <c r="A1805" t="s">
        <v>3954</v>
      </c>
      <c r="B1805">
        <v>263508</v>
      </c>
    </row>
    <row r="1806" spans="1:2" x14ac:dyDescent="0.3">
      <c r="A1806" t="s">
        <v>1668</v>
      </c>
      <c r="B1806">
        <v>102853</v>
      </c>
    </row>
    <row r="1807" spans="1:2" x14ac:dyDescent="0.3">
      <c r="A1807" t="s">
        <v>1743</v>
      </c>
      <c r="B1807">
        <v>94700</v>
      </c>
    </row>
    <row r="1808" spans="1:2" x14ac:dyDescent="0.3">
      <c r="A1808" t="s">
        <v>3968</v>
      </c>
      <c r="B1808">
        <v>67995</v>
      </c>
    </row>
    <row r="1809" spans="1:2" x14ac:dyDescent="0.3">
      <c r="A1809" t="s">
        <v>175</v>
      </c>
      <c r="B1809">
        <v>144194</v>
      </c>
    </row>
    <row r="1810" spans="1:2" x14ac:dyDescent="0.3">
      <c r="A1810" t="s">
        <v>1221</v>
      </c>
      <c r="B1810">
        <v>100450</v>
      </c>
    </row>
    <row r="1811" spans="1:2" x14ac:dyDescent="0.3">
      <c r="A1811" t="s">
        <v>1444</v>
      </c>
      <c r="B1811">
        <v>217852</v>
      </c>
    </row>
    <row r="1812" spans="1:2" x14ac:dyDescent="0.3">
      <c r="A1812" t="s">
        <v>442</v>
      </c>
      <c r="B1812">
        <v>212376</v>
      </c>
    </row>
    <row r="1813" spans="1:2" x14ac:dyDescent="0.3">
      <c r="A1813" t="s">
        <v>3221</v>
      </c>
      <c r="B1813">
        <v>77436</v>
      </c>
    </row>
    <row r="1814" spans="1:2" x14ac:dyDescent="0.3">
      <c r="A1814" t="s">
        <v>1660</v>
      </c>
      <c r="B1814">
        <v>53322</v>
      </c>
    </row>
    <row r="1815" spans="1:2" x14ac:dyDescent="0.3">
      <c r="A1815" t="s">
        <v>3820</v>
      </c>
      <c r="B1815">
        <v>171446</v>
      </c>
    </row>
    <row r="1816" spans="1:2" x14ac:dyDescent="0.3">
      <c r="A1816" t="s">
        <v>1807</v>
      </c>
      <c r="B1816">
        <v>113165</v>
      </c>
    </row>
    <row r="1817" spans="1:2" x14ac:dyDescent="0.3">
      <c r="A1817" t="s">
        <v>2734</v>
      </c>
      <c r="B1817">
        <v>139441</v>
      </c>
    </row>
    <row r="1818" spans="1:2" x14ac:dyDescent="0.3">
      <c r="A1818" t="s">
        <v>87</v>
      </c>
      <c r="B1818">
        <v>80310</v>
      </c>
    </row>
    <row r="1819" spans="1:2" x14ac:dyDescent="0.3">
      <c r="A1819" t="s">
        <v>786</v>
      </c>
      <c r="B1819">
        <v>185876</v>
      </c>
    </row>
    <row r="1820" spans="1:2" x14ac:dyDescent="0.3">
      <c r="A1820" t="s">
        <v>3261</v>
      </c>
      <c r="B1820">
        <v>150614</v>
      </c>
    </row>
    <row r="1821" spans="1:2" x14ac:dyDescent="0.3">
      <c r="A1821" t="s">
        <v>398</v>
      </c>
      <c r="B1821">
        <v>131809</v>
      </c>
    </row>
    <row r="1822" spans="1:2" x14ac:dyDescent="0.3">
      <c r="A1822" t="s">
        <v>3152</v>
      </c>
      <c r="B1822">
        <v>233658</v>
      </c>
    </row>
    <row r="1823" spans="1:2" x14ac:dyDescent="0.3">
      <c r="A1823" t="s">
        <v>3162</v>
      </c>
      <c r="B1823">
        <v>101348</v>
      </c>
    </row>
    <row r="1824" spans="1:2" x14ac:dyDescent="0.3">
      <c r="A1824" t="s">
        <v>1412</v>
      </c>
      <c r="B1824">
        <v>191988</v>
      </c>
    </row>
    <row r="1825" spans="1:2" x14ac:dyDescent="0.3">
      <c r="A1825" t="s">
        <v>3267</v>
      </c>
      <c r="B1825">
        <v>120951</v>
      </c>
    </row>
    <row r="1826" spans="1:2" x14ac:dyDescent="0.3">
      <c r="A1826" t="s">
        <v>1132</v>
      </c>
      <c r="B1826">
        <v>173630</v>
      </c>
    </row>
    <row r="1827" spans="1:2" x14ac:dyDescent="0.3">
      <c r="A1827" t="s">
        <v>3401</v>
      </c>
      <c r="B1827">
        <v>75290</v>
      </c>
    </row>
    <row r="1828" spans="1:2" x14ac:dyDescent="0.3">
      <c r="A1828" t="s">
        <v>3271</v>
      </c>
      <c r="B1828">
        <v>74116</v>
      </c>
    </row>
    <row r="1829" spans="1:2" x14ac:dyDescent="0.3">
      <c r="A1829" t="s">
        <v>3345</v>
      </c>
      <c r="B1829">
        <v>176895</v>
      </c>
    </row>
    <row r="1830" spans="1:2" x14ac:dyDescent="0.3">
      <c r="A1830" t="s">
        <v>3017</v>
      </c>
      <c r="B1830">
        <v>96429</v>
      </c>
    </row>
    <row r="1831" spans="1:2" x14ac:dyDescent="0.3">
      <c r="A1831" t="s">
        <v>1025</v>
      </c>
      <c r="B1831">
        <v>128397</v>
      </c>
    </row>
    <row r="1832" spans="1:2" x14ac:dyDescent="0.3">
      <c r="A1832" t="s">
        <v>1748</v>
      </c>
      <c r="B1832">
        <v>216245</v>
      </c>
    </row>
    <row r="1833" spans="1:2" x14ac:dyDescent="0.3">
      <c r="A1833" t="s">
        <v>1170</v>
      </c>
      <c r="B1833">
        <v>94135</v>
      </c>
    </row>
    <row r="1834" spans="1:2" x14ac:dyDescent="0.3">
      <c r="A1834" t="s">
        <v>2376</v>
      </c>
      <c r="B1834">
        <v>114892</v>
      </c>
    </row>
    <row r="1835" spans="1:2" x14ac:dyDescent="0.3">
      <c r="A1835" t="s">
        <v>2804</v>
      </c>
      <c r="B1835">
        <v>135929</v>
      </c>
    </row>
    <row r="1836" spans="1:2" x14ac:dyDescent="0.3">
      <c r="A1836" t="s">
        <v>1959</v>
      </c>
      <c r="B1836">
        <v>103433</v>
      </c>
    </row>
    <row r="1837" spans="1:2" x14ac:dyDescent="0.3">
      <c r="A1837" t="s">
        <v>3747</v>
      </c>
      <c r="B1837">
        <v>118131</v>
      </c>
    </row>
    <row r="1838" spans="1:2" x14ac:dyDescent="0.3">
      <c r="A1838" t="s">
        <v>2639</v>
      </c>
      <c r="B1838">
        <v>130887</v>
      </c>
    </row>
    <row r="1839" spans="1:2" x14ac:dyDescent="0.3">
      <c r="A1839" t="s">
        <v>1464</v>
      </c>
      <c r="B1839">
        <v>90598</v>
      </c>
    </row>
    <row r="1840" spans="1:2" x14ac:dyDescent="0.3">
      <c r="A1840" t="s">
        <v>2338</v>
      </c>
      <c r="B1840">
        <v>137554</v>
      </c>
    </row>
    <row r="1841" spans="1:2" x14ac:dyDescent="0.3">
      <c r="A1841" t="s">
        <v>424</v>
      </c>
      <c r="B1841">
        <v>256042</v>
      </c>
    </row>
    <row r="1842" spans="1:2" x14ac:dyDescent="0.3">
      <c r="A1842" t="s">
        <v>2141</v>
      </c>
      <c r="B1842">
        <v>101456</v>
      </c>
    </row>
    <row r="1843" spans="1:2" x14ac:dyDescent="0.3">
      <c r="A1843" t="s">
        <v>941</v>
      </c>
      <c r="B1843">
        <v>172145</v>
      </c>
    </row>
    <row r="1844" spans="1:2" x14ac:dyDescent="0.3">
      <c r="A1844" t="s">
        <v>1753</v>
      </c>
      <c r="B1844">
        <v>133682</v>
      </c>
    </row>
    <row r="1845" spans="1:2" x14ac:dyDescent="0.3">
      <c r="A1845" t="s">
        <v>2845</v>
      </c>
      <c r="B1845">
        <v>101449</v>
      </c>
    </row>
    <row r="1846" spans="1:2" x14ac:dyDescent="0.3">
      <c r="A1846" t="s">
        <v>2498</v>
      </c>
      <c r="B1846">
        <v>146607</v>
      </c>
    </row>
    <row r="1847" spans="1:2" x14ac:dyDescent="0.3">
      <c r="A1847" t="s">
        <v>1359</v>
      </c>
      <c r="B1847">
        <v>83464</v>
      </c>
    </row>
    <row r="1848" spans="1:2" x14ac:dyDescent="0.3">
      <c r="A1848" t="s">
        <v>2849</v>
      </c>
      <c r="B1848">
        <v>110558</v>
      </c>
    </row>
    <row r="1849" spans="1:2" x14ac:dyDescent="0.3">
      <c r="A1849" t="s">
        <v>462</v>
      </c>
      <c r="B1849">
        <v>36410</v>
      </c>
    </row>
    <row r="1850" spans="1:2" x14ac:dyDescent="0.3">
      <c r="A1850" t="s">
        <v>551</v>
      </c>
      <c r="B1850">
        <v>173258</v>
      </c>
    </row>
    <row r="1851" spans="1:2" x14ac:dyDescent="0.3">
      <c r="A1851" t="s">
        <v>1186</v>
      </c>
      <c r="B1851">
        <v>62702</v>
      </c>
    </row>
    <row r="1852" spans="1:2" x14ac:dyDescent="0.3">
      <c r="A1852" t="s">
        <v>88</v>
      </c>
      <c r="B1852">
        <v>260360</v>
      </c>
    </row>
    <row r="1853" spans="1:2" x14ac:dyDescent="0.3">
      <c r="A1853" t="s">
        <v>2683</v>
      </c>
      <c r="B1853">
        <v>145407</v>
      </c>
    </row>
    <row r="1854" spans="1:2" x14ac:dyDescent="0.3">
      <c r="A1854" t="s">
        <v>2002</v>
      </c>
      <c r="B1854">
        <v>233093</v>
      </c>
    </row>
    <row r="1855" spans="1:2" x14ac:dyDescent="0.3">
      <c r="A1855" t="s">
        <v>3978</v>
      </c>
      <c r="B1855">
        <v>134260</v>
      </c>
    </row>
    <row r="1856" spans="1:2" x14ac:dyDescent="0.3">
      <c r="A1856" t="s">
        <v>3682</v>
      </c>
      <c r="B1856">
        <v>74370</v>
      </c>
    </row>
    <row r="1857" spans="1:2" x14ac:dyDescent="0.3">
      <c r="A1857" t="s">
        <v>3887</v>
      </c>
      <c r="B1857">
        <v>257281</v>
      </c>
    </row>
    <row r="1858" spans="1:2" x14ac:dyDescent="0.3">
      <c r="A1858" t="s">
        <v>75</v>
      </c>
      <c r="B1858">
        <v>99340</v>
      </c>
    </row>
    <row r="1859" spans="1:2" x14ac:dyDescent="0.3">
      <c r="A1859" t="s">
        <v>2771</v>
      </c>
      <c r="B1859">
        <v>252376</v>
      </c>
    </row>
    <row r="1860" spans="1:2" x14ac:dyDescent="0.3">
      <c r="A1860" t="s">
        <v>146</v>
      </c>
      <c r="B1860">
        <v>119168</v>
      </c>
    </row>
    <row r="1861" spans="1:2" x14ac:dyDescent="0.3">
      <c r="A1861" t="s">
        <v>224</v>
      </c>
      <c r="B1861">
        <v>86649</v>
      </c>
    </row>
    <row r="1862" spans="1:2" x14ac:dyDescent="0.3">
      <c r="A1862" t="s">
        <v>3605</v>
      </c>
      <c r="B1862">
        <v>102634</v>
      </c>
    </row>
    <row r="1863" spans="1:2" x14ac:dyDescent="0.3">
      <c r="A1863" t="s">
        <v>3452</v>
      </c>
      <c r="B1863">
        <v>110898</v>
      </c>
    </row>
    <row r="1864" spans="1:2" x14ac:dyDescent="0.3">
      <c r="A1864" t="s">
        <v>382</v>
      </c>
      <c r="B1864">
        <v>262291</v>
      </c>
    </row>
    <row r="1865" spans="1:2" x14ac:dyDescent="0.3">
      <c r="A1865" t="s">
        <v>3544</v>
      </c>
      <c r="B1865">
        <v>151665</v>
      </c>
    </row>
    <row r="1866" spans="1:2" x14ac:dyDescent="0.3">
      <c r="A1866" t="s">
        <v>2528</v>
      </c>
      <c r="B1866">
        <v>100718</v>
      </c>
    </row>
    <row r="1867" spans="1:2" x14ac:dyDescent="0.3">
      <c r="A1867" t="s">
        <v>151</v>
      </c>
      <c r="B1867">
        <v>83380</v>
      </c>
    </row>
    <row r="1868" spans="1:2" x14ac:dyDescent="0.3">
      <c r="A1868" t="s">
        <v>428</v>
      </c>
      <c r="B1868">
        <v>286960</v>
      </c>
    </row>
    <row r="1869" spans="1:2" x14ac:dyDescent="0.3">
      <c r="A1869" t="s">
        <v>681</v>
      </c>
      <c r="B1869">
        <v>101603</v>
      </c>
    </row>
    <row r="1870" spans="1:2" x14ac:dyDescent="0.3">
      <c r="A1870" t="s">
        <v>3878</v>
      </c>
      <c r="B1870">
        <v>62204</v>
      </c>
    </row>
    <row r="1871" spans="1:2" x14ac:dyDescent="0.3">
      <c r="A1871" t="s">
        <v>3402</v>
      </c>
      <c r="B1871">
        <v>102795</v>
      </c>
    </row>
    <row r="1872" spans="1:2" x14ac:dyDescent="0.3">
      <c r="A1872" t="s">
        <v>1941</v>
      </c>
      <c r="B1872">
        <v>94558</v>
      </c>
    </row>
    <row r="1873" spans="1:2" x14ac:dyDescent="0.3">
      <c r="A1873" t="s">
        <v>495</v>
      </c>
      <c r="B1873">
        <v>127692</v>
      </c>
    </row>
    <row r="1874" spans="1:2" x14ac:dyDescent="0.3">
      <c r="A1874" t="s">
        <v>3724</v>
      </c>
      <c r="B1874">
        <v>108432</v>
      </c>
    </row>
    <row r="1875" spans="1:2" x14ac:dyDescent="0.3">
      <c r="A1875" t="s">
        <v>1991</v>
      </c>
      <c r="B1875">
        <v>70009</v>
      </c>
    </row>
    <row r="1876" spans="1:2" x14ac:dyDescent="0.3">
      <c r="A1876" t="s">
        <v>77</v>
      </c>
      <c r="B1876">
        <v>126874</v>
      </c>
    </row>
    <row r="1877" spans="1:2" x14ac:dyDescent="0.3">
      <c r="A1877" t="s">
        <v>2719</v>
      </c>
      <c r="B1877">
        <v>68604</v>
      </c>
    </row>
    <row r="1878" spans="1:2" x14ac:dyDescent="0.3">
      <c r="A1878" t="s">
        <v>350</v>
      </c>
      <c r="B1878">
        <v>122308</v>
      </c>
    </row>
    <row r="1879" spans="1:2" x14ac:dyDescent="0.3">
      <c r="A1879" t="s">
        <v>3976</v>
      </c>
      <c r="B1879">
        <v>106051</v>
      </c>
    </row>
    <row r="1880" spans="1:2" x14ac:dyDescent="0.3">
      <c r="A1880" t="s">
        <v>3488</v>
      </c>
      <c r="B1880">
        <v>205289</v>
      </c>
    </row>
    <row r="1881" spans="1:2" x14ac:dyDescent="0.3">
      <c r="A1881" t="s">
        <v>2738</v>
      </c>
      <c r="B1881">
        <v>153348</v>
      </c>
    </row>
    <row r="1882" spans="1:2" x14ac:dyDescent="0.3">
      <c r="A1882" t="s">
        <v>637</v>
      </c>
      <c r="B1882">
        <v>135641</v>
      </c>
    </row>
    <row r="1883" spans="1:2" x14ac:dyDescent="0.3">
      <c r="A1883" t="s">
        <v>1569</v>
      </c>
      <c r="B1883">
        <v>86385</v>
      </c>
    </row>
    <row r="1884" spans="1:2" x14ac:dyDescent="0.3">
      <c r="A1884" t="s">
        <v>1511</v>
      </c>
      <c r="B1884">
        <v>114087</v>
      </c>
    </row>
    <row r="1885" spans="1:2" x14ac:dyDescent="0.3">
      <c r="A1885" t="s">
        <v>3173</v>
      </c>
      <c r="B1885">
        <v>135243</v>
      </c>
    </row>
    <row r="1886" spans="1:2" x14ac:dyDescent="0.3">
      <c r="A1886" t="s">
        <v>775</v>
      </c>
      <c r="B1886">
        <v>142281</v>
      </c>
    </row>
    <row r="1887" spans="1:2" x14ac:dyDescent="0.3">
      <c r="A1887" t="s">
        <v>3904</v>
      </c>
      <c r="B1887">
        <v>219895</v>
      </c>
    </row>
    <row r="1888" spans="1:2" x14ac:dyDescent="0.3">
      <c r="A1888" t="s">
        <v>581</v>
      </c>
      <c r="B1888">
        <v>98918</v>
      </c>
    </row>
    <row r="1889" spans="1:2" x14ac:dyDescent="0.3">
      <c r="A1889" t="s">
        <v>3823</v>
      </c>
      <c r="B1889">
        <v>161794</v>
      </c>
    </row>
    <row r="1890" spans="1:2" x14ac:dyDescent="0.3">
      <c r="A1890" t="s">
        <v>769</v>
      </c>
      <c r="B1890">
        <v>284776</v>
      </c>
    </row>
    <row r="1891" spans="1:2" x14ac:dyDescent="0.3">
      <c r="A1891" t="s">
        <v>2840</v>
      </c>
      <c r="B1891">
        <v>133240</v>
      </c>
    </row>
    <row r="1892" spans="1:2" x14ac:dyDescent="0.3">
      <c r="A1892" t="s">
        <v>3089</v>
      </c>
      <c r="B1892">
        <v>177259</v>
      </c>
    </row>
    <row r="1893" spans="1:2" x14ac:dyDescent="0.3">
      <c r="A1893" t="s">
        <v>1413</v>
      </c>
      <c r="B1893">
        <v>246832</v>
      </c>
    </row>
    <row r="1894" spans="1:2" x14ac:dyDescent="0.3">
      <c r="A1894" t="s">
        <v>3492</v>
      </c>
      <c r="B1894">
        <v>182278</v>
      </c>
    </row>
    <row r="1895" spans="1:2" x14ac:dyDescent="0.3">
      <c r="A1895" t="s">
        <v>311</v>
      </c>
      <c r="B1895">
        <v>104598</v>
      </c>
    </row>
    <row r="1896" spans="1:2" x14ac:dyDescent="0.3">
      <c r="A1896" t="s">
        <v>2853</v>
      </c>
      <c r="B1896">
        <v>77378</v>
      </c>
    </row>
    <row r="1897" spans="1:2" x14ac:dyDescent="0.3">
      <c r="A1897" t="s">
        <v>827</v>
      </c>
      <c r="B1897">
        <v>153761</v>
      </c>
    </row>
    <row r="1898" spans="1:2" x14ac:dyDescent="0.3">
      <c r="A1898" t="s">
        <v>1931</v>
      </c>
      <c r="B1898">
        <v>264887</v>
      </c>
    </row>
    <row r="1899" spans="1:2" x14ac:dyDescent="0.3">
      <c r="A1899" t="s">
        <v>4001</v>
      </c>
      <c r="B1899">
        <v>61525</v>
      </c>
    </row>
    <row r="1900" spans="1:2" x14ac:dyDescent="0.3">
      <c r="A1900" t="s">
        <v>1515</v>
      </c>
      <c r="B1900">
        <v>120066</v>
      </c>
    </row>
    <row r="1901" spans="1:2" x14ac:dyDescent="0.3">
      <c r="A1901" t="s">
        <v>1813</v>
      </c>
      <c r="B1901">
        <v>146822</v>
      </c>
    </row>
    <row r="1902" spans="1:2" x14ac:dyDescent="0.3">
      <c r="A1902" t="s">
        <v>1457</v>
      </c>
      <c r="B1902">
        <v>75278</v>
      </c>
    </row>
    <row r="1903" spans="1:2" x14ac:dyDescent="0.3">
      <c r="A1903" t="s">
        <v>3378</v>
      </c>
      <c r="B1903">
        <v>78726</v>
      </c>
    </row>
    <row r="1904" spans="1:2" x14ac:dyDescent="0.3">
      <c r="A1904" t="s">
        <v>2277</v>
      </c>
      <c r="B1904">
        <v>158909</v>
      </c>
    </row>
    <row r="1905" spans="1:2" x14ac:dyDescent="0.3">
      <c r="A1905" t="s">
        <v>3308</v>
      </c>
      <c r="B1905">
        <v>65468</v>
      </c>
    </row>
    <row r="1906" spans="1:2" x14ac:dyDescent="0.3">
      <c r="A1906" t="s">
        <v>1050</v>
      </c>
      <c r="B1906">
        <v>88623</v>
      </c>
    </row>
    <row r="1907" spans="1:2" x14ac:dyDescent="0.3">
      <c r="A1907" t="s">
        <v>1184</v>
      </c>
      <c r="B1907">
        <v>188470</v>
      </c>
    </row>
    <row r="1908" spans="1:2" x14ac:dyDescent="0.3">
      <c r="A1908" t="s">
        <v>3058</v>
      </c>
      <c r="B1908">
        <v>104583</v>
      </c>
    </row>
    <row r="1909" spans="1:2" x14ac:dyDescent="0.3">
      <c r="A1909" t="s">
        <v>430</v>
      </c>
      <c r="B1909">
        <v>69263</v>
      </c>
    </row>
    <row r="1910" spans="1:2" x14ac:dyDescent="0.3">
      <c r="A1910" t="s">
        <v>2116</v>
      </c>
      <c r="B1910">
        <v>104427</v>
      </c>
    </row>
    <row r="1911" spans="1:2" x14ac:dyDescent="0.3">
      <c r="A1911" t="s">
        <v>3368</v>
      </c>
      <c r="B1911">
        <v>170039</v>
      </c>
    </row>
    <row r="1912" spans="1:2" x14ac:dyDescent="0.3">
      <c r="A1912" t="s">
        <v>2444</v>
      </c>
      <c r="B1912">
        <v>92242</v>
      </c>
    </row>
    <row r="1913" spans="1:2" x14ac:dyDescent="0.3">
      <c r="A1913" t="s">
        <v>3546</v>
      </c>
      <c r="B1913">
        <v>130139</v>
      </c>
    </row>
    <row r="1914" spans="1:2" x14ac:dyDescent="0.3">
      <c r="A1914" t="s">
        <v>1535</v>
      </c>
      <c r="B1914">
        <v>102091</v>
      </c>
    </row>
    <row r="1915" spans="1:2" x14ac:dyDescent="0.3">
      <c r="A1915" t="s">
        <v>331</v>
      </c>
      <c r="B1915">
        <v>168514</v>
      </c>
    </row>
    <row r="1916" spans="1:2" x14ac:dyDescent="0.3">
      <c r="A1916" t="s">
        <v>1005</v>
      </c>
      <c r="B1916">
        <v>103097</v>
      </c>
    </row>
    <row r="1917" spans="1:2" x14ac:dyDescent="0.3">
      <c r="A1917" t="s">
        <v>373</v>
      </c>
      <c r="B1917">
        <v>180604</v>
      </c>
    </row>
    <row r="1918" spans="1:2" x14ac:dyDescent="0.3">
      <c r="A1918" t="s">
        <v>713</v>
      </c>
      <c r="B1918">
        <v>104444</v>
      </c>
    </row>
    <row r="1919" spans="1:2" x14ac:dyDescent="0.3">
      <c r="A1919" t="s">
        <v>2969</v>
      </c>
      <c r="B1919">
        <v>118328</v>
      </c>
    </row>
    <row r="1920" spans="1:2" x14ac:dyDescent="0.3">
      <c r="A1920" t="s">
        <v>2816</v>
      </c>
      <c r="B1920">
        <v>105150</v>
      </c>
    </row>
    <row r="1921" spans="1:2" x14ac:dyDescent="0.3">
      <c r="A1921" t="s">
        <v>409</v>
      </c>
      <c r="B1921">
        <v>174711</v>
      </c>
    </row>
    <row r="1922" spans="1:2" x14ac:dyDescent="0.3">
      <c r="A1922" t="s">
        <v>3867</v>
      </c>
      <c r="B1922">
        <v>96560</v>
      </c>
    </row>
    <row r="1923" spans="1:2" x14ac:dyDescent="0.3">
      <c r="A1923" t="s">
        <v>1770</v>
      </c>
      <c r="B1923">
        <v>136139</v>
      </c>
    </row>
    <row r="1924" spans="1:2" x14ac:dyDescent="0.3">
      <c r="A1924" t="s">
        <v>1343</v>
      </c>
      <c r="B1924">
        <v>200613</v>
      </c>
    </row>
    <row r="1925" spans="1:2" x14ac:dyDescent="0.3">
      <c r="A1925" t="s">
        <v>708</v>
      </c>
      <c r="B1925">
        <v>185025</v>
      </c>
    </row>
    <row r="1926" spans="1:2" x14ac:dyDescent="0.3">
      <c r="A1926" t="s">
        <v>1969</v>
      </c>
      <c r="B1926">
        <v>91827</v>
      </c>
    </row>
    <row r="1927" spans="1:2" x14ac:dyDescent="0.3">
      <c r="A1927" t="s">
        <v>3191</v>
      </c>
      <c r="B1927">
        <v>98057</v>
      </c>
    </row>
    <row r="1928" spans="1:2" x14ac:dyDescent="0.3">
      <c r="A1928" t="s">
        <v>51</v>
      </c>
      <c r="B1928">
        <v>89493</v>
      </c>
    </row>
    <row r="1929" spans="1:2" x14ac:dyDescent="0.3">
      <c r="A1929" t="s">
        <v>529</v>
      </c>
      <c r="B1929">
        <v>137414</v>
      </c>
    </row>
    <row r="1930" spans="1:2" x14ac:dyDescent="0.3">
      <c r="A1930" t="s">
        <v>457</v>
      </c>
      <c r="B1930">
        <v>102291</v>
      </c>
    </row>
    <row r="1931" spans="1:2" x14ac:dyDescent="0.3">
      <c r="A1931" t="s">
        <v>1428</v>
      </c>
      <c r="B1931">
        <v>167815</v>
      </c>
    </row>
    <row r="1932" spans="1:2" x14ac:dyDescent="0.3">
      <c r="A1932" t="s">
        <v>3321</v>
      </c>
      <c r="B1932">
        <v>79127</v>
      </c>
    </row>
    <row r="1933" spans="1:2" x14ac:dyDescent="0.3">
      <c r="A1933" t="s">
        <v>1069</v>
      </c>
      <c r="B1933">
        <v>106301</v>
      </c>
    </row>
    <row r="1934" spans="1:2" x14ac:dyDescent="0.3">
      <c r="A1934" t="s">
        <v>3454</v>
      </c>
      <c r="B1934">
        <v>279559</v>
      </c>
    </row>
    <row r="1935" spans="1:2" x14ac:dyDescent="0.3">
      <c r="A1935" t="s">
        <v>2265</v>
      </c>
      <c r="B1935">
        <v>65880</v>
      </c>
    </row>
    <row r="1936" spans="1:2" x14ac:dyDescent="0.3">
      <c r="A1936" t="s">
        <v>2239</v>
      </c>
      <c r="B1936">
        <v>90804</v>
      </c>
    </row>
    <row r="1937" spans="1:2" x14ac:dyDescent="0.3">
      <c r="A1937" t="s">
        <v>3373</v>
      </c>
      <c r="B1937">
        <v>79037</v>
      </c>
    </row>
    <row r="1938" spans="1:2" x14ac:dyDescent="0.3">
      <c r="A1938" t="s">
        <v>2687</v>
      </c>
      <c r="B1938">
        <v>67003</v>
      </c>
    </row>
    <row r="1939" spans="1:2" x14ac:dyDescent="0.3">
      <c r="A1939" t="s">
        <v>2910</v>
      </c>
      <c r="B1939">
        <v>58907</v>
      </c>
    </row>
    <row r="1940" spans="1:2" x14ac:dyDescent="0.3">
      <c r="A1940" t="s">
        <v>168</v>
      </c>
      <c r="B1940">
        <v>85593</v>
      </c>
    </row>
    <row r="1941" spans="1:2" x14ac:dyDescent="0.3">
      <c r="A1941" t="s">
        <v>3395</v>
      </c>
      <c r="B1941">
        <v>168300</v>
      </c>
    </row>
    <row r="1942" spans="1:2" x14ac:dyDescent="0.3">
      <c r="A1942" t="s">
        <v>2054</v>
      </c>
      <c r="B1942">
        <v>57950</v>
      </c>
    </row>
    <row r="1943" spans="1:2" x14ac:dyDescent="0.3">
      <c r="A1943" t="s">
        <v>1614</v>
      </c>
      <c r="B1943">
        <v>66615</v>
      </c>
    </row>
    <row r="1944" spans="1:2" x14ac:dyDescent="0.3">
      <c r="A1944" t="s">
        <v>128</v>
      </c>
      <c r="B1944">
        <v>137162</v>
      </c>
    </row>
    <row r="1945" spans="1:2" x14ac:dyDescent="0.3">
      <c r="A1945" t="s">
        <v>3534</v>
      </c>
      <c r="B1945">
        <v>70012</v>
      </c>
    </row>
    <row r="1946" spans="1:2" x14ac:dyDescent="0.3">
      <c r="A1946" t="s">
        <v>3642</v>
      </c>
      <c r="B1946">
        <v>125083</v>
      </c>
    </row>
    <row r="1947" spans="1:2" x14ac:dyDescent="0.3">
      <c r="A1947" t="s">
        <v>607</v>
      </c>
      <c r="B1947">
        <v>161707</v>
      </c>
    </row>
    <row r="1948" spans="1:2" x14ac:dyDescent="0.3">
      <c r="A1948" t="s">
        <v>1938</v>
      </c>
      <c r="B1948">
        <v>109745</v>
      </c>
    </row>
    <row r="1949" spans="1:2" x14ac:dyDescent="0.3">
      <c r="A1949" t="s">
        <v>3393</v>
      </c>
      <c r="B1949">
        <v>138768</v>
      </c>
    </row>
    <row r="1950" spans="1:2" x14ac:dyDescent="0.3">
      <c r="A1950" t="s">
        <v>1340</v>
      </c>
      <c r="B1950">
        <v>206462</v>
      </c>
    </row>
    <row r="1951" spans="1:2" x14ac:dyDescent="0.3">
      <c r="A1951" t="s">
        <v>1896</v>
      </c>
      <c r="B1951">
        <v>144573</v>
      </c>
    </row>
    <row r="1952" spans="1:2" x14ac:dyDescent="0.3">
      <c r="A1952" t="s">
        <v>2645</v>
      </c>
      <c r="B1952">
        <v>113721</v>
      </c>
    </row>
    <row r="1953" spans="1:2" x14ac:dyDescent="0.3">
      <c r="A1953" t="s">
        <v>664</v>
      </c>
      <c r="B1953">
        <v>130397</v>
      </c>
    </row>
    <row r="1954" spans="1:2" x14ac:dyDescent="0.3">
      <c r="A1954" t="s">
        <v>1933</v>
      </c>
      <c r="B1954">
        <v>114773</v>
      </c>
    </row>
    <row r="1955" spans="1:2" x14ac:dyDescent="0.3">
      <c r="A1955" t="s">
        <v>3062</v>
      </c>
      <c r="B1955">
        <v>71622</v>
      </c>
    </row>
    <row r="1956" spans="1:2" x14ac:dyDescent="0.3">
      <c r="A1956" t="s">
        <v>3471</v>
      </c>
      <c r="B1956">
        <v>145555</v>
      </c>
    </row>
    <row r="1957" spans="1:2" x14ac:dyDescent="0.3">
      <c r="A1957" t="s">
        <v>152</v>
      </c>
      <c r="B1957">
        <v>159032</v>
      </c>
    </row>
    <row r="1958" spans="1:2" x14ac:dyDescent="0.3">
      <c r="A1958" t="s">
        <v>1651</v>
      </c>
      <c r="B1958">
        <v>124983</v>
      </c>
    </row>
    <row r="1959" spans="1:2" x14ac:dyDescent="0.3">
      <c r="A1959" t="s">
        <v>3419</v>
      </c>
      <c r="B1959">
        <v>85198</v>
      </c>
    </row>
    <row r="1960" spans="1:2" x14ac:dyDescent="0.3">
      <c r="A1960" t="s">
        <v>45</v>
      </c>
      <c r="B1960">
        <v>133568</v>
      </c>
    </row>
    <row r="1961" spans="1:2" x14ac:dyDescent="0.3">
      <c r="A1961" t="s">
        <v>3160</v>
      </c>
      <c r="B1961">
        <v>87837</v>
      </c>
    </row>
    <row r="1962" spans="1:2" x14ac:dyDescent="0.3">
      <c r="A1962" t="s">
        <v>1206</v>
      </c>
      <c r="B1962">
        <v>162387</v>
      </c>
    </row>
    <row r="1963" spans="1:2" x14ac:dyDescent="0.3">
      <c r="A1963" t="s">
        <v>346</v>
      </c>
      <c r="B1963">
        <v>147045</v>
      </c>
    </row>
    <row r="1964" spans="1:2" x14ac:dyDescent="0.3">
      <c r="A1964" t="s">
        <v>1878</v>
      </c>
      <c r="B1964">
        <v>169052</v>
      </c>
    </row>
    <row r="1965" spans="1:2" x14ac:dyDescent="0.3">
      <c r="A1965" t="s">
        <v>1697</v>
      </c>
      <c r="B1965">
        <v>103142</v>
      </c>
    </row>
    <row r="1966" spans="1:2" x14ac:dyDescent="0.3">
      <c r="A1966" t="s">
        <v>602</v>
      </c>
      <c r="B1966">
        <v>50577</v>
      </c>
    </row>
    <row r="1967" spans="1:2" x14ac:dyDescent="0.3">
      <c r="A1967" t="s">
        <v>580</v>
      </c>
      <c r="B1967">
        <v>124061</v>
      </c>
    </row>
    <row r="1968" spans="1:2" x14ac:dyDescent="0.3">
      <c r="A1968" t="s">
        <v>3115</v>
      </c>
      <c r="B1968">
        <v>129137</v>
      </c>
    </row>
    <row r="1969" spans="1:2" x14ac:dyDescent="0.3">
      <c r="A1969" t="s">
        <v>2451</v>
      </c>
      <c r="B1969">
        <v>92558</v>
      </c>
    </row>
    <row r="1970" spans="1:2" x14ac:dyDescent="0.3">
      <c r="A1970" t="s">
        <v>2595</v>
      </c>
      <c r="B1970">
        <v>108626</v>
      </c>
    </row>
    <row r="1971" spans="1:2" x14ac:dyDescent="0.3">
      <c r="A1971" t="s">
        <v>380</v>
      </c>
      <c r="B1971">
        <v>80557</v>
      </c>
    </row>
    <row r="1972" spans="1:2" x14ac:dyDescent="0.3">
      <c r="A1972" t="s">
        <v>541</v>
      </c>
      <c r="B1972">
        <v>79572</v>
      </c>
    </row>
    <row r="1973" spans="1:2" x14ac:dyDescent="0.3">
      <c r="A1973" t="s">
        <v>2599</v>
      </c>
      <c r="B1973">
        <v>115230</v>
      </c>
    </row>
    <row r="1974" spans="1:2" x14ac:dyDescent="0.3">
      <c r="A1974" t="s">
        <v>2392</v>
      </c>
      <c r="B1974">
        <v>120038</v>
      </c>
    </row>
    <row r="1975" spans="1:2" x14ac:dyDescent="0.3">
      <c r="A1975" t="s">
        <v>2548</v>
      </c>
      <c r="B1975">
        <v>158549</v>
      </c>
    </row>
    <row r="1976" spans="1:2" x14ac:dyDescent="0.3">
      <c r="A1976" t="s">
        <v>1626</v>
      </c>
      <c r="B1976">
        <v>143302</v>
      </c>
    </row>
    <row r="1977" spans="1:2" x14ac:dyDescent="0.3">
      <c r="A1977" t="s">
        <v>285</v>
      </c>
      <c r="B1977">
        <v>121467</v>
      </c>
    </row>
    <row r="1978" spans="1:2" x14ac:dyDescent="0.3">
      <c r="A1978" t="s">
        <v>3455</v>
      </c>
      <c r="B1978">
        <v>134584</v>
      </c>
    </row>
    <row r="1979" spans="1:2" x14ac:dyDescent="0.3">
      <c r="A1979" t="s">
        <v>202</v>
      </c>
      <c r="B1979">
        <v>213315</v>
      </c>
    </row>
    <row r="1980" spans="1:2" x14ac:dyDescent="0.3">
      <c r="A1980" t="s">
        <v>841</v>
      </c>
      <c r="B1980">
        <v>265828</v>
      </c>
    </row>
    <row r="1981" spans="1:2" x14ac:dyDescent="0.3">
      <c r="A1981" t="s">
        <v>116</v>
      </c>
      <c r="B1981">
        <v>125628</v>
      </c>
    </row>
    <row r="1982" spans="1:2" x14ac:dyDescent="0.3">
      <c r="A1982" t="s">
        <v>2836</v>
      </c>
      <c r="B1982">
        <v>130442</v>
      </c>
    </row>
    <row r="1983" spans="1:2" x14ac:dyDescent="0.3">
      <c r="A1983" t="s">
        <v>2306</v>
      </c>
      <c r="B1983">
        <v>101890</v>
      </c>
    </row>
    <row r="1984" spans="1:2" x14ac:dyDescent="0.3">
      <c r="A1984" t="s">
        <v>3249</v>
      </c>
      <c r="B1984">
        <v>126142</v>
      </c>
    </row>
    <row r="1985" spans="1:2" x14ac:dyDescent="0.3">
      <c r="A1985" t="s">
        <v>183</v>
      </c>
      <c r="B1985">
        <v>96270</v>
      </c>
    </row>
    <row r="1986" spans="1:2" x14ac:dyDescent="0.3">
      <c r="A1986" t="s">
        <v>1484</v>
      </c>
      <c r="B1986">
        <v>196152</v>
      </c>
    </row>
    <row r="1987" spans="1:2" x14ac:dyDescent="0.3">
      <c r="A1987" t="s">
        <v>1800</v>
      </c>
      <c r="B1987">
        <v>70290</v>
      </c>
    </row>
    <row r="1988" spans="1:2" x14ac:dyDescent="0.3">
      <c r="A1988" t="s">
        <v>1060</v>
      </c>
      <c r="B1988">
        <v>214596</v>
      </c>
    </row>
    <row r="1989" spans="1:2" x14ac:dyDescent="0.3">
      <c r="A1989" t="s">
        <v>444</v>
      </c>
      <c r="B1989">
        <v>70083</v>
      </c>
    </row>
    <row r="1990" spans="1:2" x14ac:dyDescent="0.3">
      <c r="A1990" t="s">
        <v>1926</v>
      </c>
      <c r="B1990">
        <v>105880</v>
      </c>
    </row>
    <row r="1991" spans="1:2" x14ac:dyDescent="0.3">
      <c r="A1991" t="s">
        <v>3024</v>
      </c>
      <c r="B1991">
        <v>118658</v>
      </c>
    </row>
    <row r="1992" spans="1:2" x14ac:dyDescent="0.3">
      <c r="A1992" t="s">
        <v>3178</v>
      </c>
      <c r="B1992">
        <v>81583</v>
      </c>
    </row>
    <row r="1993" spans="1:2" x14ac:dyDescent="0.3">
      <c r="A1993" t="s">
        <v>1455</v>
      </c>
      <c r="B1993">
        <v>264329</v>
      </c>
    </row>
    <row r="1994" spans="1:2" x14ac:dyDescent="0.3">
      <c r="A1994" t="s">
        <v>1166</v>
      </c>
      <c r="B1994">
        <v>165385</v>
      </c>
    </row>
    <row r="1995" spans="1:2" x14ac:dyDescent="0.3">
      <c r="A1995" t="s">
        <v>4002</v>
      </c>
      <c r="B1995">
        <v>99679</v>
      </c>
    </row>
    <row r="1996" spans="1:2" x14ac:dyDescent="0.3">
      <c r="A1996" t="s">
        <v>1568</v>
      </c>
      <c r="B1996">
        <v>207326</v>
      </c>
    </row>
    <row r="1997" spans="1:2" x14ac:dyDescent="0.3">
      <c r="A1997" t="s">
        <v>1063</v>
      </c>
      <c r="B1997">
        <v>73155</v>
      </c>
    </row>
    <row r="1998" spans="1:2" x14ac:dyDescent="0.3">
      <c r="A1998" t="s">
        <v>3110</v>
      </c>
      <c r="B1998">
        <v>102103</v>
      </c>
    </row>
    <row r="1999" spans="1:2" x14ac:dyDescent="0.3">
      <c r="A1999" t="s">
        <v>3194</v>
      </c>
      <c r="B1999">
        <v>173886</v>
      </c>
    </row>
    <row r="2000" spans="1:2" x14ac:dyDescent="0.3">
      <c r="A2000" t="s">
        <v>1605</v>
      </c>
      <c r="B2000">
        <v>147064</v>
      </c>
    </row>
    <row r="2001" spans="1:2" x14ac:dyDescent="0.3">
      <c r="A2001" t="s">
        <v>1788</v>
      </c>
      <c r="B2001">
        <v>112988</v>
      </c>
    </row>
    <row r="2002" spans="1:2" x14ac:dyDescent="0.3">
      <c r="A2002" t="s">
        <v>1136</v>
      </c>
      <c r="B2002">
        <v>144478</v>
      </c>
    </row>
    <row r="2003" spans="1:2" x14ac:dyDescent="0.3">
      <c r="A2003" t="s">
        <v>3552</v>
      </c>
      <c r="B2003">
        <v>155035</v>
      </c>
    </row>
    <row r="2004" spans="1:2" x14ac:dyDescent="0.3">
      <c r="A2004" t="s">
        <v>3303</v>
      </c>
      <c r="B2004">
        <v>89771</v>
      </c>
    </row>
    <row r="2005" spans="1:2" x14ac:dyDescent="0.3">
      <c r="A2005" t="s">
        <v>2529</v>
      </c>
      <c r="B2005">
        <v>142570</v>
      </c>
    </row>
    <row r="2006" spans="1:2" x14ac:dyDescent="0.3">
      <c r="A2006" t="s">
        <v>1557</v>
      </c>
      <c r="B2006">
        <v>151300</v>
      </c>
    </row>
    <row r="2007" spans="1:2" x14ac:dyDescent="0.3">
      <c r="A2007" t="s">
        <v>366</v>
      </c>
      <c r="B2007">
        <v>110274</v>
      </c>
    </row>
    <row r="2008" spans="1:2" x14ac:dyDescent="0.3">
      <c r="A2008" t="s">
        <v>574</v>
      </c>
      <c r="B2008">
        <v>157491</v>
      </c>
    </row>
    <row r="2009" spans="1:2" x14ac:dyDescent="0.3">
      <c r="A2009" t="s">
        <v>164</v>
      </c>
      <c r="B2009">
        <v>81106</v>
      </c>
    </row>
    <row r="2010" spans="1:2" x14ac:dyDescent="0.3">
      <c r="A2010" t="s">
        <v>881</v>
      </c>
      <c r="B2010">
        <v>174505</v>
      </c>
    </row>
    <row r="2011" spans="1:2" x14ac:dyDescent="0.3">
      <c r="A2011" t="s">
        <v>875</v>
      </c>
      <c r="B2011">
        <v>108878</v>
      </c>
    </row>
    <row r="2012" spans="1:2" x14ac:dyDescent="0.3">
      <c r="A2012" t="s">
        <v>2691</v>
      </c>
      <c r="B2012">
        <v>124852</v>
      </c>
    </row>
    <row r="2013" spans="1:2" x14ac:dyDescent="0.3">
      <c r="A2013" t="s">
        <v>3584</v>
      </c>
      <c r="B2013">
        <v>126673</v>
      </c>
    </row>
    <row r="2014" spans="1:2" x14ac:dyDescent="0.3">
      <c r="A2014" t="s">
        <v>755</v>
      </c>
      <c r="B2014">
        <v>229439</v>
      </c>
    </row>
    <row r="2015" spans="1:2" x14ac:dyDescent="0.3">
      <c r="A2015" t="s">
        <v>2156</v>
      </c>
      <c r="B2015">
        <v>110995</v>
      </c>
    </row>
    <row r="2016" spans="1:2" x14ac:dyDescent="0.3">
      <c r="A2016" t="s">
        <v>1024</v>
      </c>
      <c r="B2016">
        <v>143130</v>
      </c>
    </row>
    <row r="2017" spans="1:2" x14ac:dyDescent="0.3">
      <c r="A2017" t="s">
        <v>3295</v>
      </c>
      <c r="B2017">
        <v>162600</v>
      </c>
    </row>
    <row r="2018" spans="1:2" x14ac:dyDescent="0.3">
      <c r="A2018" t="s">
        <v>2662</v>
      </c>
      <c r="B2018">
        <v>94817</v>
      </c>
    </row>
    <row r="2019" spans="1:2" x14ac:dyDescent="0.3">
      <c r="A2019" t="s">
        <v>2990</v>
      </c>
      <c r="B2019">
        <v>102660</v>
      </c>
    </row>
    <row r="2020" spans="1:2" x14ac:dyDescent="0.3">
      <c r="A2020" t="s">
        <v>1445</v>
      </c>
      <c r="B2020">
        <v>120760</v>
      </c>
    </row>
    <row r="2021" spans="1:2" x14ac:dyDescent="0.3">
      <c r="A2021" t="s">
        <v>783</v>
      </c>
      <c r="B2021">
        <v>128513</v>
      </c>
    </row>
    <row r="2022" spans="1:2" x14ac:dyDescent="0.3">
      <c r="A2022" t="s">
        <v>2145</v>
      </c>
      <c r="B2022">
        <v>179746</v>
      </c>
    </row>
    <row r="2023" spans="1:2" x14ac:dyDescent="0.3">
      <c r="A2023" t="s">
        <v>588</v>
      </c>
      <c r="B2023">
        <v>120361</v>
      </c>
    </row>
    <row r="2024" spans="1:2" x14ac:dyDescent="0.3">
      <c r="A2024" t="s">
        <v>3266</v>
      </c>
      <c r="B2024">
        <v>223801</v>
      </c>
    </row>
    <row r="2025" spans="1:2" x14ac:dyDescent="0.3">
      <c r="A2025" t="s">
        <v>3684</v>
      </c>
      <c r="B2025">
        <v>99799</v>
      </c>
    </row>
    <row r="2026" spans="1:2" x14ac:dyDescent="0.3">
      <c r="A2026" t="s">
        <v>3827</v>
      </c>
      <c r="B2026">
        <v>194515</v>
      </c>
    </row>
    <row r="2027" spans="1:2" x14ac:dyDescent="0.3">
      <c r="A2027" t="s">
        <v>3941</v>
      </c>
      <c r="B2027">
        <v>111778</v>
      </c>
    </row>
    <row r="2028" spans="1:2" x14ac:dyDescent="0.3">
      <c r="A2028" t="s">
        <v>1143</v>
      </c>
      <c r="B2028">
        <v>84403</v>
      </c>
    </row>
    <row r="2029" spans="1:2" x14ac:dyDescent="0.3">
      <c r="A2029" t="s">
        <v>2760</v>
      </c>
      <c r="B2029">
        <v>147135</v>
      </c>
    </row>
    <row r="2030" spans="1:2" x14ac:dyDescent="0.3">
      <c r="A2030" t="s">
        <v>219</v>
      </c>
      <c r="B2030">
        <v>43227</v>
      </c>
    </row>
    <row r="2031" spans="1:2" x14ac:dyDescent="0.3">
      <c r="A2031" t="s">
        <v>2519</v>
      </c>
      <c r="B2031">
        <v>129032</v>
      </c>
    </row>
    <row r="2032" spans="1:2" x14ac:dyDescent="0.3">
      <c r="A2032" t="s">
        <v>1733</v>
      </c>
      <c r="B2032">
        <v>176657</v>
      </c>
    </row>
    <row r="2033" spans="1:2" x14ac:dyDescent="0.3">
      <c r="A2033" t="s">
        <v>3320</v>
      </c>
      <c r="B2033">
        <v>81398</v>
      </c>
    </row>
    <row r="2034" spans="1:2" x14ac:dyDescent="0.3">
      <c r="A2034" t="s">
        <v>3494</v>
      </c>
      <c r="B2034">
        <v>157422</v>
      </c>
    </row>
    <row r="2035" spans="1:2" x14ac:dyDescent="0.3">
      <c r="A2035" t="s">
        <v>2646</v>
      </c>
      <c r="B2035">
        <v>127778</v>
      </c>
    </row>
    <row r="2036" spans="1:2" x14ac:dyDescent="0.3">
      <c r="A2036" t="s">
        <v>2817</v>
      </c>
      <c r="B2036">
        <v>137284</v>
      </c>
    </row>
    <row r="2037" spans="1:2" x14ac:dyDescent="0.3">
      <c r="A2037" t="s">
        <v>636</v>
      </c>
      <c r="B2037">
        <v>81136</v>
      </c>
    </row>
    <row r="2038" spans="1:2" x14ac:dyDescent="0.3">
      <c r="A2038" t="s">
        <v>2069</v>
      </c>
      <c r="B2038">
        <v>84005</v>
      </c>
    </row>
    <row r="2039" spans="1:2" x14ac:dyDescent="0.3">
      <c r="A2039" t="s">
        <v>3987</v>
      </c>
      <c r="B2039">
        <v>79933</v>
      </c>
    </row>
    <row r="2040" spans="1:2" x14ac:dyDescent="0.3">
      <c r="A2040" t="s">
        <v>2059</v>
      </c>
      <c r="B2040">
        <v>51966</v>
      </c>
    </row>
    <row r="2041" spans="1:2" x14ac:dyDescent="0.3">
      <c r="A2041" t="s">
        <v>3499</v>
      </c>
      <c r="B2041">
        <v>93960</v>
      </c>
    </row>
    <row r="2042" spans="1:2" x14ac:dyDescent="0.3">
      <c r="A2042" t="s">
        <v>2480</v>
      </c>
      <c r="B2042">
        <v>173568</v>
      </c>
    </row>
    <row r="2043" spans="1:2" x14ac:dyDescent="0.3">
      <c r="A2043" t="s">
        <v>3217</v>
      </c>
      <c r="B2043">
        <v>115690</v>
      </c>
    </row>
    <row r="2044" spans="1:2" x14ac:dyDescent="0.3">
      <c r="A2044" t="s">
        <v>3365</v>
      </c>
      <c r="B2044">
        <v>189921</v>
      </c>
    </row>
    <row r="2045" spans="1:2" x14ac:dyDescent="0.3">
      <c r="A2045" t="s">
        <v>267</v>
      </c>
      <c r="B2045">
        <v>168096</v>
      </c>
    </row>
    <row r="2046" spans="1:2" x14ac:dyDescent="0.3">
      <c r="A2046" t="s">
        <v>3084</v>
      </c>
      <c r="B2046">
        <v>78410</v>
      </c>
    </row>
    <row r="2047" spans="1:2" x14ac:dyDescent="0.3">
      <c r="A2047" t="s">
        <v>3302</v>
      </c>
      <c r="B2047">
        <v>115611</v>
      </c>
    </row>
    <row r="2048" spans="1:2" x14ac:dyDescent="0.3">
      <c r="A2048" t="s">
        <v>1012</v>
      </c>
      <c r="B2048">
        <v>76890</v>
      </c>
    </row>
    <row r="2049" spans="1:2" x14ac:dyDescent="0.3">
      <c r="A2049" t="s">
        <v>3289</v>
      </c>
      <c r="B2049">
        <v>132361</v>
      </c>
    </row>
    <row r="2050" spans="1:2" x14ac:dyDescent="0.3">
      <c r="A2050" t="s">
        <v>2460</v>
      </c>
      <c r="B2050">
        <v>151328</v>
      </c>
    </row>
    <row r="2051" spans="1:2" x14ac:dyDescent="0.3">
      <c r="A2051" t="s">
        <v>2754</v>
      </c>
      <c r="B2051">
        <v>71415</v>
      </c>
    </row>
    <row r="2052" spans="1:2" x14ac:dyDescent="0.3">
      <c r="A2052" t="s">
        <v>4010</v>
      </c>
      <c r="B2052">
        <v>47156</v>
      </c>
    </row>
    <row r="2053" spans="1:2" x14ac:dyDescent="0.3">
      <c r="A2053" t="s">
        <v>3879</v>
      </c>
      <c r="B2053">
        <v>232304</v>
      </c>
    </row>
    <row r="2054" spans="1:2" x14ac:dyDescent="0.3">
      <c r="A2054" t="s">
        <v>3754</v>
      </c>
      <c r="B2054">
        <v>203441</v>
      </c>
    </row>
    <row r="2055" spans="1:2" x14ac:dyDescent="0.3">
      <c r="A2055" t="s">
        <v>3149</v>
      </c>
      <c r="B2055">
        <v>169525</v>
      </c>
    </row>
    <row r="2056" spans="1:2" x14ac:dyDescent="0.3">
      <c r="A2056" t="s">
        <v>3483</v>
      </c>
      <c r="B2056">
        <v>84757</v>
      </c>
    </row>
    <row r="2057" spans="1:2" x14ac:dyDescent="0.3">
      <c r="A2057" t="s">
        <v>978</v>
      </c>
      <c r="B2057">
        <v>135572</v>
      </c>
    </row>
    <row r="2058" spans="1:2" x14ac:dyDescent="0.3">
      <c r="A2058" t="s">
        <v>3831</v>
      </c>
      <c r="B2058">
        <v>111251</v>
      </c>
    </row>
    <row r="2059" spans="1:2" x14ac:dyDescent="0.3">
      <c r="A2059" t="s">
        <v>2515</v>
      </c>
      <c r="B2059">
        <v>224996</v>
      </c>
    </row>
    <row r="2060" spans="1:2" x14ac:dyDescent="0.3">
      <c r="A2060" t="s">
        <v>3886</v>
      </c>
      <c r="B2060">
        <v>114738</v>
      </c>
    </row>
    <row r="2061" spans="1:2" x14ac:dyDescent="0.3">
      <c r="A2061" t="s">
        <v>3016</v>
      </c>
      <c r="B2061">
        <v>233310</v>
      </c>
    </row>
    <row r="2062" spans="1:2" x14ac:dyDescent="0.3">
      <c r="A2062" t="s">
        <v>260</v>
      </c>
      <c r="B2062">
        <v>57585</v>
      </c>
    </row>
    <row r="2063" spans="1:2" x14ac:dyDescent="0.3">
      <c r="A2063" t="s">
        <v>2505</v>
      </c>
      <c r="B2063">
        <v>86384</v>
      </c>
    </row>
    <row r="2064" spans="1:2" x14ac:dyDescent="0.3">
      <c r="A2064" t="s">
        <v>3481</v>
      </c>
      <c r="B2064">
        <v>127889</v>
      </c>
    </row>
    <row r="2065" spans="1:2" x14ac:dyDescent="0.3">
      <c r="A2065" t="s">
        <v>719</v>
      </c>
      <c r="B2065">
        <v>75226</v>
      </c>
    </row>
    <row r="2066" spans="1:2" x14ac:dyDescent="0.3">
      <c r="A2066" t="s">
        <v>3430</v>
      </c>
      <c r="B2066">
        <v>138395</v>
      </c>
    </row>
    <row r="2067" spans="1:2" x14ac:dyDescent="0.3">
      <c r="A2067" t="s">
        <v>1638</v>
      </c>
      <c r="B2067">
        <v>239623</v>
      </c>
    </row>
    <row r="2068" spans="1:2" x14ac:dyDescent="0.3">
      <c r="A2068" t="s">
        <v>2255</v>
      </c>
      <c r="B2068">
        <v>98766</v>
      </c>
    </row>
    <row r="2069" spans="1:2" x14ac:dyDescent="0.3">
      <c r="A2069" t="s">
        <v>2831</v>
      </c>
      <c r="B2069">
        <v>76526</v>
      </c>
    </row>
    <row r="2070" spans="1:2" x14ac:dyDescent="0.3">
      <c r="A2070" t="s">
        <v>3778</v>
      </c>
      <c r="B2070">
        <v>75770</v>
      </c>
    </row>
    <row r="2071" spans="1:2" x14ac:dyDescent="0.3">
      <c r="A2071" t="s">
        <v>3474</v>
      </c>
      <c r="B2071">
        <v>86614</v>
      </c>
    </row>
    <row r="2072" spans="1:2" x14ac:dyDescent="0.3">
      <c r="A2072" t="s">
        <v>3035</v>
      </c>
      <c r="B2072">
        <v>82139</v>
      </c>
    </row>
    <row r="2073" spans="1:2" x14ac:dyDescent="0.3">
      <c r="A2073" t="s">
        <v>3029</v>
      </c>
      <c r="B2073">
        <v>74929</v>
      </c>
    </row>
    <row r="2074" spans="1:2" x14ac:dyDescent="0.3">
      <c r="A2074" t="s">
        <v>899</v>
      </c>
      <c r="B2074">
        <v>151543</v>
      </c>
    </row>
    <row r="2075" spans="1:2" x14ac:dyDescent="0.3">
      <c r="A2075" t="s">
        <v>997</v>
      </c>
      <c r="B2075">
        <v>145224</v>
      </c>
    </row>
    <row r="2076" spans="1:2" x14ac:dyDescent="0.3">
      <c r="A2076" t="s">
        <v>3359</v>
      </c>
      <c r="B2076">
        <v>206353</v>
      </c>
    </row>
    <row r="2077" spans="1:2" x14ac:dyDescent="0.3">
      <c r="A2077" t="s">
        <v>3828</v>
      </c>
      <c r="B2077">
        <v>207816</v>
      </c>
    </row>
    <row r="2078" spans="1:2" x14ac:dyDescent="0.3">
      <c r="A2078" t="s">
        <v>1108</v>
      </c>
      <c r="B2078">
        <v>77517</v>
      </c>
    </row>
    <row r="2079" spans="1:2" x14ac:dyDescent="0.3">
      <c r="A2079" t="s">
        <v>508</v>
      </c>
      <c r="B2079">
        <v>239529</v>
      </c>
    </row>
    <row r="2080" spans="1:2" x14ac:dyDescent="0.3">
      <c r="A2080" t="s">
        <v>3226</v>
      </c>
      <c r="B2080">
        <v>135356</v>
      </c>
    </row>
    <row r="2081" spans="1:2" x14ac:dyDescent="0.3">
      <c r="A2081" t="s">
        <v>3060</v>
      </c>
      <c r="B2081">
        <v>146078</v>
      </c>
    </row>
    <row r="2082" spans="1:2" x14ac:dyDescent="0.3">
      <c r="A2082" t="s">
        <v>335</v>
      </c>
      <c r="B2082">
        <v>186388</v>
      </c>
    </row>
    <row r="2083" spans="1:2" x14ac:dyDescent="0.3">
      <c r="A2083" t="s">
        <v>960</v>
      </c>
      <c r="B2083">
        <v>185150</v>
      </c>
    </row>
    <row r="2084" spans="1:2" x14ac:dyDescent="0.3">
      <c r="A2084" t="s">
        <v>1543</v>
      </c>
      <c r="B2084">
        <v>251729</v>
      </c>
    </row>
    <row r="2085" spans="1:2" x14ac:dyDescent="0.3">
      <c r="A2085" t="s">
        <v>3746</v>
      </c>
      <c r="B2085">
        <v>203853</v>
      </c>
    </row>
    <row r="2086" spans="1:2" x14ac:dyDescent="0.3">
      <c r="A2086" t="s">
        <v>3930</v>
      </c>
      <c r="B2086">
        <v>108475</v>
      </c>
    </row>
    <row r="2087" spans="1:2" x14ac:dyDescent="0.3">
      <c r="A2087" t="s">
        <v>2835</v>
      </c>
      <c r="B2087">
        <v>83335</v>
      </c>
    </row>
    <row r="2088" spans="1:2" x14ac:dyDescent="0.3">
      <c r="A2088" t="s">
        <v>125</v>
      </c>
      <c r="B2088">
        <v>175602</v>
      </c>
    </row>
    <row r="2089" spans="1:2" x14ac:dyDescent="0.3">
      <c r="A2089" t="s">
        <v>429</v>
      </c>
      <c r="B2089">
        <v>297528</v>
      </c>
    </row>
    <row r="2090" spans="1:2" x14ac:dyDescent="0.3">
      <c r="A2090" t="s">
        <v>2321</v>
      </c>
      <c r="B2090">
        <v>129676</v>
      </c>
    </row>
    <row r="2091" spans="1:2" x14ac:dyDescent="0.3">
      <c r="A2091" t="s">
        <v>3926</v>
      </c>
      <c r="B2091">
        <v>171074</v>
      </c>
    </row>
    <row r="2092" spans="1:2" x14ac:dyDescent="0.3">
      <c r="A2092" t="s">
        <v>2094</v>
      </c>
      <c r="B2092">
        <v>120613</v>
      </c>
    </row>
    <row r="2093" spans="1:2" x14ac:dyDescent="0.3">
      <c r="A2093" t="s">
        <v>1471</v>
      </c>
      <c r="B2093">
        <v>109297</v>
      </c>
    </row>
    <row r="2094" spans="1:2" x14ac:dyDescent="0.3">
      <c r="A2094" t="s">
        <v>2495</v>
      </c>
      <c r="B2094">
        <v>68845</v>
      </c>
    </row>
    <row r="2095" spans="1:2" x14ac:dyDescent="0.3">
      <c r="A2095" t="s">
        <v>176</v>
      </c>
      <c r="B2095">
        <v>77729</v>
      </c>
    </row>
    <row r="2096" spans="1:2" x14ac:dyDescent="0.3">
      <c r="A2096" t="s">
        <v>218</v>
      </c>
      <c r="B2096">
        <v>107716</v>
      </c>
    </row>
    <row r="2097" spans="1:2" x14ac:dyDescent="0.3">
      <c r="A2097" t="s">
        <v>3581</v>
      </c>
      <c r="B2097">
        <v>81878</v>
      </c>
    </row>
    <row r="2098" spans="1:2" x14ac:dyDescent="0.3">
      <c r="A2098" t="s">
        <v>1679</v>
      </c>
      <c r="B2098">
        <v>168650</v>
      </c>
    </row>
    <row r="2099" spans="1:2" x14ac:dyDescent="0.3">
      <c r="A2099" t="s">
        <v>2092</v>
      </c>
      <c r="B2099">
        <v>148792</v>
      </c>
    </row>
    <row r="2100" spans="1:2" x14ac:dyDescent="0.3">
      <c r="A2100" t="s">
        <v>397</v>
      </c>
      <c r="B2100">
        <v>76947</v>
      </c>
    </row>
    <row r="2101" spans="1:2" x14ac:dyDescent="0.3">
      <c r="A2101" t="s">
        <v>2946</v>
      </c>
      <c r="B2101">
        <v>104597</v>
      </c>
    </row>
    <row r="2102" spans="1:2" x14ac:dyDescent="0.3">
      <c r="A2102" t="s">
        <v>43</v>
      </c>
      <c r="B2102">
        <v>68672</v>
      </c>
    </row>
    <row r="2103" spans="1:2" x14ac:dyDescent="0.3">
      <c r="A2103" t="s">
        <v>1636</v>
      </c>
      <c r="B2103">
        <v>99305</v>
      </c>
    </row>
    <row r="2104" spans="1:2" x14ac:dyDescent="0.3">
      <c r="A2104" t="s">
        <v>497</v>
      </c>
      <c r="B2104">
        <v>239322</v>
      </c>
    </row>
    <row r="2105" spans="1:2" x14ac:dyDescent="0.3">
      <c r="A2105" t="s">
        <v>2153</v>
      </c>
      <c r="B2105">
        <v>106222</v>
      </c>
    </row>
    <row r="2106" spans="1:2" x14ac:dyDescent="0.3">
      <c r="A2106" t="s">
        <v>934</v>
      </c>
      <c r="B2106">
        <v>156333</v>
      </c>
    </row>
    <row r="2107" spans="1:2" x14ac:dyDescent="0.3">
      <c r="A2107" t="s">
        <v>601</v>
      </c>
      <c r="B2107">
        <v>177867</v>
      </c>
    </row>
    <row r="2108" spans="1:2" x14ac:dyDescent="0.3">
      <c r="A2108" t="s">
        <v>3360</v>
      </c>
      <c r="B2108">
        <v>131999</v>
      </c>
    </row>
    <row r="2109" spans="1:2" x14ac:dyDescent="0.3">
      <c r="A2109" t="s">
        <v>1635</v>
      </c>
      <c r="B2109">
        <v>184734</v>
      </c>
    </row>
    <row r="2110" spans="1:2" x14ac:dyDescent="0.3">
      <c r="A2110" t="s">
        <v>1673</v>
      </c>
      <c r="B2110">
        <v>100867</v>
      </c>
    </row>
    <row r="2111" spans="1:2" x14ac:dyDescent="0.3">
      <c r="A2111" t="s">
        <v>268</v>
      </c>
      <c r="B2111">
        <v>107767</v>
      </c>
    </row>
    <row r="2112" spans="1:2" x14ac:dyDescent="0.3">
      <c r="A2112" t="s">
        <v>686</v>
      </c>
      <c r="B2112">
        <v>108022</v>
      </c>
    </row>
    <row r="2113" spans="1:2" x14ac:dyDescent="0.3">
      <c r="A2113" t="s">
        <v>3073</v>
      </c>
      <c r="B2113">
        <v>73273</v>
      </c>
    </row>
    <row r="2114" spans="1:2" x14ac:dyDescent="0.3">
      <c r="A2114" t="s">
        <v>217</v>
      </c>
      <c r="B2114">
        <v>128632</v>
      </c>
    </row>
    <row r="2115" spans="1:2" x14ac:dyDescent="0.3">
      <c r="A2115" t="s">
        <v>2244</v>
      </c>
      <c r="B2115">
        <v>67779</v>
      </c>
    </row>
    <row r="2116" spans="1:2" x14ac:dyDescent="0.3">
      <c r="A2116" t="s">
        <v>1561</v>
      </c>
      <c r="B2116">
        <v>142831</v>
      </c>
    </row>
    <row r="2117" spans="1:2" x14ac:dyDescent="0.3">
      <c r="A2117" t="s">
        <v>3934</v>
      </c>
      <c r="B2117">
        <v>164904</v>
      </c>
    </row>
    <row r="2118" spans="1:2" x14ac:dyDescent="0.3">
      <c r="A2118" t="s">
        <v>1154</v>
      </c>
      <c r="B2118">
        <v>151036</v>
      </c>
    </row>
    <row r="2119" spans="1:2" x14ac:dyDescent="0.3">
      <c r="A2119" t="s">
        <v>1954</v>
      </c>
      <c r="B2119">
        <v>74034</v>
      </c>
    </row>
    <row r="2120" spans="1:2" x14ac:dyDescent="0.3">
      <c r="A2120" t="s">
        <v>7</v>
      </c>
      <c r="B2120">
        <v>194404</v>
      </c>
    </row>
    <row r="2121" spans="1:2" x14ac:dyDescent="0.3">
      <c r="A2121" t="s">
        <v>1578</v>
      </c>
      <c r="B2121">
        <v>146716</v>
      </c>
    </row>
    <row r="2122" spans="1:2" x14ac:dyDescent="0.3">
      <c r="A2122" t="s">
        <v>3172</v>
      </c>
      <c r="B2122">
        <v>231930</v>
      </c>
    </row>
    <row r="2123" spans="1:2" x14ac:dyDescent="0.3">
      <c r="A2123" t="s">
        <v>1002</v>
      </c>
      <c r="B2123">
        <v>86660</v>
      </c>
    </row>
    <row r="2124" spans="1:2" x14ac:dyDescent="0.3">
      <c r="A2124" t="s">
        <v>951</v>
      </c>
      <c r="B2124">
        <v>221930</v>
      </c>
    </row>
    <row r="2125" spans="1:2" x14ac:dyDescent="0.3">
      <c r="A2125" t="s">
        <v>3881</v>
      </c>
      <c r="B2125">
        <v>110257</v>
      </c>
    </row>
    <row r="2126" spans="1:2" x14ac:dyDescent="0.3">
      <c r="A2126" t="s">
        <v>449</v>
      </c>
      <c r="B2126">
        <v>51900</v>
      </c>
    </row>
    <row r="2127" spans="1:2" x14ac:dyDescent="0.3">
      <c r="A2127" t="s">
        <v>2886</v>
      </c>
      <c r="B2127">
        <v>148256</v>
      </c>
    </row>
    <row r="2128" spans="1:2" x14ac:dyDescent="0.3">
      <c r="A2128" t="s">
        <v>3407</v>
      </c>
      <c r="B2128">
        <v>143393</v>
      </c>
    </row>
    <row r="2129" spans="1:2" x14ac:dyDescent="0.3">
      <c r="A2129" t="s">
        <v>2403</v>
      </c>
      <c r="B2129">
        <v>216596</v>
      </c>
    </row>
    <row r="2130" spans="1:2" x14ac:dyDescent="0.3">
      <c r="A2130" t="s">
        <v>1199</v>
      </c>
      <c r="B2130">
        <v>133079</v>
      </c>
    </row>
    <row r="2131" spans="1:2" x14ac:dyDescent="0.3">
      <c r="A2131" t="s">
        <v>675</v>
      </c>
      <c r="B2131">
        <v>85881</v>
      </c>
    </row>
    <row r="2132" spans="1:2" x14ac:dyDescent="0.3">
      <c r="A2132" t="s">
        <v>2197</v>
      </c>
      <c r="B2132">
        <v>85878</v>
      </c>
    </row>
    <row r="2133" spans="1:2" x14ac:dyDescent="0.3">
      <c r="A2133" t="s">
        <v>1001</v>
      </c>
      <c r="B2133">
        <v>166316</v>
      </c>
    </row>
    <row r="2134" spans="1:2" x14ac:dyDescent="0.3">
      <c r="A2134" t="s">
        <v>49</v>
      </c>
      <c r="B2134">
        <v>160940</v>
      </c>
    </row>
    <row r="2135" spans="1:2" x14ac:dyDescent="0.3">
      <c r="A2135" t="s">
        <v>2019</v>
      </c>
      <c r="B2135">
        <v>58974</v>
      </c>
    </row>
    <row r="2136" spans="1:2" x14ac:dyDescent="0.3">
      <c r="A2136" t="s">
        <v>739</v>
      </c>
      <c r="B2136">
        <v>78078</v>
      </c>
    </row>
    <row r="2137" spans="1:2" x14ac:dyDescent="0.3">
      <c r="A2137" t="s">
        <v>2467</v>
      </c>
      <c r="B2137">
        <v>105491</v>
      </c>
    </row>
    <row r="2138" spans="1:2" x14ac:dyDescent="0.3">
      <c r="A2138" t="s">
        <v>3336</v>
      </c>
      <c r="B2138">
        <v>112068</v>
      </c>
    </row>
    <row r="2139" spans="1:2" x14ac:dyDescent="0.3">
      <c r="A2139" t="s">
        <v>1228</v>
      </c>
      <c r="B2139">
        <v>166368</v>
      </c>
    </row>
    <row r="2140" spans="1:2" x14ac:dyDescent="0.3">
      <c r="A2140" t="s">
        <v>988</v>
      </c>
      <c r="B2140">
        <v>232727</v>
      </c>
    </row>
    <row r="2141" spans="1:2" x14ac:dyDescent="0.3">
      <c r="A2141" t="s">
        <v>732</v>
      </c>
      <c r="B2141">
        <v>109812</v>
      </c>
    </row>
    <row r="2142" spans="1:2" x14ac:dyDescent="0.3">
      <c r="A2142" t="s">
        <v>1868</v>
      </c>
      <c r="B2142">
        <v>122035</v>
      </c>
    </row>
    <row r="2143" spans="1:2" x14ac:dyDescent="0.3">
      <c r="A2143" t="s">
        <v>3898</v>
      </c>
      <c r="B2143">
        <v>124727</v>
      </c>
    </row>
    <row r="2144" spans="1:2" x14ac:dyDescent="0.3">
      <c r="A2144" t="s">
        <v>222</v>
      </c>
      <c r="B2144">
        <v>97516</v>
      </c>
    </row>
    <row r="2145" spans="1:2" x14ac:dyDescent="0.3">
      <c r="A2145" t="s">
        <v>438</v>
      </c>
      <c r="B2145">
        <v>181477</v>
      </c>
    </row>
    <row r="2146" spans="1:2" x14ac:dyDescent="0.3">
      <c r="A2146" t="s">
        <v>3731</v>
      </c>
      <c r="B2146">
        <v>78079</v>
      </c>
    </row>
    <row r="2147" spans="1:2" x14ac:dyDescent="0.3">
      <c r="A2147" t="s">
        <v>3008</v>
      </c>
      <c r="B2147">
        <v>93770</v>
      </c>
    </row>
    <row r="2148" spans="1:2" x14ac:dyDescent="0.3">
      <c r="A2148" t="s">
        <v>2465</v>
      </c>
      <c r="B2148">
        <v>84175</v>
      </c>
    </row>
    <row r="2149" spans="1:2" x14ac:dyDescent="0.3">
      <c r="A2149" t="s">
        <v>589</v>
      </c>
      <c r="B2149">
        <v>224533</v>
      </c>
    </row>
    <row r="2150" spans="1:2" x14ac:dyDescent="0.3">
      <c r="A2150" t="s">
        <v>1657</v>
      </c>
      <c r="B2150">
        <v>131138</v>
      </c>
    </row>
    <row r="2151" spans="1:2" x14ac:dyDescent="0.3">
      <c r="A2151" t="s">
        <v>3973</v>
      </c>
      <c r="B2151">
        <v>111996</v>
      </c>
    </row>
    <row r="2152" spans="1:2" x14ac:dyDescent="0.3">
      <c r="A2152" t="s">
        <v>1995</v>
      </c>
      <c r="B2152">
        <v>76043</v>
      </c>
    </row>
    <row r="2153" spans="1:2" x14ac:dyDescent="0.3">
      <c r="A2153" t="s">
        <v>3225</v>
      </c>
      <c r="B2153">
        <v>165151</v>
      </c>
    </row>
    <row r="2154" spans="1:2" x14ac:dyDescent="0.3">
      <c r="A2154" t="s">
        <v>2874</v>
      </c>
      <c r="B2154">
        <v>92829</v>
      </c>
    </row>
    <row r="2155" spans="1:2" x14ac:dyDescent="0.3">
      <c r="A2155" t="s">
        <v>3999</v>
      </c>
      <c r="B2155">
        <v>97440</v>
      </c>
    </row>
    <row r="2156" spans="1:2" x14ac:dyDescent="0.3">
      <c r="A2156" t="s">
        <v>1443</v>
      </c>
      <c r="B2156">
        <v>240233</v>
      </c>
    </row>
    <row r="2157" spans="1:2" x14ac:dyDescent="0.3">
      <c r="A2157" t="s">
        <v>1363</v>
      </c>
      <c r="B2157">
        <v>128835</v>
      </c>
    </row>
    <row r="2158" spans="1:2" x14ac:dyDescent="0.3">
      <c r="A2158" t="s">
        <v>110</v>
      </c>
      <c r="B2158">
        <v>191238</v>
      </c>
    </row>
    <row r="2159" spans="1:2" x14ac:dyDescent="0.3">
      <c r="A2159" t="s">
        <v>2952</v>
      </c>
      <c r="B2159">
        <v>93136</v>
      </c>
    </row>
    <row r="2160" spans="1:2" x14ac:dyDescent="0.3">
      <c r="A2160" t="s">
        <v>3022</v>
      </c>
      <c r="B2160">
        <v>236287</v>
      </c>
    </row>
    <row r="2161" spans="1:2" x14ac:dyDescent="0.3">
      <c r="A2161" t="s">
        <v>1099</v>
      </c>
      <c r="B2161">
        <v>73456</v>
      </c>
    </row>
    <row r="2162" spans="1:2" x14ac:dyDescent="0.3">
      <c r="A2162" t="s">
        <v>2344</v>
      </c>
      <c r="B2162">
        <v>166834</v>
      </c>
    </row>
    <row r="2163" spans="1:2" x14ac:dyDescent="0.3">
      <c r="A2163" t="s">
        <v>2673</v>
      </c>
      <c r="B2163">
        <v>182522</v>
      </c>
    </row>
    <row r="2164" spans="1:2" x14ac:dyDescent="0.3">
      <c r="A2164" t="s">
        <v>2753</v>
      </c>
      <c r="B2164">
        <v>115515</v>
      </c>
    </row>
    <row r="2165" spans="1:2" x14ac:dyDescent="0.3">
      <c r="A2165" t="s">
        <v>2157</v>
      </c>
      <c r="B2165">
        <v>220267</v>
      </c>
    </row>
    <row r="2166" spans="1:2" x14ac:dyDescent="0.3">
      <c r="A2166" t="s">
        <v>3157</v>
      </c>
      <c r="B2166">
        <v>88123</v>
      </c>
    </row>
    <row r="2167" spans="1:2" x14ac:dyDescent="0.3">
      <c r="A2167" t="s">
        <v>1608</v>
      </c>
      <c r="B2167">
        <v>86215</v>
      </c>
    </row>
    <row r="2168" spans="1:2" x14ac:dyDescent="0.3">
      <c r="A2168" t="s">
        <v>831</v>
      </c>
      <c r="B2168">
        <v>267456</v>
      </c>
    </row>
    <row r="2169" spans="1:2" x14ac:dyDescent="0.3">
      <c r="A2169" t="s">
        <v>1735</v>
      </c>
      <c r="B2169">
        <v>115575</v>
      </c>
    </row>
    <row r="2170" spans="1:2" x14ac:dyDescent="0.3">
      <c r="A2170" t="s">
        <v>1054</v>
      </c>
      <c r="B2170">
        <v>102204</v>
      </c>
    </row>
    <row r="2171" spans="1:2" x14ac:dyDescent="0.3">
      <c r="A2171" t="s">
        <v>3608</v>
      </c>
      <c r="B2171">
        <v>85982</v>
      </c>
    </row>
    <row r="2172" spans="1:2" x14ac:dyDescent="0.3">
      <c r="A2172" t="s">
        <v>3657</v>
      </c>
      <c r="B2172">
        <v>252471</v>
      </c>
    </row>
    <row r="2173" spans="1:2" x14ac:dyDescent="0.3">
      <c r="A2173" t="s">
        <v>1195</v>
      </c>
      <c r="B2173">
        <v>220025</v>
      </c>
    </row>
    <row r="2174" spans="1:2" x14ac:dyDescent="0.3">
      <c r="A2174" t="s">
        <v>2351</v>
      </c>
      <c r="B2174">
        <v>82318</v>
      </c>
    </row>
    <row r="2175" spans="1:2" x14ac:dyDescent="0.3">
      <c r="A2175" t="s">
        <v>3420</v>
      </c>
      <c r="B2175">
        <v>162085</v>
      </c>
    </row>
    <row r="2176" spans="1:2" x14ac:dyDescent="0.3">
      <c r="A2176" t="s">
        <v>2117</v>
      </c>
      <c r="B2176">
        <v>72574</v>
      </c>
    </row>
    <row r="2177" spans="1:2" x14ac:dyDescent="0.3">
      <c r="A2177" t="s">
        <v>3070</v>
      </c>
      <c r="B2177">
        <v>124156</v>
      </c>
    </row>
    <row r="2178" spans="1:2" x14ac:dyDescent="0.3">
      <c r="A2178" t="s">
        <v>31</v>
      </c>
      <c r="B2178">
        <v>195758</v>
      </c>
    </row>
    <row r="2179" spans="1:2" x14ac:dyDescent="0.3">
      <c r="A2179" t="s">
        <v>2536</v>
      </c>
      <c r="B2179">
        <v>95297</v>
      </c>
    </row>
    <row r="2180" spans="1:2" x14ac:dyDescent="0.3">
      <c r="A2180" t="s">
        <v>233</v>
      </c>
      <c r="B2180">
        <v>219402</v>
      </c>
    </row>
    <row r="2181" spans="1:2" x14ac:dyDescent="0.3">
      <c r="A2181" t="s">
        <v>2611</v>
      </c>
      <c r="B2181">
        <v>123455</v>
      </c>
    </row>
    <row r="2182" spans="1:2" x14ac:dyDescent="0.3">
      <c r="A2182" t="s">
        <v>2907</v>
      </c>
      <c r="B2182">
        <v>123754</v>
      </c>
    </row>
    <row r="2183" spans="1:2" x14ac:dyDescent="0.3">
      <c r="A2183" t="s">
        <v>1165</v>
      </c>
      <c r="B2183">
        <v>164464</v>
      </c>
    </row>
    <row r="2184" spans="1:2" x14ac:dyDescent="0.3">
      <c r="A2184" t="s">
        <v>19</v>
      </c>
      <c r="B2184">
        <v>122309</v>
      </c>
    </row>
    <row r="2185" spans="1:2" x14ac:dyDescent="0.3">
      <c r="A2185" t="s">
        <v>478</v>
      </c>
      <c r="B2185">
        <v>107226</v>
      </c>
    </row>
    <row r="2186" spans="1:2" x14ac:dyDescent="0.3">
      <c r="A2186" t="s">
        <v>1506</v>
      </c>
      <c r="B2186">
        <v>174413</v>
      </c>
    </row>
    <row r="2187" spans="1:2" x14ac:dyDescent="0.3">
      <c r="A2187" t="s">
        <v>3966</v>
      </c>
      <c r="B2187">
        <v>145285</v>
      </c>
    </row>
    <row r="2188" spans="1:2" x14ac:dyDescent="0.3">
      <c r="A2188" t="s">
        <v>3384</v>
      </c>
      <c r="B2188">
        <v>223282</v>
      </c>
    </row>
    <row r="2189" spans="1:2" x14ac:dyDescent="0.3">
      <c r="A2189" t="s">
        <v>1268</v>
      </c>
      <c r="B2189">
        <v>213565</v>
      </c>
    </row>
    <row r="2190" spans="1:2" x14ac:dyDescent="0.3">
      <c r="A2190" t="s">
        <v>3653</v>
      </c>
      <c r="B2190">
        <v>81298</v>
      </c>
    </row>
    <row r="2191" spans="1:2" x14ac:dyDescent="0.3">
      <c r="A2191" t="s">
        <v>2195</v>
      </c>
      <c r="B2191">
        <v>165466</v>
      </c>
    </row>
    <row r="2192" spans="1:2" x14ac:dyDescent="0.3">
      <c r="A2192" t="s">
        <v>3542</v>
      </c>
      <c r="B2192">
        <v>214952</v>
      </c>
    </row>
    <row r="2193" spans="1:2" x14ac:dyDescent="0.3">
      <c r="A2193" t="s">
        <v>2043</v>
      </c>
      <c r="B2193">
        <v>79806</v>
      </c>
    </row>
    <row r="2194" spans="1:2" x14ac:dyDescent="0.3">
      <c r="A2194" t="s">
        <v>3140</v>
      </c>
      <c r="B2194">
        <v>260049</v>
      </c>
    </row>
    <row r="2195" spans="1:2" x14ac:dyDescent="0.3">
      <c r="A2195" t="s">
        <v>3279</v>
      </c>
      <c r="B2195">
        <v>113395</v>
      </c>
    </row>
    <row r="2196" spans="1:2" x14ac:dyDescent="0.3">
      <c r="A2196" t="s">
        <v>3849</v>
      </c>
      <c r="B2196">
        <v>60540</v>
      </c>
    </row>
    <row r="2197" spans="1:2" x14ac:dyDescent="0.3">
      <c r="A2197" t="s">
        <v>3131</v>
      </c>
      <c r="B2197">
        <v>116052</v>
      </c>
    </row>
    <row r="2198" spans="1:2" x14ac:dyDescent="0.3">
      <c r="A2198" t="s">
        <v>774</v>
      </c>
      <c r="B2198">
        <v>82433</v>
      </c>
    </row>
    <row r="2199" spans="1:2" x14ac:dyDescent="0.3">
      <c r="A2199" t="s">
        <v>3592</v>
      </c>
      <c r="B2199">
        <v>118334</v>
      </c>
    </row>
    <row r="2200" spans="1:2" x14ac:dyDescent="0.3">
      <c r="A2200" t="s">
        <v>2008</v>
      </c>
      <c r="B2200">
        <v>100780</v>
      </c>
    </row>
    <row r="2201" spans="1:2" x14ac:dyDescent="0.3">
      <c r="A2201" t="s">
        <v>1619</v>
      </c>
      <c r="B2201">
        <v>83084</v>
      </c>
    </row>
    <row r="2202" spans="1:2" x14ac:dyDescent="0.3">
      <c r="A2202" t="s">
        <v>3059</v>
      </c>
      <c r="B2202">
        <v>205515</v>
      </c>
    </row>
    <row r="2203" spans="1:2" x14ac:dyDescent="0.3">
      <c r="A2203" t="s">
        <v>953</v>
      </c>
      <c r="B2203">
        <v>170851</v>
      </c>
    </row>
    <row r="2204" spans="1:2" x14ac:dyDescent="0.3">
      <c r="A2204" t="s">
        <v>2821</v>
      </c>
      <c r="B2204">
        <v>138135</v>
      </c>
    </row>
    <row r="2205" spans="1:2" x14ac:dyDescent="0.3">
      <c r="A2205" t="s">
        <v>2036</v>
      </c>
      <c r="B2205">
        <v>69239</v>
      </c>
    </row>
    <row r="2206" spans="1:2" x14ac:dyDescent="0.3">
      <c r="A2206" t="s">
        <v>3983</v>
      </c>
      <c r="B2206">
        <v>191157</v>
      </c>
    </row>
    <row r="2207" spans="1:2" x14ac:dyDescent="0.3">
      <c r="A2207" t="s">
        <v>2450</v>
      </c>
      <c r="B2207">
        <v>71722</v>
      </c>
    </row>
    <row r="2208" spans="1:2" x14ac:dyDescent="0.3">
      <c r="A2208" t="s">
        <v>455</v>
      </c>
      <c r="B2208">
        <v>99159</v>
      </c>
    </row>
    <row r="2209" spans="1:2" x14ac:dyDescent="0.3">
      <c r="A2209" t="s">
        <v>926</v>
      </c>
      <c r="B2209">
        <v>67142</v>
      </c>
    </row>
    <row r="2210" spans="1:2" x14ac:dyDescent="0.3">
      <c r="A2210" t="s">
        <v>3335</v>
      </c>
      <c r="B2210">
        <v>128245</v>
      </c>
    </row>
    <row r="2211" spans="1:2" x14ac:dyDescent="0.3">
      <c r="A2211" t="s">
        <v>420</v>
      </c>
      <c r="B2211">
        <v>161923</v>
      </c>
    </row>
    <row r="2212" spans="1:2" x14ac:dyDescent="0.3">
      <c r="A2212" t="s">
        <v>2151</v>
      </c>
      <c r="B2212">
        <v>129047</v>
      </c>
    </row>
    <row r="2213" spans="1:2" x14ac:dyDescent="0.3">
      <c r="A2213" t="s">
        <v>1345</v>
      </c>
      <c r="B2213">
        <v>103944</v>
      </c>
    </row>
    <row r="2214" spans="1:2" x14ac:dyDescent="0.3">
      <c r="A2214" t="s">
        <v>3689</v>
      </c>
      <c r="B2214">
        <v>105446</v>
      </c>
    </row>
    <row r="2215" spans="1:2" x14ac:dyDescent="0.3">
      <c r="A2215" t="s">
        <v>2550</v>
      </c>
      <c r="B2215">
        <v>55927</v>
      </c>
    </row>
    <row r="2216" spans="1:2" x14ac:dyDescent="0.3">
      <c r="A2216" t="s">
        <v>527</v>
      </c>
      <c r="B2216">
        <v>105906</v>
      </c>
    </row>
    <row r="2217" spans="1:2" x14ac:dyDescent="0.3">
      <c r="A2217" t="s">
        <v>738</v>
      </c>
      <c r="B2217">
        <v>122769</v>
      </c>
    </row>
    <row r="2218" spans="1:2" x14ac:dyDescent="0.3">
      <c r="A2218" t="s">
        <v>2618</v>
      </c>
      <c r="B2218">
        <v>230148</v>
      </c>
    </row>
    <row r="2219" spans="1:2" x14ac:dyDescent="0.3">
      <c r="A2219" t="s">
        <v>3658</v>
      </c>
      <c r="B2219">
        <v>176847</v>
      </c>
    </row>
    <row r="2220" spans="1:2" x14ac:dyDescent="0.3">
      <c r="A2220" t="s">
        <v>1301</v>
      </c>
      <c r="B2220">
        <v>82683</v>
      </c>
    </row>
    <row r="2221" spans="1:2" x14ac:dyDescent="0.3">
      <c r="A2221" t="s">
        <v>3553</v>
      </c>
      <c r="B2221">
        <v>94837</v>
      </c>
    </row>
    <row r="2222" spans="1:2" x14ac:dyDescent="0.3">
      <c r="A2222" t="s">
        <v>2903</v>
      </c>
      <c r="B2222">
        <v>90609</v>
      </c>
    </row>
    <row r="2223" spans="1:2" x14ac:dyDescent="0.3">
      <c r="A2223" t="s">
        <v>2689</v>
      </c>
      <c r="B2223">
        <v>169496</v>
      </c>
    </row>
    <row r="2224" spans="1:2" x14ac:dyDescent="0.3">
      <c r="A2224" t="s">
        <v>2725</v>
      </c>
      <c r="B2224">
        <v>87855</v>
      </c>
    </row>
    <row r="2225" spans="1:2" x14ac:dyDescent="0.3">
      <c r="A2225" t="s">
        <v>3742</v>
      </c>
      <c r="B2225">
        <v>161571</v>
      </c>
    </row>
    <row r="2226" spans="1:2" x14ac:dyDescent="0.3">
      <c r="A2226" t="s">
        <v>2082</v>
      </c>
      <c r="B2226">
        <v>95525</v>
      </c>
    </row>
    <row r="2227" spans="1:2" x14ac:dyDescent="0.3">
      <c r="A2227" t="s">
        <v>242</v>
      </c>
      <c r="B2227">
        <v>131229</v>
      </c>
    </row>
    <row r="2228" spans="1:2" x14ac:dyDescent="0.3">
      <c r="A2228" t="s">
        <v>3012</v>
      </c>
      <c r="B2228">
        <v>101968</v>
      </c>
    </row>
    <row r="2229" spans="1:2" x14ac:dyDescent="0.3">
      <c r="A2229" t="s">
        <v>2004</v>
      </c>
      <c r="B2229">
        <v>210310</v>
      </c>
    </row>
    <row r="2230" spans="1:2" x14ac:dyDescent="0.3">
      <c r="A2230" t="s">
        <v>1399</v>
      </c>
      <c r="B2230">
        <v>66412</v>
      </c>
    </row>
    <row r="2231" spans="1:2" x14ac:dyDescent="0.3">
      <c r="A2231" t="s">
        <v>1523</v>
      </c>
      <c r="B2231">
        <v>103859</v>
      </c>
    </row>
    <row r="2232" spans="1:2" x14ac:dyDescent="0.3">
      <c r="A2232" t="s">
        <v>649</v>
      </c>
      <c r="B2232">
        <v>172712</v>
      </c>
    </row>
    <row r="2233" spans="1:2" x14ac:dyDescent="0.3">
      <c r="A2233" t="s">
        <v>1305</v>
      </c>
      <c r="B2233">
        <v>133311</v>
      </c>
    </row>
    <row r="2234" spans="1:2" x14ac:dyDescent="0.3">
      <c r="A2234" t="s">
        <v>1815</v>
      </c>
      <c r="B2234">
        <v>101836</v>
      </c>
    </row>
    <row r="2235" spans="1:2" x14ac:dyDescent="0.3">
      <c r="A2235" t="s">
        <v>1234</v>
      </c>
      <c r="B2235">
        <v>153802</v>
      </c>
    </row>
    <row r="2236" spans="1:2" x14ac:dyDescent="0.3">
      <c r="A2236" t="s">
        <v>3586</v>
      </c>
      <c r="B2236">
        <v>123837</v>
      </c>
    </row>
    <row r="2237" spans="1:2" x14ac:dyDescent="0.3">
      <c r="A2237" t="s">
        <v>2052</v>
      </c>
      <c r="B2237">
        <v>98945</v>
      </c>
    </row>
    <row r="2238" spans="1:2" x14ac:dyDescent="0.3">
      <c r="A2238" t="s">
        <v>1711</v>
      </c>
      <c r="B2238">
        <v>193808</v>
      </c>
    </row>
    <row r="2239" spans="1:2" x14ac:dyDescent="0.3">
      <c r="A2239" t="s">
        <v>408</v>
      </c>
      <c r="B2239">
        <v>98010</v>
      </c>
    </row>
    <row r="2240" spans="1:2" x14ac:dyDescent="0.3">
      <c r="A2240" t="s">
        <v>1699</v>
      </c>
      <c r="B2240">
        <v>117591</v>
      </c>
    </row>
    <row r="2241" spans="1:2" x14ac:dyDescent="0.3">
      <c r="A2241" t="s">
        <v>386</v>
      </c>
      <c r="B2241">
        <v>107240</v>
      </c>
    </row>
    <row r="2242" spans="1:2" x14ac:dyDescent="0.3">
      <c r="A2242" t="s">
        <v>2413</v>
      </c>
      <c r="B2242">
        <v>74524</v>
      </c>
    </row>
    <row r="2243" spans="1:2" x14ac:dyDescent="0.3">
      <c r="A2243" t="s">
        <v>2920</v>
      </c>
      <c r="B2243">
        <v>210679</v>
      </c>
    </row>
    <row r="2244" spans="1:2" x14ac:dyDescent="0.3">
      <c r="A2244" t="s">
        <v>411</v>
      </c>
      <c r="B2244">
        <v>107517</v>
      </c>
    </row>
    <row r="2245" spans="1:2" x14ac:dyDescent="0.3">
      <c r="A2245" t="s">
        <v>1277</v>
      </c>
      <c r="B2245">
        <v>226640</v>
      </c>
    </row>
    <row r="2246" spans="1:2" x14ac:dyDescent="0.3">
      <c r="A2246" t="s">
        <v>922</v>
      </c>
      <c r="B2246">
        <v>164088</v>
      </c>
    </row>
    <row r="2247" spans="1:2" x14ac:dyDescent="0.3">
      <c r="A2247" t="s">
        <v>3134</v>
      </c>
      <c r="B2247">
        <v>113642</v>
      </c>
    </row>
    <row r="2248" spans="1:2" x14ac:dyDescent="0.3">
      <c r="A2248" t="s">
        <v>1467</v>
      </c>
      <c r="B2248">
        <v>103660</v>
      </c>
    </row>
    <row r="2249" spans="1:2" x14ac:dyDescent="0.3">
      <c r="A2249" t="s">
        <v>1329</v>
      </c>
      <c r="B2249">
        <v>107923</v>
      </c>
    </row>
    <row r="2250" spans="1:2" x14ac:dyDescent="0.3">
      <c r="A2250" t="s">
        <v>1659</v>
      </c>
      <c r="B2250">
        <v>161791</v>
      </c>
    </row>
    <row r="2251" spans="1:2" x14ac:dyDescent="0.3">
      <c r="A2251" t="s">
        <v>65</v>
      </c>
      <c r="B2251">
        <v>262939</v>
      </c>
    </row>
    <row r="2252" spans="1:2" x14ac:dyDescent="0.3">
      <c r="A2252" t="s">
        <v>3645</v>
      </c>
      <c r="B2252">
        <v>217750</v>
      </c>
    </row>
    <row r="2253" spans="1:2" x14ac:dyDescent="0.3">
      <c r="A2253" t="s">
        <v>2391</v>
      </c>
      <c r="B2253">
        <v>165091</v>
      </c>
    </row>
    <row r="2254" spans="1:2" x14ac:dyDescent="0.3">
      <c r="A2254" t="s">
        <v>3882</v>
      </c>
      <c r="B2254">
        <v>139853</v>
      </c>
    </row>
    <row r="2255" spans="1:2" x14ac:dyDescent="0.3">
      <c r="A2255" t="s">
        <v>2168</v>
      </c>
      <c r="B2255">
        <v>119038</v>
      </c>
    </row>
    <row r="2256" spans="1:2" x14ac:dyDescent="0.3">
      <c r="A2256" t="s">
        <v>377</v>
      </c>
      <c r="B2256">
        <v>118763</v>
      </c>
    </row>
    <row r="2257" spans="1:2" x14ac:dyDescent="0.3">
      <c r="A2257" t="s">
        <v>2223</v>
      </c>
      <c r="B2257">
        <v>261435</v>
      </c>
    </row>
    <row r="2258" spans="1:2" x14ac:dyDescent="0.3">
      <c r="A2258" t="s">
        <v>3188</v>
      </c>
      <c r="B2258">
        <v>155271</v>
      </c>
    </row>
    <row r="2259" spans="1:2" x14ac:dyDescent="0.3">
      <c r="A2259" t="s">
        <v>3905</v>
      </c>
      <c r="B2259">
        <v>93382</v>
      </c>
    </row>
    <row r="2260" spans="1:2" x14ac:dyDescent="0.3">
      <c r="A2260" t="s">
        <v>2343</v>
      </c>
      <c r="B2260">
        <v>84318</v>
      </c>
    </row>
    <row r="2261" spans="1:2" x14ac:dyDescent="0.3">
      <c r="A2261" t="s">
        <v>358</v>
      </c>
      <c r="B2261">
        <v>118413</v>
      </c>
    </row>
    <row r="2262" spans="1:2" x14ac:dyDescent="0.3">
      <c r="A2262" t="s">
        <v>2218</v>
      </c>
      <c r="B2262">
        <v>75563</v>
      </c>
    </row>
    <row r="2263" spans="1:2" x14ac:dyDescent="0.3">
      <c r="A2263" t="s">
        <v>3791</v>
      </c>
      <c r="B2263">
        <v>176307</v>
      </c>
    </row>
    <row r="2264" spans="1:2" x14ac:dyDescent="0.3">
      <c r="A2264" t="s">
        <v>3383</v>
      </c>
      <c r="B2264">
        <v>79270</v>
      </c>
    </row>
    <row r="2265" spans="1:2" x14ac:dyDescent="0.3">
      <c r="A2265" t="s">
        <v>2881</v>
      </c>
      <c r="B2265">
        <v>130240</v>
      </c>
    </row>
    <row r="2266" spans="1:2" x14ac:dyDescent="0.3">
      <c r="A2266" t="s">
        <v>2752</v>
      </c>
      <c r="B2266">
        <v>200689</v>
      </c>
    </row>
    <row r="2267" spans="1:2" x14ac:dyDescent="0.3">
      <c r="A2267" t="s">
        <v>2459</v>
      </c>
      <c r="B2267">
        <v>173098</v>
      </c>
    </row>
    <row r="2268" spans="1:2" x14ac:dyDescent="0.3">
      <c r="A2268" t="s">
        <v>47</v>
      </c>
      <c r="B2268">
        <v>280454</v>
      </c>
    </row>
    <row r="2269" spans="1:2" x14ac:dyDescent="0.3">
      <c r="A2269" t="s">
        <v>1084</v>
      </c>
      <c r="B2269">
        <v>74139</v>
      </c>
    </row>
    <row r="2270" spans="1:2" x14ac:dyDescent="0.3">
      <c r="A2270" t="s">
        <v>2386</v>
      </c>
      <c r="B2270">
        <v>136805</v>
      </c>
    </row>
    <row r="2271" spans="1:2" x14ac:dyDescent="0.3">
      <c r="A2271" t="s">
        <v>2684</v>
      </c>
      <c r="B2271">
        <v>100070</v>
      </c>
    </row>
    <row r="2272" spans="1:2" x14ac:dyDescent="0.3">
      <c r="A2272" t="s">
        <v>3470</v>
      </c>
      <c r="B2272">
        <v>52579</v>
      </c>
    </row>
    <row r="2273" spans="1:2" x14ac:dyDescent="0.3">
      <c r="A2273" t="s">
        <v>2705</v>
      </c>
      <c r="B2273">
        <v>125727</v>
      </c>
    </row>
    <row r="2274" spans="1:2" x14ac:dyDescent="0.3">
      <c r="A2274" t="s">
        <v>3871</v>
      </c>
      <c r="B2274">
        <v>125345</v>
      </c>
    </row>
    <row r="2275" spans="1:2" x14ac:dyDescent="0.3">
      <c r="A2275" t="s">
        <v>1844</v>
      </c>
      <c r="B2275">
        <v>229226</v>
      </c>
    </row>
    <row r="2276" spans="1:2" x14ac:dyDescent="0.3">
      <c r="A2276" t="s">
        <v>109</v>
      </c>
      <c r="B2276">
        <v>122880</v>
      </c>
    </row>
    <row r="2277" spans="1:2" x14ac:dyDescent="0.3">
      <c r="A2277" t="s">
        <v>294</v>
      </c>
      <c r="B2277">
        <v>89221</v>
      </c>
    </row>
    <row r="2278" spans="1:2" x14ac:dyDescent="0.3">
      <c r="A2278" t="s">
        <v>1435</v>
      </c>
      <c r="B2278">
        <v>141769</v>
      </c>
    </row>
    <row r="2279" spans="1:2" x14ac:dyDescent="0.3">
      <c r="A2279" t="s">
        <v>3757</v>
      </c>
      <c r="B2279">
        <v>93956</v>
      </c>
    </row>
    <row r="2280" spans="1:2" x14ac:dyDescent="0.3">
      <c r="A2280" t="s">
        <v>476</v>
      </c>
      <c r="B2280">
        <v>131260</v>
      </c>
    </row>
    <row r="2281" spans="1:2" x14ac:dyDescent="0.3">
      <c r="A2281" t="s">
        <v>877</v>
      </c>
      <c r="B2281">
        <v>131883</v>
      </c>
    </row>
    <row r="2282" spans="1:2" x14ac:dyDescent="0.3">
      <c r="A2282" t="s">
        <v>1777</v>
      </c>
      <c r="B2282">
        <v>60463</v>
      </c>
    </row>
    <row r="2283" spans="1:2" x14ac:dyDescent="0.3">
      <c r="A2283" t="s">
        <v>920</v>
      </c>
      <c r="B2283">
        <v>113456</v>
      </c>
    </row>
    <row r="2284" spans="1:2" x14ac:dyDescent="0.3">
      <c r="A2284" t="s">
        <v>1365</v>
      </c>
      <c r="B2284">
        <v>73361</v>
      </c>
    </row>
    <row r="2285" spans="1:2" x14ac:dyDescent="0.3">
      <c r="A2285" t="s">
        <v>734</v>
      </c>
      <c r="B2285">
        <v>90805</v>
      </c>
    </row>
    <row r="2286" spans="1:2" x14ac:dyDescent="0.3">
      <c r="A2286" t="s">
        <v>1852</v>
      </c>
      <c r="B2286">
        <v>68039</v>
      </c>
    </row>
    <row r="2287" spans="1:2" x14ac:dyDescent="0.3">
      <c r="A2287" t="s">
        <v>3963</v>
      </c>
      <c r="B2287">
        <v>121377</v>
      </c>
    </row>
    <row r="2288" spans="1:2" x14ac:dyDescent="0.3">
      <c r="A2288" t="s">
        <v>3811</v>
      </c>
      <c r="B2288">
        <v>146969</v>
      </c>
    </row>
    <row r="2289" spans="1:2" x14ac:dyDescent="0.3">
      <c r="A2289" t="s">
        <v>723</v>
      </c>
      <c r="B2289">
        <v>178856</v>
      </c>
    </row>
    <row r="2290" spans="1:2" x14ac:dyDescent="0.3">
      <c r="A2290" t="s">
        <v>3179</v>
      </c>
      <c r="B2290">
        <v>152311</v>
      </c>
    </row>
    <row r="2291" spans="1:2" x14ac:dyDescent="0.3">
      <c r="A2291" t="s">
        <v>2148</v>
      </c>
      <c r="B2291">
        <v>253771</v>
      </c>
    </row>
    <row r="2292" spans="1:2" x14ac:dyDescent="0.3">
      <c r="A2292" t="s">
        <v>2018</v>
      </c>
      <c r="B2292">
        <v>61185</v>
      </c>
    </row>
    <row r="2293" spans="1:2" x14ac:dyDescent="0.3">
      <c r="A2293" t="s">
        <v>3276</v>
      </c>
      <c r="B2293">
        <v>154202</v>
      </c>
    </row>
    <row r="2294" spans="1:2" x14ac:dyDescent="0.3">
      <c r="A2294" t="s">
        <v>3294</v>
      </c>
      <c r="B2294">
        <v>119964</v>
      </c>
    </row>
    <row r="2295" spans="1:2" x14ac:dyDescent="0.3">
      <c r="A2295" t="s">
        <v>2654</v>
      </c>
      <c r="B2295">
        <v>192530</v>
      </c>
    </row>
    <row r="2296" spans="1:2" x14ac:dyDescent="0.3">
      <c r="A2296" t="s">
        <v>2364</v>
      </c>
      <c r="B2296">
        <v>160225</v>
      </c>
    </row>
    <row r="2297" spans="1:2" x14ac:dyDescent="0.3">
      <c r="A2297" t="s">
        <v>3071</v>
      </c>
      <c r="B2297">
        <v>215393</v>
      </c>
    </row>
    <row r="2298" spans="1:2" x14ac:dyDescent="0.3">
      <c r="A2298" t="s">
        <v>3292</v>
      </c>
      <c r="B2298">
        <v>144322</v>
      </c>
    </row>
    <row r="2299" spans="1:2" x14ac:dyDescent="0.3">
      <c r="A2299" t="s">
        <v>2537</v>
      </c>
      <c r="B2299">
        <v>127028</v>
      </c>
    </row>
    <row r="2300" spans="1:2" x14ac:dyDescent="0.3">
      <c r="A2300" t="s">
        <v>2330</v>
      </c>
      <c r="B2300">
        <v>123826</v>
      </c>
    </row>
    <row r="2301" spans="1:2" x14ac:dyDescent="0.3">
      <c r="A2301" t="s">
        <v>2129</v>
      </c>
      <c r="B2301">
        <v>95395</v>
      </c>
    </row>
    <row r="2302" spans="1:2" x14ac:dyDescent="0.3">
      <c r="A2302" t="s">
        <v>2669</v>
      </c>
      <c r="B2302">
        <v>230988</v>
      </c>
    </row>
    <row r="2303" spans="1:2" x14ac:dyDescent="0.3">
      <c r="A2303" t="s">
        <v>974</v>
      </c>
      <c r="B2303">
        <v>151937</v>
      </c>
    </row>
    <row r="2304" spans="1:2" x14ac:dyDescent="0.3">
      <c r="A2304" t="s">
        <v>1647</v>
      </c>
      <c r="B2304">
        <v>77802</v>
      </c>
    </row>
    <row r="2305" spans="1:2" x14ac:dyDescent="0.3">
      <c r="A2305" t="s">
        <v>1989</v>
      </c>
      <c r="B2305">
        <v>86124</v>
      </c>
    </row>
    <row r="2306" spans="1:2" x14ac:dyDescent="0.3">
      <c r="A2306" t="s">
        <v>2959</v>
      </c>
      <c r="B2306">
        <v>82672</v>
      </c>
    </row>
    <row r="2307" spans="1:2" x14ac:dyDescent="0.3">
      <c r="A2307" t="s">
        <v>2269</v>
      </c>
      <c r="B2307">
        <v>160723</v>
      </c>
    </row>
    <row r="2308" spans="1:2" x14ac:dyDescent="0.3">
      <c r="A2308" t="s">
        <v>1816</v>
      </c>
      <c r="B2308">
        <v>117931</v>
      </c>
    </row>
    <row r="2309" spans="1:2" x14ac:dyDescent="0.3">
      <c r="A2309" t="s">
        <v>3480</v>
      </c>
      <c r="B2309">
        <v>124777</v>
      </c>
    </row>
    <row r="2310" spans="1:2" x14ac:dyDescent="0.3">
      <c r="A2310" t="s">
        <v>2060</v>
      </c>
      <c r="B2310">
        <v>96905</v>
      </c>
    </row>
    <row r="2311" spans="1:2" x14ac:dyDescent="0.3">
      <c r="A2311" t="s">
        <v>3443</v>
      </c>
      <c r="B2311">
        <v>140845</v>
      </c>
    </row>
    <row r="2312" spans="1:2" x14ac:dyDescent="0.3">
      <c r="A2312" t="s">
        <v>1602</v>
      </c>
      <c r="B2312">
        <v>239239</v>
      </c>
    </row>
    <row r="2313" spans="1:2" x14ac:dyDescent="0.3">
      <c r="A2313" t="s">
        <v>3857</v>
      </c>
      <c r="B2313">
        <v>98669</v>
      </c>
    </row>
    <row r="2314" spans="1:2" x14ac:dyDescent="0.3">
      <c r="A2314" t="s">
        <v>3325</v>
      </c>
      <c r="B2314">
        <v>111381</v>
      </c>
    </row>
    <row r="2315" spans="1:2" x14ac:dyDescent="0.3">
      <c r="A2315" t="s">
        <v>1065</v>
      </c>
      <c r="B2315">
        <v>75528</v>
      </c>
    </row>
    <row r="2316" spans="1:2" x14ac:dyDescent="0.3">
      <c r="A2316" t="s">
        <v>2592</v>
      </c>
      <c r="B2316">
        <v>97219</v>
      </c>
    </row>
    <row r="2317" spans="1:2" x14ac:dyDescent="0.3">
      <c r="A2317" t="s">
        <v>2198</v>
      </c>
      <c r="B2317">
        <v>106599</v>
      </c>
    </row>
    <row r="2318" spans="1:2" x14ac:dyDescent="0.3">
      <c r="A2318" t="s">
        <v>957</v>
      </c>
      <c r="B2318">
        <v>107862</v>
      </c>
    </row>
    <row r="2319" spans="1:2" x14ac:dyDescent="0.3">
      <c r="A2319" t="s">
        <v>3280</v>
      </c>
      <c r="B2319">
        <v>159067</v>
      </c>
    </row>
    <row r="2320" spans="1:2" x14ac:dyDescent="0.3">
      <c r="A2320" t="s">
        <v>3051</v>
      </c>
      <c r="B2320">
        <v>265133</v>
      </c>
    </row>
    <row r="2321" spans="1:2" x14ac:dyDescent="0.3">
      <c r="A2321" t="s">
        <v>2890</v>
      </c>
      <c r="B2321">
        <v>79993</v>
      </c>
    </row>
    <row r="2322" spans="1:2" x14ac:dyDescent="0.3">
      <c r="A2322" t="s">
        <v>512</v>
      </c>
      <c r="B2322">
        <v>119235</v>
      </c>
    </row>
    <row r="2323" spans="1:2" x14ac:dyDescent="0.3">
      <c r="A2323" t="s">
        <v>357</v>
      </c>
      <c r="B2323">
        <v>194134</v>
      </c>
    </row>
    <row r="2324" spans="1:2" x14ac:dyDescent="0.3">
      <c r="A2324" t="s">
        <v>3215</v>
      </c>
      <c r="B2324">
        <v>90818</v>
      </c>
    </row>
    <row r="2325" spans="1:2" x14ac:dyDescent="0.3">
      <c r="A2325" t="s">
        <v>1290</v>
      </c>
      <c r="B2325">
        <v>243217</v>
      </c>
    </row>
    <row r="2326" spans="1:2" x14ac:dyDescent="0.3">
      <c r="A2326" t="s">
        <v>4009</v>
      </c>
      <c r="B2326">
        <v>201489</v>
      </c>
    </row>
    <row r="2327" spans="1:2" x14ac:dyDescent="0.3">
      <c r="A2327" t="s">
        <v>2324</v>
      </c>
      <c r="B2327">
        <v>161201</v>
      </c>
    </row>
    <row r="2328" spans="1:2" x14ac:dyDescent="0.3">
      <c r="A2328" t="s">
        <v>735</v>
      </c>
      <c r="B2328">
        <v>159227</v>
      </c>
    </row>
    <row r="2329" spans="1:2" x14ac:dyDescent="0.3">
      <c r="A2329" t="s">
        <v>835</v>
      </c>
      <c r="B2329">
        <v>134470</v>
      </c>
    </row>
    <row r="2330" spans="1:2" x14ac:dyDescent="0.3">
      <c r="A2330" t="s">
        <v>2395</v>
      </c>
      <c r="B2330">
        <v>177389</v>
      </c>
    </row>
    <row r="2331" spans="1:2" x14ac:dyDescent="0.3">
      <c r="A2331" t="s">
        <v>1006</v>
      </c>
      <c r="B2331">
        <v>199884</v>
      </c>
    </row>
    <row r="2332" spans="1:2" x14ac:dyDescent="0.3">
      <c r="A2332" t="s">
        <v>2542</v>
      </c>
      <c r="B2332">
        <v>80896</v>
      </c>
    </row>
    <row r="2333" spans="1:2" x14ac:dyDescent="0.3">
      <c r="A2333" t="s">
        <v>3142</v>
      </c>
      <c r="B2333">
        <v>165558</v>
      </c>
    </row>
    <row r="2334" spans="1:2" x14ac:dyDescent="0.3">
      <c r="A2334" t="s">
        <v>878</v>
      </c>
      <c r="B2334">
        <v>285268</v>
      </c>
    </row>
    <row r="2335" spans="1:2" x14ac:dyDescent="0.3">
      <c r="A2335" t="s">
        <v>2535</v>
      </c>
      <c r="B2335">
        <v>157048</v>
      </c>
    </row>
    <row r="2336" spans="1:2" x14ac:dyDescent="0.3">
      <c r="A2336" t="s">
        <v>3509</v>
      </c>
      <c r="B2336">
        <v>134953</v>
      </c>
    </row>
    <row r="2337" spans="1:2" x14ac:dyDescent="0.3">
      <c r="A2337" t="s">
        <v>1627</v>
      </c>
      <c r="B2337">
        <v>166872</v>
      </c>
    </row>
    <row r="2338" spans="1:2" x14ac:dyDescent="0.3">
      <c r="A2338" t="s">
        <v>286</v>
      </c>
      <c r="B2338">
        <v>152071</v>
      </c>
    </row>
    <row r="2339" spans="1:2" x14ac:dyDescent="0.3">
      <c r="A2339" t="s">
        <v>3666</v>
      </c>
      <c r="B2339">
        <v>68359</v>
      </c>
    </row>
    <row r="2340" spans="1:2" x14ac:dyDescent="0.3">
      <c r="A2340" t="s">
        <v>2774</v>
      </c>
      <c r="B2340">
        <v>201860</v>
      </c>
    </row>
    <row r="2341" spans="1:2" x14ac:dyDescent="0.3">
      <c r="A2341" t="s">
        <v>1293</v>
      </c>
      <c r="B2341">
        <v>62319</v>
      </c>
    </row>
    <row r="2342" spans="1:2" x14ac:dyDescent="0.3">
      <c r="A2342" t="s">
        <v>355</v>
      </c>
      <c r="B2342">
        <v>114550</v>
      </c>
    </row>
    <row r="2343" spans="1:2" x14ac:dyDescent="0.3">
      <c r="A2343" t="s">
        <v>2520</v>
      </c>
      <c r="B2343">
        <v>85803</v>
      </c>
    </row>
    <row r="2344" spans="1:2" x14ac:dyDescent="0.3">
      <c r="A2344" t="s">
        <v>3091</v>
      </c>
      <c r="B2344">
        <v>207052</v>
      </c>
    </row>
    <row r="2345" spans="1:2" x14ac:dyDescent="0.3">
      <c r="A2345" t="s">
        <v>3093</v>
      </c>
      <c r="B2345">
        <v>129025</v>
      </c>
    </row>
    <row r="2346" spans="1:2" x14ac:dyDescent="0.3">
      <c r="A2346" t="s">
        <v>1093</v>
      </c>
      <c r="B2346">
        <v>182909</v>
      </c>
    </row>
    <row r="2347" spans="1:2" x14ac:dyDescent="0.3">
      <c r="A2347" t="s">
        <v>2556</v>
      </c>
      <c r="B2347">
        <v>116412</v>
      </c>
    </row>
    <row r="2348" spans="1:2" x14ac:dyDescent="0.3">
      <c r="A2348" t="s">
        <v>3678</v>
      </c>
      <c r="B2348">
        <v>183351</v>
      </c>
    </row>
    <row r="2349" spans="1:2" x14ac:dyDescent="0.3">
      <c r="A2349" t="s">
        <v>1049</v>
      </c>
      <c r="B2349">
        <v>65870</v>
      </c>
    </row>
    <row r="2350" spans="1:2" x14ac:dyDescent="0.3">
      <c r="A2350" t="s">
        <v>721</v>
      </c>
      <c r="B2350">
        <v>128786</v>
      </c>
    </row>
    <row r="2351" spans="1:2" x14ac:dyDescent="0.3">
      <c r="A2351" t="s">
        <v>1173</v>
      </c>
      <c r="B2351">
        <v>163199</v>
      </c>
    </row>
    <row r="2352" spans="1:2" x14ac:dyDescent="0.3">
      <c r="A2352" t="s">
        <v>159</v>
      </c>
      <c r="B2352">
        <v>76802</v>
      </c>
    </row>
    <row r="2353" spans="1:2" x14ac:dyDescent="0.3">
      <c r="A2353" t="s">
        <v>2876</v>
      </c>
      <c r="B2353">
        <v>101507</v>
      </c>
    </row>
    <row r="2354" spans="1:2" x14ac:dyDescent="0.3">
      <c r="A2354" t="s">
        <v>1858</v>
      </c>
      <c r="B2354">
        <v>86027</v>
      </c>
    </row>
    <row r="2355" spans="1:2" x14ac:dyDescent="0.3">
      <c r="A2355" t="s">
        <v>759</v>
      </c>
      <c r="B2355">
        <v>96040</v>
      </c>
    </row>
    <row r="2356" spans="1:2" x14ac:dyDescent="0.3">
      <c r="A2356" t="s">
        <v>1289</v>
      </c>
      <c r="B2356">
        <v>52875</v>
      </c>
    </row>
    <row r="2357" spans="1:2" x14ac:dyDescent="0.3">
      <c r="A2357" t="s">
        <v>2159</v>
      </c>
      <c r="B2357">
        <v>145835</v>
      </c>
    </row>
    <row r="2358" spans="1:2" x14ac:dyDescent="0.3">
      <c r="A2358" t="s">
        <v>2312</v>
      </c>
      <c r="B2358">
        <v>203623</v>
      </c>
    </row>
    <row r="2359" spans="1:2" x14ac:dyDescent="0.3">
      <c r="A2359" t="s">
        <v>1163</v>
      </c>
      <c r="B2359">
        <v>193341</v>
      </c>
    </row>
    <row r="2360" spans="1:2" x14ac:dyDescent="0.3">
      <c r="A2360" t="s">
        <v>2685</v>
      </c>
      <c r="B2360">
        <v>100533</v>
      </c>
    </row>
    <row r="2361" spans="1:2" x14ac:dyDescent="0.3">
      <c r="A2361" t="s">
        <v>743</v>
      </c>
      <c r="B2361">
        <v>109856</v>
      </c>
    </row>
    <row r="2362" spans="1:2" x14ac:dyDescent="0.3">
      <c r="A2362" t="s">
        <v>3242</v>
      </c>
      <c r="B2362">
        <v>86388</v>
      </c>
    </row>
    <row r="2363" spans="1:2" x14ac:dyDescent="0.3">
      <c r="A2363" t="s">
        <v>1955</v>
      </c>
      <c r="B2363">
        <v>139701</v>
      </c>
    </row>
    <row r="2364" spans="1:2" x14ac:dyDescent="0.3">
      <c r="A2364" t="s">
        <v>2363</v>
      </c>
      <c r="B2364">
        <v>142723</v>
      </c>
    </row>
    <row r="2365" spans="1:2" x14ac:dyDescent="0.3">
      <c r="A2365" t="s">
        <v>1479</v>
      </c>
      <c r="B2365">
        <v>100711</v>
      </c>
    </row>
    <row r="2366" spans="1:2" x14ac:dyDescent="0.3">
      <c r="A2366" t="s">
        <v>1211</v>
      </c>
      <c r="B2366">
        <v>85673</v>
      </c>
    </row>
    <row r="2367" spans="1:2" x14ac:dyDescent="0.3">
      <c r="A2367" t="s">
        <v>1883</v>
      </c>
      <c r="B2367">
        <v>115713</v>
      </c>
    </row>
    <row r="2368" spans="1:2" x14ac:dyDescent="0.3">
      <c r="A2368" t="s">
        <v>55</v>
      </c>
      <c r="B2368">
        <v>80870</v>
      </c>
    </row>
    <row r="2369" spans="1:2" x14ac:dyDescent="0.3">
      <c r="A2369" t="s">
        <v>2949</v>
      </c>
      <c r="B2369">
        <v>146634</v>
      </c>
    </row>
    <row r="2370" spans="1:2" x14ac:dyDescent="0.3">
      <c r="A2370" t="s">
        <v>2866</v>
      </c>
      <c r="B2370">
        <v>287905</v>
      </c>
    </row>
    <row r="2371" spans="1:2" x14ac:dyDescent="0.3">
      <c r="A2371" t="s">
        <v>2796</v>
      </c>
      <c r="B2371">
        <v>275131</v>
      </c>
    </row>
    <row r="2372" spans="1:2" x14ac:dyDescent="0.3">
      <c r="A2372" t="s">
        <v>235</v>
      </c>
      <c r="B2372">
        <v>78162</v>
      </c>
    </row>
    <row r="2373" spans="1:2" x14ac:dyDescent="0.3">
      <c r="A2373" t="s">
        <v>1337</v>
      </c>
      <c r="B2373">
        <v>81155</v>
      </c>
    </row>
    <row r="2374" spans="1:2" x14ac:dyDescent="0.3">
      <c r="A2374" t="s">
        <v>2313</v>
      </c>
      <c r="B2374">
        <v>101733</v>
      </c>
    </row>
    <row r="2375" spans="1:2" x14ac:dyDescent="0.3">
      <c r="A2375" t="s">
        <v>1649</v>
      </c>
      <c r="B2375">
        <v>117916</v>
      </c>
    </row>
    <row r="2376" spans="1:2" x14ac:dyDescent="0.3">
      <c r="A2376" t="s">
        <v>3352</v>
      </c>
      <c r="B2376">
        <v>115300</v>
      </c>
    </row>
    <row r="2377" spans="1:2" x14ac:dyDescent="0.3">
      <c r="A2377" t="s">
        <v>3572</v>
      </c>
      <c r="B2377">
        <v>179805</v>
      </c>
    </row>
    <row r="2378" spans="1:2" x14ac:dyDescent="0.3">
      <c r="A2378" t="s">
        <v>1053</v>
      </c>
      <c r="B2378">
        <v>152238</v>
      </c>
    </row>
    <row r="2379" spans="1:2" x14ac:dyDescent="0.3">
      <c r="A2379" t="s">
        <v>1717</v>
      </c>
      <c r="B2379">
        <v>125997</v>
      </c>
    </row>
    <row r="2380" spans="1:2" x14ac:dyDescent="0.3">
      <c r="A2380" t="s">
        <v>3216</v>
      </c>
      <c r="B2380">
        <v>97216</v>
      </c>
    </row>
    <row r="2381" spans="1:2" x14ac:dyDescent="0.3">
      <c r="A2381" t="s">
        <v>321</v>
      </c>
      <c r="B2381">
        <v>71246</v>
      </c>
    </row>
    <row r="2382" spans="1:2" x14ac:dyDescent="0.3">
      <c r="A2382" t="s">
        <v>1823</v>
      </c>
      <c r="B2382">
        <v>89023</v>
      </c>
    </row>
    <row r="2383" spans="1:2" x14ac:dyDescent="0.3">
      <c r="A2383" t="s">
        <v>624</v>
      </c>
      <c r="B2383">
        <v>134048</v>
      </c>
    </row>
    <row r="2384" spans="1:2" x14ac:dyDescent="0.3">
      <c r="A2384" t="s">
        <v>323</v>
      </c>
      <c r="B2384">
        <v>132353</v>
      </c>
    </row>
    <row r="2385" spans="1:2" x14ac:dyDescent="0.3">
      <c r="A2385" t="s">
        <v>3272</v>
      </c>
      <c r="B2385">
        <v>175830</v>
      </c>
    </row>
    <row r="2386" spans="1:2" x14ac:dyDescent="0.3">
      <c r="A2386" t="s">
        <v>3755</v>
      </c>
      <c r="B2386">
        <v>146509</v>
      </c>
    </row>
    <row r="2387" spans="1:2" x14ac:dyDescent="0.3">
      <c r="A2387" t="s">
        <v>35</v>
      </c>
      <c r="B2387">
        <v>123191</v>
      </c>
    </row>
    <row r="2388" spans="1:2" x14ac:dyDescent="0.3">
      <c r="A2388" t="s">
        <v>762</v>
      </c>
      <c r="B2388">
        <v>71621</v>
      </c>
    </row>
    <row r="2389" spans="1:2" x14ac:dyDescent="0.3">
      <c r="A2389" t="s">
        <v>3333</v>
      </c>
      <c r="B2389">
        <v>179021</v>
      </c>
    </row>
    <row r="2390" spans="1:2" x14ac:dyDescent="0.3">
      <c r="A2390" t="s">
        <v>3984</v>
      </c>
      <c r="B2390">
        <v>89152</v>
      </c>
    </row>
    <row r="2391" spans="1:2" x14ac:dyDescent="0.3">
      <c r="A2391" t="s">
        <v>2656</v>
      </c>
      <c r="B2391">
        <v>156601</v>
      </c>
    </row>
    <row r="2392" spans="1:2" x14ac:dyDescent="0.3">
      <c r="A2392" t="s">
        <v>1360</v>
      </c>
      <c r="B2392">
        <v>74946</v>
      </c>
    </row>
    <row r="2393" spans="1:2" x14ac:dyDescent="0.3">
      <c r="A2393" t="s">
        <v>1942</v>
      </c>
      <c r="B2393">
        <v>77092</v>
      </c>
    </row>
    <row r="2394" spans="1:2" x14ac:dyDescent="0.3">
      <c r="A2394" t="s">
        <v>2634</v>
      </c>
      <c r="B2394">
        <v>151460</v>
      </c>
    </row>
    <row r="2395" spans="1:2" x14ac:dyDescent="0.3">
      <c r="A2395" t="s">
        <v>288</v>
      </c>
      <c r="B2395">
        <v>223534</v>
      </c>
    </row>
    <row r="2396" spans="1:2" x14ac:dyDescent="0.3">
      <c r="A2396" t="s">
        <v>1269</v>
      </c>
      <c r="B2396">
        <v>85486</v>
      </c>
    </row>
    <row r="2397" spans="1:2" x14ac:dyDescent="0.3">
      <c r="A2397" t="s">
        <v>1492</v>
      </c>
      <c r="B2397">
        <v>104835</v>
      </c>
    </row>
    <row r="2398" spans="1:2" x14ac:dyDescent="0.3">
      <c r="A2398" t="s">
        <v>565</v>
      </c>
      <c r="B2398">
        <v>151905</v>
      </c>
    </row>
    <row r="2399" spans="1:2" x14ac:dyDescent="0.3">
      <c r="A2399" t="s">
        <v>3792</v>
      </c>
      <c r="B2399">
        <v>127048</v>
      </c>
    </row>
    <row r="2400" spans="1:2" x14ac:dyDescent="0.3">
      <c r="A2400" t="s">
        <v>70</v>
      </c>
      <c r="B2400">
        <v>94511</v>
      </c>
    </row>
    <row r="2401" spans="1:2" x14ac:dyDescent="0.3">
      <c r="A2401" t="s">
        <v>701</v>
      </c>
      <c r="B2401">
        <v>118249</v>
      </c>
    </row>
    <row r="2402" spans="1:2" x14ac:dyDescent="0.3">
      <c r="A2402" t="s">
        <v>2832</v>
      </c>
      <c r="B2402">
        <v>153138</v>
      </c>
    </row>
    <row r="2403" spans="1:2" x14ac:dyDescent="0.3">
      <c r="A2403" t="s">
        <v>1616</v>
      </c>
      <c r="B2403">
        <v>91462</v>
      </c>
    </row>
    <row r="2404" spans="1:2" x14ac:dyDescent="0.3">
      <c r="A2404" t="s">
        <v>1577</v>
      </c>
      <c r="B2404">
        <v>123941</v>
      </c>
    </row>
    <row r="2405" spans="1:2" x14ac:dyDescent="0.3">
      <c r="A2405" t="s">
        <v>1708</v>
      </c>
      <c r="B2405">
        <v>121235</v>
      </c>
    </row>
    <row r="2406" spans="1:2" x14ac:dyDescent="0.3">
      <c r="A2406" t="s">
        <v>212</v>
      </c>
      <c r="B2406">
        <v>102356</v>
      </c>
    </row>
    <row r="2407" spans="1:2" x14ac:dyDescent="0.3">
      <c r="A2407" t="s">
        <v>1041</v>
      </c>
      <c r="B2407">
        <v>179333</v>
      </c>
    </row>
    <row r="2408" spans="1:2" x14ac:dyDescent="0.3">
      <c r="A2408" t="s">
        <v>2554</v>
      </c>
      <c r="B2408">
        <v>243898</v>
      </c>
    </row>
    <row r="2409" spans="1:2" x14ac:dyDescent="0.3">
      <c r="A2409" t="s">
        <v>2589</v>
      </c>
      <c r="B2409">
        <v>80693</v>
      </c>
    </row>
    <row r="2410" spans="1:2" x14ac:dyDescent="0.3">
      <c r="A2410" t="s">
        <v>1847</v>
      </c>
      <c r="B2410">
        <v>64245</v>
      </c>
    </row>
    <row r="2411" spans="1:2" x14ac:dyDescent="0.3">
      <c r="A2411" t="s">
        <v>3838</v>
      </c>
      <c r="B2411">
        <v>188581</v>
      </c>
    </row>
    <row r="2412" spans="1:2" x14ac:dyDescent="0.3">
      <c r="A2412" t="s">
        <v>1722</v>
      </c>
      <c r="B2412">
        <v>97369</v>
      </c>
    </row>
    <row r="2413" spans="1:2" x14ac:dyDescent="0.3">
      <c r="A2413" t="s">
        <v>644</v>
      </c>
      <c r="B2413">
        <v>217667</v>
      </c>
    </row>
    <row r="2414" spans="1:2" x14ac:dyDescent="0.3">
      <c r="A2414" t="s">
        <v>2756</v>
      </c>
      <c r="B2414">
        <v>119975</v>
      </c>
    </row>
    <row r="2415" spans="1:2" x14ac:dyDescent="0.3">
      <c r="A2415" t="s">
        <v>2270</v>
      </c>
      <c r="B2415">
        <v>137406</v>
      </c>
    </row>
    <row r="2416" spans="1:2" x14ac:dyDescent="0.3">
      <c r="A2416" t="s">
        <v>1187</v>
      </c>
      <c r="B2416">
        <v>81182</v>
      </c>
    </row>
    <row r="2417" spans="1:2" x14ac:dyDescent="0.3">
      <c r="A2417" t="s">
        <v>603</v>
      </c>
      <c r="B2417">
        <v>111488</v>
      </c>
    </row>
    <row r="2418" spans="1:2" x14ac:dyDescent="0.3">
      <c r="A2418" t="s">
        <v>3399</v>
      </c>
      <c r="B2418">
        <v>95758</v>
      </c>
    </row>
    <row r="2419" spans="1:2" x14ac:dyDescent="0.3">
      <c r="A2419" t="s">
        <v>1828</v>
      </c>
      <c r="B2419">
        <v>142277</v>
      </c>
    </row>
    <row r="2420" spans="1:2" x14ac:dyDescent="0.3">
      <c r="A2420" t="s">
        <v>1094</v>
      </c>
      <c r="B2420">
        <v>112408</v>
      </c>
    </row>
    <row r="2421" spans="1:2" x14ac:dyDescent="0.3">
      <c r="A2421" t="s">
        <v>1089</v>
      </c>
      <c r="B2421">
        <v>282756</v>
      </c>
    </row>
    <row r="2422" spans="1:2" x14ac:dyDescent="0.3">
      <c r="A2422" t="s">
        <v>213</v>
      </c>
      <c r="B2422">
        <v>162484</v>
      </c>
    </row>
    <row r="2423" spans="1:2" x14ac:dyDescent="0.3">
      <c r="A2423" t="s">
        <v>2378</v>
      </c>
      <c r="B2423">
        <v>116701</v>
      </c>
    </row>
    <row r="2424" spans="1:2" x14ac:dyDescent="0.3">
      <c r="A2424" t="s">
        <v>2999</v>
      </c>
      <c r="B2424">
        <v>266774</v>
      </c>
    </row>
    <row r="2425" spans="1:2" x14ac:dyDescent="0.3">
      <c r="A2425" t="s">
        <v>1393</v>
      </c>
      <c r="B2425">
        <v>258476</v>
      </c>
    </row>
    <row r="2426" spans="1:2" x14ac:dyDescent="0.3">
      <c r="A2426" t="s">
        <v>987</v>
      </c>
      <c r="B2426">
        <v>106214</v>
      </c>
    </row>
    <row r="2427" spans="1:2" x14ac:dyDescent="0.3">
      <c r="A2427" t="s">
        <v>265</v>
      </c>
      <c r="B2427">
        <v>174137</v>
      </c>
    </row>
    <row r="2428" spans="1:2" x14ac:dyDescent="0.3">
      <c r="A2428" t="s">
        <v>1522</v>
      </c>
      <c r="B2428">
        <v>158435</v>
      </c>
    </row>
    <row r="2429" spans="1:2" x14ac:dyDescent="0.3">
      <c r="A2429" t="s">
        <v>1418</v>
      </c>
      <c r="B2429">
        <v>196056</v>
      </c>
    </row>
    <row r="2430" spans="1:2" x14ac:dyDescent="0.3">
      <c r="A2430" t="s">
        <v>3014</v>
      </c>
      <c r="B2430">
        <v>216045</v>
      </c>
    </row>
    <row r="2431" spans="1:2" x14ac:dyDescent="0.3">
      <c r="A2431" t="s">
        <v>1048</v>
      </c>
      <c r="B2431">
        <v>160491</v>
      </c>
    </row>
    <row r="2432" spans="1:2" x14ac:dyDescent="0.3">
      <c r="A2432" t="s">
        <v>2925</v>
      </c>
      <c r="B2432">
        <v>102469</v>
      </c>
    </row>
    <row r="2433" spans="1:2" x14ac:dyDescent="0.3">
      <c r="A2433" t="s">
        <v>1135</v>
      </c>
      <c r="B2433">
        <v>230899</v>
      </c>
    </row>
    <row r="2434" spans="1:2" x14ac:dyDescent="0.3">
      <c r="A2434" t="s">
        <v>837</v>
      </c>
      <c r="B2434">
        <v>111456</v>
      </c>
    </row>
    <row r="2435" spans="1:2" x14ac:dyDescent="0.3">
      <c r="A2435" t="s">
        <v>1817</v>
      </c>
      <c r="B2435">
        <v>145340</v>
      </c>
    </row>
    <row r="2436" spans="1:2" x14ac:dyDescent="0.3">
      <c r="A2436" t="s">
        <v>3837</v>
      </c>
      <c r="B2436">
        <v>67049</v>
      </c>
    </row>
    <row r="2437" spans="1:2" x14ac:dyDescent="0.3">
      <c r="A2437" t="s">
        <v>2641</v>
      </c>
      <c r="B2437">
        <v>228072</v>
      </c>
    </row>
    <row r="2438" spans="1:2" x14ac:dyDescent="0.3">
      <c r="A2438" t="s">
        <v>3825</v>
      </c>
      <c r="B2438">
        <v>264970</v>
      </c>
    </row>
    <row r="2439" spans="1:2" x14ac:dyDescent="0.3">
      <c r="A2439" t="s">
        <v>1520</v>
      </c>
      <c r="B2439">
        <v>230686</v>
      </c>
    </row>
    <row r="2440" spans="1:2" x14ac:dyDescent="0.3">
      <c r="A2440" t="s">
        <v>2579</v>
      </c>
      <c r="B2440">
        <v>115674</v>
      </c>
    </row>
    <row r="2441" spans="1:2" x14ac:dyDescent="0.3">
      <c r="A2441" t="s">
        <v>190</v>
      </c>
      <c r="B2441">
        <v>179412</v>
      </c>
    </row>
    <row r="2442" spans="1:2" x14ac:dyDescent="0.3">
      <c r="A2442" t="s">
        <v>3986</v>
      </c>
      <c r="B2442">
        <v>138762</v>
      </c>
    </row>
    <row r="2443" spans="1:2" x14ac:dyDescent="0.3">
      <c r="A2443" t="s">
        <v>1639</v>
      </c>
      <c r="B2443">
        <v>245694</v>
      </c>
    </row>
    <row r="2444" spans="1:2" x14ac:dyDescent="0.3">
      <c r="A2444" t="s">
        <v>1119</v>
      </c>
      <c r="B2444">
        <v>179100</v>
      </c>
    </row>
    <row r="2445" spans="1:2" x14ac:dyDescent="0.3">
      <c r="A2445" t="s">
        <v>3989</v>
      </c>
      <c r="B2445">
        <v>123293</v>
      </c>
    </row>
    <row r="2446" spans="1:2" x14ac:dyDescent="0.3">
      <c r="A2446" t="s">
        <v>3505</v>
      </c>
      <c r="B2446">
        <v>213727</v>
      </c>
    </row>
    <row r="2447" spans="1:2" x14ac:dyDescent="0.3">
      <c r="A2447" t="s">
        <v>1951</v>
      </c>
      <c r="B2447">
        <v>76332</v>
      </c>
    </row>
    <row r="2448" spans="1:2" x14ac:dyDescent="0.3">
      <c r="A2448" t="s">
        <v>3027</v>
      </c>
      <c r="B2448">
        <v>84783</v>
      </c>
    </row>
    <row r="2449" spans="1:2" x14ac:dyDescent="0.3">
      <c r="A2449" t="s">
        <v>3498</v>
      </c>
      <c r="B2449">
        <v>245255</v>
      </c>
    </row>
    <row r="2450" spans="1:2" x14ac:dyDescent="0.3">
      <c r="A2450" t="s">
        <v>1618</v>
      </c>
      <c r="B2450">
        <v>132342</v>
      </c>
    </row>
    <row r="2451" spans="1:2" x14ac:dyDescent="0.3">
      <c r="A2451" t="s">
        <v>359</v>
      </c>
      <c r="B2451">
        <v>129932</v>
      </c>
    </row>
    <row r="2452" spans="1:2" x14ac:dyDescent="0.3">
      <c r="A2452" t="s">
        <v>1179</v>
      </c>
      <c r="B2452">
        <v>105630</v>
      </c>
    </row>
    <row r="2453" spans="1:2" x14ac:dyDescent="0.3">
      <c r="A2453" t="s">
        <v>1120</v>
      </c>
      <c r="B2453">
        <v>89994</v>
      </c>
    </row>
    <row r="2454" spans="1:2" x14ac:dyDescent="0.3">
      <c r="A2454" t="s">
        <v>2882</v>
      </c>
      <c r="B2454">
        <v>104637</v>
      </c>
    </row>
    <row r="2455" spans="1:2" x14ac:dyDescent="0.3">
      <c r="A2455" t="s">
        <v>2733</v>
      </c>
      <c r="B2455">
        <v>261335</v>
      </c>
    </row>
    <row r="2456" spans="1:2" x14ac:dyDescent="0.3">
      <c r="A2456" t="s">
        <v>1282</v>
      </c>
      <c r="B2456">
        <v>205489</v>
      </c>
    </row>
    <row r="2457" spans="1:2" x14ac:dyDescent="0.3">
      <c r="A2457" t="s">
        <v>1383</v>
      </c>
      <c r="B2457">
        <v>81204</v>
      </c>
    </row>
    <row r="2458" spans="1:2" x14ac:dyDescent="0.3">
      <c r="A2458" t="s">
        <v>1274</v>
      </c>
      <c r="B2458">
        <v>73643</v>
      </c>
    </row>
    <row r="2459" spans="1:2" x14ac:dyDescent="0.3">
      <c r="A2459" t="s">
        <v>2425</v>
      </c>
      <c r="B2459">
        <v>137818</v>
      </c>
    </row>
    <row r="2460" spans="1:2" x14ac:dyDescent="0.3">
      <c r="A2460" t="s">
        <v>3760</v>
      </c>
      <c r="B2460">
        <v>222801</v>
      </c>
    </row>
    <row r="2461" spans="1:2" x14ac:dyDescent="0.3">
      <c r="A2461" t="s">
        <v>2210</v>
      </c>
      <c r="B2461">
        <v>186524</v>
      </c>
    </row>
    <row r="2462" spans="1:2" x14ac:dyDescent="0.3">
      <c r="A2462" t="s">
        <v>3782</v>
      </c>
      <c r="B2462">
        <v>75747</v>
      </c>
    </row>
    <row r="2463" spans="1:2" x14ac:dyDescent="0.3">
      <c r="A2463" t="s">
        <v>1434</v>
      </c>
      <c r="B2463">
        <v>116783</v>
      </c>
    </row>
    <row r="2464" spans="1:2" x14ac:dyDescent="0.3">
      <c r="A2464" t="s">
        <v>1372</v>
      </c>
      <c r="B2464">
        <v>125863</v>
      </c>
    </row>
    <row r="2465" spans="1:2" x14ac:dyDescent="0.3">
      <c r="A2465" t="s">
        <v>90</v>
      </c>
      <c r="B2465">
        <v>105891</v>
      </c>
    </row>
    <row r="2466" spans="1:2" x14ac:dyDescent="0.3">
      <c r="A2466" t="s">
        <v>3123</v>
      </c>
      <c r="B2466">
        <v>91708</v>
      </c>
    </row>
    <row r="2467" spans="1:2" x14ac:dyDescent="0.3">
      <c r="A2467" t="s">
        <v>1596</v>
      </c>
      <c r="B2467">
        <v>80233</v>
      </c>
    </row>
    <row r="2468" spans="1:2" x14ac:dyDescent="0.3">
      <c r="A2468" t="s">
        <v>2604</v>
      </c>
      <c r="B2468">
        <v>128049</v>
      </c>
    </row>
    <row r="2469" spans="1:2" x14ac:dyDescent="0.3">
      <c r="A2469" t="s">
        <v>3598</v>
      </c>
      <c r="B2469">
        <v>126730</v>
      </c>
    </row>
    <row r="2470" spans="1:2" x14ac:dyDescent="0.3">
      <c r="A2470" t="s">
        <v>2242</v>
      </c>
      <c r="B2470">
        <v>106029</v>
      </c>
    </row>
    <row r="2471" spans="1:2" x14ac:dyDescent="0.3">
      <c r="A2471" t="s">
        <v>3756</v>
      </c>
      <c r="B2471">
        <v>97185</v>
      </c>
    </row>
    <row r="2472" spans="1:2" x14ac:dyDescent="0.3">
      <c r="A2472" t="s">
        <v>3913</v>
      </c>
      <c r="B2472">
        <v>234770</v>
      </c>
    </row>
    <row r="2473" spans="1:2" x14ac:dyDescent="0.3">
      <c r="A2473" t="s">
        <v>3795</v>
      </c>
      <c r="B2473">
        <v>116211</v>
      </c>
    </row>
    <row r="2474" spans="1:2" x14ac:dyDescent="0.3">
      <c r="A2474" t="s">
        <v>2593</v>
      </c>
      <c r="B2474">
        <v>155504</v>
      </c>
    </row>
    <row r="2475" spans="1:2" x14ac:dyDescent="0.3">
      <c r="A2475" t="s">
        <v>3479</v>
      </c>
      <c r="B2475">
        <v>126926</v>
      </c>
    </row>
    <row r="2476" spans="1:2" x14ac:dyDescent="0.3">
      <c r="A2476" t="s">
        <v>114</v>
      </c>
      <c r="B2476">
        <v>145422</v>
      </c>
    </row>
    <row r="2477" spans="1:2" x14ac:dyDescent="0.3">
      <c r="A2477" t="s">
        <v>1295</v>
      </c>
      <c r="B2477">
        <v>72713</v>
      </c>
    </row>
    <row r="2478" spans="1:2" x14ac:dyDescent="0.3">
      <c r="A2478" t="s">
        <v>1077</v>
      </c>
      <c r="B2478">
        <v>115462</v>
      </c>
    </row>
    <row r="2479" spans="1:2" x14ac:dyDescent="0.3">
      <c r="A2479" t="s">
        <v>1494</v>
      </c>
      <c r="B2479">
        <v>110546</v>
      </c>
    </row>
    <row r="2480" spans="1:2" x14ac:dyDescent="0.3">
      <c r="A2480" t="s">
        <v>3892</v>
      </c>
      <c r="B2480">
        <v>75303</v>
      </c>
    </row>
    <row r="2481" spans="1:2" x14ac:dyDescent="0.3">
      <c r="A2481" t="s">
        <v>136</v>
      </c>
      <c r="B2481">
        <v>157299</v>
      </c>
    </row>
    <row r="2482" spans="1:2" x14ac:dyDescent="0.3">
      <c r="A2482" t="s">
        <v>1453</v>
      </c>
      <c r="B2482">
        <v>143680</v>
      </c>
    </row>
    <row r="2483" spans="1:2" x14ac:dyDescent="0.3">
      <c r="A2483" t="s">
        <v>1891</v>
      </c>
      <c r="B2483">
        <v>116426</v>
      </c>
    </row>
    <row r="2484" spans="1:2" x14ac:dyDescent="0.3">
      <c r="A2484" t="s">
        <v>1123</v>
      </c>
      <c r="B2484">
        <v>114569</v>
      </c>
    </row>
    <row r="2485" spans="1:2" x14ac:dyDescent="0.3">
      <c r="A2485" t="s">
        <v>510</v>
      </c>
      <c r="B2485">
        <v>208855</v>
      </c>
    </row>
    <row r="2486" spans="1:2" x14ac:dyDescent="0.3">
      <c r="A2486" t="s">
        <v>3907</v>
      </c>
      <c r="B2486">
        <v>123491</v>
      </c>
    </row>
    <row r="2487" spans="1:2" x14ac:dyDescent="0.3">
      <c r="A2487" t="s">
        <v>943</v>
      </c>
      <c r="B2487">
        <v>87296</v>
      </c>
    </row>
    <row r="2488" spans="1:2" x14ac:dyDescent="0.3">
      <c r="A2488" t="s">
        <v>745</v>
      </c>
      <c r="B2488">
        <v>121935</v>
      </c>
    </row>
    <row r="2489" spans="1:2" x14ac:dyDescent="0.3">
      <c r="A2489" t="s">
        <v>746</v>
      </c>
      <c r="B2489">
        <v>162543</v>
      </c>
    </row>
    <row r="2490" spans="1:2" x14ac:dyDescent="0.3">
      <c r="A2490" t="s">
        <v>1058</v>
      </c>
      <c r="B2490">
        <v>155227</v>
      </c>
    </row>
    <row r="2491" spans="1:2" x14ac:dyDescent="0.3">
      <c r="A2491" t="s">
        <v>3122</v>
      </c>
      <c r="B2491">
        <v>114451</v>
      </c>
    </row>
    <row r="2492" spans="1:2" x14ac:dyDescent="0.3">
      <c r="A2492" t="s">
        <v>1466</v>
      </c>
      <c r="B2492">
        <v>217502</v>
      </c>
    </row>
    <row r="2493" spans="1:2" x14ac:dyDescent="0.3">
      <c r="A2493" t="s">
        <v>132</v>
      </c>
      <c r="B2493">
        <v>185097</v>
      </c>
    </row>
    <row r="2494" spans="1:2" x14ac:dyDescent="0.3">
      <c r="A2494" t="s">
        <v>2953</v>
      </c>
      <c r="B2494">
        <v>65786</v>
      </c>
    </row>
    <row r="2495" spans="1:2" x14ac:dyDescent="0.3">
      <c r="A2495" t="s">
        <v>3044</v>
      </c>
      <c r="B2495">
        <v>199398</v>
      </c>
    </row>
    <row r="2496" spans="1:2" x14ac:dyDescent="0.3">
      <c r="A2496" t="s">
        <v>3087</v>
      </c>
      <c r="B2496">
        <v>126989</v>
      </c>
    </row>
    <row r="2497" spans="1:2" x14ac:dyDescent="0.3">
      <c r="A2497" t="s">
        <v>667</v>
      </c>
      <c r="B2497">
        <v>110286</v>
      </c>
    </row>
    <row r="2498" spans="1:2" x14ac:dyDescent="0.3">
      <c r="A2498" t="s">
        <v>1394</v>
      </c>
      <c r="B2498">
        <v>193272</v>
      </c>
    </row>
    <row r="2499" spans="1:2" x14ac:dyDescent="0.3">
      <c r="A2499" t="s">
        <v>2031</v>
      </c>
      <c r="B2499">
        <v>245932</v>
      </c>
    </row>
    <row r="2500" spans="1:2" x14ac:dyDescent="0.3">
      <c r="A2500" t="s">
        <v>2398</v>
      </c>
      <c r="B2500">
        <v>128619</v>
      </c>
    </row>
    <row r="2501" spans="1:2" x14ac:dyDescent="0.3">
      <c r="A2501" t="s">
        <v>2878</v>
      </c>
      <c r="B2501">
        <v>100306</v>
      </c>
    </row>
    <row r="2502" spans="1:2" x14ac:dyDescent="0.3">
      <c r="A2502" t="s">
        <v>249</v>
      </c>
      <c r="B2502">
        <v>121278</v>
      </c>
    </row>
    <row r="2503" spans="1:2" x14ac:dyDescent="0.3">
      <c r="A2503" t="s">
        <v>3906</v>
      </c>
      <c r="B2503">
        <v>230212</v>
      </c>
    </row>
    <row r="2504" spans="1:2" x14ac:dyDescent="0.3">
      <c r="A2504" t="s">
        <v>2177</v>
      </c>
      <c r="B2504">
        <v>214803</v>
      </c>
    </row>
    <row r="2505" spans="1:2" x14ac:dyDescent="0.3">
      <c r="A2505" t="s">
        <v>2262</v>
      </c>
      <c r="B2505">
        <v>223082</v>
      </c>
    </row>
    <row r="2506" spans="1:2" x14ac:dyDescent="0.3">
      <c r="A2506" t="s">
        <v>3663</v>
      </c>
      <c r="B2506">
        <v>134126</v>
      </c>
    </row>
    <row r="2507" spans="1:2" x14ac:dyDescent="0.3">
      <c r="A2507" t="s">
        <v>3745</v>
      </c>
      <c r="B2507">
        <v>66324</v>
      </c>
    </row>
    <row r="2508" spans="1:2" x14ac:dyDescent="0.3">
      <c r="A2508" t="s">
        <v>156</v>
      </c>
      <c r="B2508">
        <v>51084</v>
      </c>
    </row>
    <row r="2509" spans="1:2" x14ac:dyDescent="0.3">
      <c r="A2509" t="s">
        <v>3709</v>
      </c>
      <c r="B2509">
        <v>105295</v>
      </c>
    </row>
    <row r="2510" spans="1:2" x14ac:dyDescent="0.3">
      <c r="A2510" t="s">
        <v>1709</v>
      </c>
      <c r="B2510">
        <v>203955</v>
      </c>
    </row>
    <row r="2511" spans="1:2" x14ac:dyDescent="0.3">
      <c r="A2511" t="s">
        <v>3125</v>
      </c>
      <c r="B2511">
        <v>95379</v>
      </c>
    </row>
    <row r="2512" spans="1:2" x14ac:dyDescent="0.3">
      <c r="A2512" t="s">
        <v>1144</v>
      </c>
      <c r="B2512">
        <v>95943</v>
      </c>
    </row>
    <row r="2513" spans="1:2" x14ac:dyDescent="0.3">
      <c r="A2513" t="s">
        <v>3485</v>
      </c>
      <c r="B2513">
        <v>212610</v>
      </c>
    </row>
    <row r="2514" spans="1:2" x14ac:dyDescent="0.3">
      <c r="A2514" t="s">
        <v>844</v>
      </c>
      <c r="B2514">
        <v>236517</v>
      </c>
    </row>
    <row r="2515" spans="1:2" x14ac:dyDescent="0.3">
      <c r="A2515" t="s">
        <v>1323</v>
      </c>
      <c r="B2515">
        <v>152794</v>
      </c>
    </row>
    <row r="2516" spans="1:2" x14ac:dyDescent="0.3">
      <c r="A2516" t="s">
        <v>560</v>
      </c>
      <c r="B2516">
        <v>136591</v>
      </c>
    </row>
    <row r="2517" spans="1:2" x14ac:dyDescent="0.3">
      <c r="A2517" t="s">
        <v>245</v>
      </c>
      <c r="B2517">
        <v>68498</v>
      </c>
    </row>
    <row r="2518" spans="1:2" x14ac:dyDescent="0.3">
      <c r="A2518" t="s">
        <v>2404</v>
      </c>
      <c r="B2518">
        <v>259947</v>
      </c>
    </row>
    <row r="2519" spans="1:2" x14ac:dyDescent="0.3">
      <c r="A2519" t="s">
        <v>2152</v>
      </c>
      <c r="B2519">
        <v>126923</v>
      </c>
    </row>
    <row r="2520" spans="1:2" x14ac:dyDescent="0.3">
      <c r="A2520" t="s">
        <v>811</v>
      </c>
      <c r="B2520">
        <v>109807</v>
      </c>
    </row>
    <row r="2521" spans="1:2" x14ac:dyDescent="0.3">
      <c r="A2521" t="s">
        <v>2540</v>
      </c>
      <c r="B2521">
        <v>95294</v>
      </c>
    </row>
    <row r="2522" spans="1:2" x14ac:dyDescent="0.3">
      <c r="A2522" t="s">
        <v>724</v>
      </c>
      <c r="B2522">
        <v>47679</v>
      </c>
    </row>
    <row r="2523" spans="1:2" x14ac:dyDescent="0.3">
      <c r="A2523" t="s">
        <v>3432</v>
      </c>
      <c r="B2523">
        <v>158262</v>
      </c>
    </row>
    <row r="2524" spans="1:2" x14ac:dyDescent="0.3">
      <c r="A2524" t="s">
        <v>3078</v>
      </c>
      <c r="B2524">
        <v>160612</v>
      </c>
    </row>
    <row r="2525" spans="1:2" x14ac:dyDescent="0.3">
      <c r="A2525" t="s">
        <v>1962</v>
      </c>
      <c r="B2525">
        <v>94889</v>
      </c>
    </row>
    <row r="2526" spans="1:2" x14ac:dyDescent="0.3">
      <c r="A2526" t="s">
        <v>3277</v>
      </c>
      <c r="B2526">
        <v>99608</v>
      </c>
    </row>
    <row r="2527" spans="1:2" x14ac:dyDescent="0.3">
      <c r="A2527" t="s">
        <v>3375</v>
      </c>
      <c r="B2527">
        <v>87459</v>
      </c>
    </row>
    <row r="2528" spans="1:2" x14ac:dyDescent="0.3">
      <c r="A2528" t="s">
        <v>1910</v>
      </c>
      <c r="B2528">
        <v>75491</v>
      </c>
    </row>
    <row r="2529" spans="1:2" x14ac:dyDescent="0.3">
      <c r="A2529" t="s">
        <v>3665</v>
      </c>
      <c r="B2529">
        <v>141626</v>
      </c>
    </row>
    <row r="2530" spans="1:2" x14ac:dyDescent="0.3">
      <c r="A2530" t="s">
        <v>2025</v>
      </c>
      <c r="B2530">
        <v>114262</v>
      </c>
    </row>
    <row r="2531" spans="1:2" x14ac:dyDescent="0.3">
      <c r="A2531" t="s">
        <v>2966</v>
      </c>
      <c r="B2531">
        <v>169376</v>
      </c>
    </row>
    <row r="2532" spans="1:2" x14ac:dyDescent="0.3">
      <c r="A2532" t="s">
        <v>2726</v>
      </c>
      <c r="B2532">
        <v>159680</v>
      </c>
    </row>
    <row r="2533" spans="1:2" x14ac:dyDescent="0.3">
      <c r="A2533" t="s">
        <v>2486</v>
      </c>
      <c r="B2533">
        <v>66448</v>
      </c>
    </row>
    <row r="2534" spans="1:2" x14ac:dyDescent="0.3">
      <c r="A2534" t="s">
        <v>842</v>
      </c>
      <c r="B2534">
        <v>47052</v>
      </c>
    </row>
    <row r="2535" spans="1:2" x14ac:dyDescent="0.3">
      <c r="A2535" t="s">
        <v>3567</v>
      </c>
      <c r="B2535">
        <v>71699</v>
      </c>
    </row>
    <row r="2536" spans="1:2" x14ac:dyDescent="0.3">
      <c r="A2536" t="s">
        <v>2350</v>
      </c>
      <c r="B2536">
        <v>75747</v>
      </c>
    </row>
    <row r="2537" spans="1:2" x14ac:dyDescent="0.3">
      <c r="A2537" t="s">
        <v>3409</v>
      </c>
      <c r="B2537">
        <v>158855</v>
      </c>
    </row>
    <row r="2538" spans="1:2" x14ac:dyDescent="0.3">
      <c r="A2538" t="s">
        <v>2360</v>
      </c>
      <c r="B2538">
        <v>73646</v>
      </c>
    </row>
    <row r="2539" spans="1:2" x14ac:dyDescent="0.3">
      <c r="A2539" t="s">
        <v>172</v>
      </c>
      <c r="B2539">
        <v>154747</v>
      </c>
    </row>
    <row r="2540" spans="1:2" x14ac:dyDescent="0.3">
      <c r="A2540" t="s">
        <v>100</v>
      </c>
      <c r="B2540">
        <v>91781</v>
      </c>
    </row>
    <row r="2541" spans="1:2" x14ac:dyDescent="0.3">
      <c r="A2541" t="s">
        <v>3421</v>
      </c>
      <c r="B2541">
        <v>124694</v>
      </c>
    </row>
    <row r="2542" spans="1:2" x14ac:dyDescent="0.3">
      <c r="A2542" t="s">
        <v>2124</v>
      </c>
      <c r="B2542">
        <v>105547</v>
      </c>
    </row>
    <row r="2543" spans="1:2" x14ac:dyDescent="0.3">
      <c r="A2543" t="s">
        <v>819</v>
      </c>
      <c r="B2543">
        <v>61107</v>
      </c>
    </row>
    <row r="2544" spans="1:2" x14ac:dyDescent="0.3">
      <c r="A2544" t="s">
        <v>1029</v>
      </c>
      <c r="B2544">
        <v>167316</v>
      </c>
    </row>
    <row r="2545" spans="1:2" x14ac:dyDescent="0.3">
      <c r="A2545" t="s">
        <v>2596</v>
      </c>
      <c r="B2545">
        <v>156573</v>
      </c>
    </row>
    <row r="2546" spans="1:2" x14ac:dyDescent="0.3">
      <c r="A2546" t="s">
        <v>2513</v>
      </c>
      <c r="B2546">
        <v>78890</v>
      </c>
    </row>
    <row r="2547" spans="1:2" x14ac:dyDescent="0.3">
      <c r="A2547" t="s">
        <v>2464</v>
      </c>
      <c r="B2547">
        <v>250530</v>
      </c>
    </row>
    <row r="2548" spans="1:2" x14ac:dyDescent="0.3">
      <c r="A2548" t="s">
        <v>2780</v>
      </c>
      <c r="B2548">
        <v>100099</v>
      </c>
    </row>
    <row r="2549" spans="1:2" x14ac:dyDescent="0.3">
      <c r="A2549" t="s">
        <v>3615</v>
      </c>
      <c r="B2549">
        <v>240078</v>
      </c>
    </row>
    <row r="2550" spans="1:2" x14ac:dyDescent="0.3">
      <c r="A2550" t="s">
        <v>1112</v>
      </c>
      <c r="B2550">
        <v>76023</v>
      </c>
    </row>
    <row r="2551" spans="1:2" x14ac:dyDescent="0.3">
      <c r="A2551" t="s">
        <v>2200</v>
      </c>
      <c r="B2551">
        <v>66984</v>
      </c>
    </row>
    <row r="2552" spans="1:2" x14ac:dyDescent="0.3">
      <c r="A2552" t="s">
        <v>2366</v>
      </c>
      <c r="B2552">
        <v>157298</v>
      </c>
    </row>
    <row r="2553" spans="1:2" x14ac:dyDescent="0.3">
      <c r="A2553" t="s">
        <v>1723</v>
      </c>
      <c r="B2553">
        <v>195702</v>
      </c>
    </row>
    <row r="2554" spans="1:2" x14ac:dyDescent="0.3">
      <c r="A2554" t="s">
        <v>2895</v>
      </c>
      <c r="B2554">
        <v>65907</v>
      </c>
    </row>
    <row r="2555" spans="1:2" x14ac:dyDescent="0.3">
      <c r="A2555" t="s">
        <v>3925</v>
      </c>
      <c r="B2555">
        <v>150809</v>
      </c>
    </row>
    <row r="2556" spans="1:2" x14ac:dyDescent="0.3">
      <c r="A2556" t="s">
        <v>2549</v>
      </c>
      <c r="B2556">
        <v>96272</v>
      </c>
    </row>
    <row r="2557" spans="1:2" x14ac:dyDescent="0.3">
      <c r="A2557" t="s">
        <v>972</v>
      </c>
      <c r="B2557">
        <v>62791</v>
      </c>
    </row>
    <row r="2558" spans="1:2" x14ac:dyDescent="0.3">
      <c r="A2558" t="s">
        <v>3169</v>
      </c>
      <c r="B2558">
        <v>91268</v>
      </c>
    </row>
    <row r="2559" spans="1:2" x14ac:dyDescent="0.3">
      <c r="A2559" t="s">
        <v>3175</v>
      </c>
      <c r="B2559">
        <v>102549</v>
      </c>
    </row>
    <row r="2560" spans="1:2" x14ac:dyDescent="0.3">
      <c r="A2560" t="s">
        <v>1583</v>
      </c>
      <c r="B2560">
        <v>189080</v>
      </c>
    </row>
    <row r="2561" spans="1:2" x14ac:dyDescent="0.3">
      <c r="A2561" t="s">
        <v>1826</v>
      </c>
      <c r="B2561">
        <v>114637</v>
      </c>
    </row>
    <row r="2562" spans="1:2" x14ac:dyDescent="0.3">
      <c r="A2562" t="s">
        <v>1580</v>
      </c>
      <c r="B2562">
        <v>125932</v>
      </c>
    </row>
    <row r="2563" spans="1:2" x14ac:dyDescent="0.3">
      <c r="A2563" t="s">
        <v>3351</v>
      </c>
      <c r="B2563">
        <v>95294</v>
      </c>
    </row>
    <row r="2564" spans="1:2" x14ac:dyDescent="0.3">
      <c r="A2564" t="s">
        <v>472</v>
      </c>
      <c r="B2564">
        <v>219004</v>
      </c>
    </row>
    <row r="2565" spans="1:2" x14ac:dyDescent="0.3">
      <c r="A2565" t="s">
        <v>2534</v>
      </c>
      <c r="B2565">
        <v>89411</v>
      </c>
    </row>
    <row r="2566" spans="1:2" x14ac:dyDescent="0.3">
      <c r="A2566" t="s">
        <v>885</v>
      </c>
      <c r="B2566">
        <v>58910</v>
      </c>
    </row>
    <row r="2567" spans="1:2" x14ac:dyDescent="0.3">
      <c r="A2567" t="s">
        <v>1785</v>
      </c>
      <c r="B2567">
        <v>132273</v>
      </c>
    </row>
    <row r="2568" spans="1:2" x14ac:dyDescent="0.3">
      <c r="A2568" t="s">
        <v>3126</v>
      </c>
      <c r="B2568">
        <v>231015</v>
      </c>
    </row>
    <row r="2569" spans="1:2" x14ac:dyDescent="0.3">
      <c r="A2569" t="s">
        <v>459</v>
      </c>
      <c r="B2569">
        <v>208826</v>
      </c>
    </row>
    <row r="2570" spans="1:2" x14ac:dyDescent="0.3">
      <c r="A2570" t="s">
        <v>795</v>
      </c>
      <c r="B2570">
        <v>298452</v>
      </c>
    </row>
    <row r="2571" spans="1:2" x14ac:dyDescent="0.3">
      <c r="A2571" t="s">
        <v>3201</v>
      </c>
      <c r="B2571">
        <v>144796</v>
      </c>
    </row>
    <row r="2572" spans="1:2" x14ac:dyDescent="0.3">
      <c r="A2572" t="s">
        <v>3371</v>
      </c>
      <c r="B2572">
        <v>117866</v>
      </c>
    </row>
    <row r="2573" spans="1:2" x14ac:dyDescent="0.3">
      <c r="A2573" t="s">
        <v>3639</v>
      </c>
      <c r="B2573">
        <v>181587</v>
      </c>
    </row>
    <row r="2574" spans="1:2" x14ac:dyDescent="0.3">
      <c r="A2574" t="s">
        <v>3550</v>
      </c>
      <c r="B2574">
        <v>134104</v>
      </c>
    </row>
    <row r="2575" spans="1:2" x14ac:dyDescent="0.3">
      <c r="A2575" t="s">
        <v>747</v>
      </c>
      <c r="B2575">
        <v>191579</v>
      </c>
    </row>
    <row r="2576" spans="1:2" x14ac:dyDescent="0.3">
      <c r="A2576" t="s">
        <v>3834</v>
      </c>
      <c r="B2576">
        <v>126789</v>
      </c>
    </row>
    <row r="2577" spans="1:2" x14ac:dyDescent="0.3">
      <c r="A2577" t="s">
        <v>1945</v>
      </c>
      <c r="B2577">
        <v>100333</v>
      </c>
    </row>
    <row r="2578" spans="1:2" x14ac:dyDescent="0.3">
      <c r="A2578" t="s">
        <v>300</v>
      </c>
      <c r="B2578">
        <v>139896</v>
      </c>
    </row>
    <row r="2579" spans="1:2" x14ac:dyDescent="0.3">
      <c r="A2579" t="s">
        <v>1109</v>
      </c>
      <c r="B2579">
        <v>128640</v>
      </c>
    </row>
    <row r="2580" spans="1:2" x14ac:dyDescent="0.3">
      <c r="A2580" t="s">
        <v>3582</v>
      </c>
      <c r="B2580">
        <v>156807</v>
      </c>
    </row>
    <row r="2581" spans="1:2" x14ac:dyDescent="0.3">
      <c r="A2581" t="s">
        <v>1397</v>
      </c>
      <c r="B2581">
        <v>153397</v>
      </c>
    </row>
    <row r="2582" spans="1:2" x14ac:dyDescent="0.3">
      <c r="A2582" t="s">
        <v>3004</v>
      </c>
      <c r="B2582">
        <v>53431</v>
      </c>
    </row>
    <row r="2583" spans="1:2" x14ac:dyDescent="0.3">
      <c r="A2583" t="s">
        <v>1067</v>
      </c>
      <c r="B2583">
        <v>184223</v>
      </c>
    </row>
    <row r="2584" spans="1:2" x14ac:dyDescent="0.3">
      <c r="A2584" t="s">
        <v>3028</v>
      </c>
      <c r="B2584">
        <v>108614</v>
      </c>
    </row>
    <row r="2585" spans="1:2" x14ac:dyDescent="0.3">
      <c r="A2585" t="s">
        <v>2692</v>
      </c>
      <c r="B2585">
        <v>126699</v>
      </c>
    </row>
    <row r="2586" spans="1:2" x14ac:dyDescent="0.3">
      <c r="A2586" t="s">
        <v>2802</v>
      </c>
      <c r="B2586">
        <v>125135</v>
      </c>
    </row>
    <row r="2587" spans="1:2" x14ac:dyDescent="0.3">
      <c r="A2587" t="s">
        <v>3744</v>
      </c>
      <c r="B2587">
        <v>274118</v>
      </c>
    </row>
    <row r="2588" spans="1:2" x14ac:dyDescent="0.3">
      <c r="A2588" t="s">
        <v>1019</v>
      </c>
      <c r="B2588">
        <v>282913</v>
      </c>
    </row>
    <row r="2589" spans="1:2" x14ac:dyDescent="0.3">
      <c r="A2589" t="s">
        <v>968</v>
      </c>
      <c r="B2589">
        <v>121105</v>
      </c>
    </row>
    <row r="2590" spans="1:2" x14ac:dyDescent="0.3">
      <c r="A2590" t="s">
        <v>1566</v>
      </c>
      <c r="B2590">
        <v>77112</v>
      </c>
    </row>
    <row r="2591" spans="1:2" x14ac:dyDescent="0.3">
      <c r="A2591" t="s">
        <v>1231</v>
      </c>
      <c r="B2591">
        <v>271128</v>
      </c>
    </row>
    <row r="2592" spans="1:2" x14ac:dyDescent="0.3">
      <c r="A2592" t="s">
        <v>3206</v>
      </c>
      <c r="B2592">
        <v>79721</v>
      </c>
    </row>
    <row r="2593" spans="1:2" x14ac:dyDescent="0.3">
      <c r="A2593" t="s">
        <v>1004</v>
      </c>
      <c r="B2593">
        <v>61056</v>
      </c>
    </row>
    <row r="2594" spans="1:2" x14ac:dyDescent="0.3">
      <c r="A2594" t="s">
        <v>282</v>
      </c>
      <c r="B2594">
        <v>135802</v>
      </c>
    </row>
    <row r="2595" spans="1:2" x14ac:dyDescent="0.3">
      <c r="A2595" t="s">
        <v>2899</v>
      </c>
      <c r="B2595">
        <v>82109</v>
      </c>
    </row>
    <row r="2596" spans="1:2" x14ac:dyDescent="0.3">
      <c r="A2596" t="s">
        <v>3446</v>
      </c>
      <c r="B2596">
        <v>257350</v>
      </c>
    </row>
    <row r="2597" spans="1:2" x14ac:dyDescent="0.3">
      <c r="A2597" t="s">
        <v>780</v>
      </c>
      <c r="B2597">
        <v>150903</v>
      </c>
    </row>
    <row r="2598" spans="1:2" x14ac:dyDescent="0.3">
      <c r="A2598" t="s">
        <v>979</v>
      </c>
      <c r="B2598">
        <v>183786</v>
      </c>
    </row>
    <row r="2599" spans="1:2" x14ac:dyDescent="0.3">
      <c r="A2599" t="s">
        <v>1793</v>
      </c>
      <c r="B2599">
        <v>105842</v>
      </c>
    </row>
    <row r="2600" spans="1:2" x14ac:dyDescent="0.3">
      <c r="A2600" t="s">
        <v>1235</v>
      </c>
      <c r="B2600">
        <v>186419</v>
      </c>
    </row>
    <row r="2601" spans="1:2" x14ac:dyDescent="0.3">
      <c r="A2601" t="s">
        <v>448</v>
      </c>
      <c r="B2601">
        <v>195383</v>
      </c>
    </row>
    <row r="2602" spans="1:2" x14ac:dyDescent="0.3">
      <c r="A2602" t="s">
        <v>374</v>
      </c>
      <c r="B2602">
        <v>240717</v>
      </c>
    </row>
    <row r="2603" spans="1:2" x14ac:dyDescent="0.3">
      <c r="A2603" t="s">
        <v>1074</v>
      </c>
      <c r="B2603">
        <v>46621</v>
      </c>
    </row>
    <row r="2604" spans="1:2" x14ac:dyDescent="0.3">
      <c r="A2604" t="s">
        <v>2113</v>
      </c>
      <c r="B2604">
        <v>74640</v>
      </c>
    </row>
    <row r="2605" spans="1:2" x14ac:dyDescent="0.3">
      <c r="A2605" t="s">
        <v>2099</v>
      </c>
      <c r="B2605">
        <v>78440</v>
      </c>
    </row>
    <row r="2606" spans="1:2" x14ac:dyDescent="0.3">
      <c r="A2606" t="s">
        <v>594</v>
      </c>
      <c r="B2606">
        <v>270335</v>
      </c>
    </row>
    <row r="2607" spans="1:2" x14ac:dyDescent="0.3">
      <c r="A2607" t="s">
        <v>2720</v>
      </c>
      <c r="B2607">
        <v>51629</v>
      </c>
    </row>
    <row r="2608" spans="1:2" x14ac:dyDescent="0.3">
      <c r="A2608" t="s">
        <v>2518</v>
      </c>
      <c r="B2608">
        <v>51696</v>
      </c>
    </row>
    <row r="2609" spans="1:2" x14ac:dyDescent="0.3">
      <c r="A2609" t="s">
        <v>1527</v>
      </c>
      <c r="B2609">
        <v>264015</v>
      </c>
    </row>
    <row r="2610" spans="1:2" x14ac:dyDescent="0.3">
      <c r="A2610" t="s">
        <v>1927</v>
      </c>
      <c r="B2610">
        <v>112754</v>
      </c>
    </row>
    <row r="2611" spans="1:2" x14ac:dyDescent="0.3">
      <c r="A2611" t="s">
        <v>2406</v>
      </c>
      <c r="B2611">
        <v>180868</v>
      </c>
    </row>
    <row r="2612" spans="1:2" x14ac:dyDescent="0.3">
      <c r="A2612" t="s">
        <v>160</v>
      </c>
      <c r="B2612">
        <v>140585</v>
      </c>
    </row>
    <row r="2613" spans="1:2" x14ac:dyDescent="0.3">
      <c r="A2613" t="s">
        <v>3445</v>
      </c>
      <c r="B2613">
        <v>93410</v>
      </c>
    </row>
    <row r="2614" spans="1:2" x14ac:dyDescent="0.3">
      <c r="A2614" t="s">
        <v>2747</v>
      </c>
      <c r="B2614">
        <v>137610</v>
      </c>
    </row>
    <row r="2615" spans="1:2" x14ac:dyDescent="0.3">
      <c r="A2615" t="s">
        <v>502</v>
      </c>
      <c r="B2615">
        <v>189499</v>
      </c>
    </row>
    <row r="2616" spans="1:2" x14ac:dyDescent="0.3">
      <c r="A2616" t="s">
        <v>3817</v>
      </c>
      <c r="B2616">
        <v>121966</v>
      </c>
    </row>
    <row r="2617" spans="1:2" x14ac:dyDescent="0.3">
      <c r="A2617" t="s">
        <v>2663</v>
      </c>
      <c r="B2617">
        <v>69232</v>
      </c>
    </row>
    <row r="2618" spans="1:2" x14ac:dyDescent="0.3">
      <c r="A2618" t="s">
        <v>2761</v>
      </c>
      <c r="B2618">
        <v>116167</v>
      </c>
    </row>
    <row r="2619" spans="1:2" x14ac:dyDescent="0.3">
      <c r="A2619" t="s">
        <v>2261</v>
      </c>
      <c r="B2619">
        <v>126856</v>
      </c>
    </row>
    <row r="2620" spans="1:2" x14ac:dyDescent="0.3">
      <c r="A2620" t="s">
        <v>3967</v>
      </c>
      <c r="B2620">
        <v>176341</v>
      </c>
    </row>
    <row r="2621" spans="1:2" x14ac:dyDescent="0.3">
      <c r="A2621" t="s">
        <v>513</v>
      </c>
      <c r="B2621">
        <v>125160</v>
      </c>
    </row>
    <row r="2622" spans="1:2" x14ac:dyDescent="0.3">
      <c r="A2622" t="s">
        <v>2430</v>
      </c>
      <c r="B2622">
        <v>44540</v>
      </c>
    </row>
    <row r="2623" spans="1:2" x14ac:dyDescent="0.3">
      <c r="A2623" t="s">
        <v>2872</v>
      </c>
      <c r="B2623">
        <v>254049</v>
      </c>
    </row>
    <row r="2624" spans="1:2" x14ac:dyDescent="0.3">
      <c r="A2624" t="s">
        <v>169</v>
      </c>
      <c r="B2624">
        <v>104455</v>
      </c>
    </row>
    <row r="2625" spans="1:2" x14ac:dyDescent="0.3">
      <c r="A2625" t="s">
        <v>3111</v>
      </c>
      <c r="B2625">
        <v>211443</v>
      </c>
    </row>
    <row r="2626" spans="1:2" x14ac:dyDescent="0.3">
      <c r="A2626" t="s">
        <v>3163</v>
      </c>
      <c r="B2626">
        <v>138954</v>
      </c>
    </row>
    <row r="2627" spans="1:2" x14ac:dyDescent="0.3">
      <c r="A2627" t="s">
        <v>915</v>
      </c>
      <c r="B2627">
        <v>220023</v>
      </c>
    </row>
    <row r="2628" spans="1:2" x14ac:dyDescent="0.3">
      <c r="A2628" t="s">
        <v>2381</v>
      </c>
      <c r="B2628">
        <v>149689</v>
      </c>
    </row>
    <row r="2629" spans="1:2" x14ac:dyDescent="0.3">
      <c r="A2629" t="s">
        <v>2900</v>
      </c>
      <c r="B2629">
        <v>228570</v>
      </c>
    </row>
    <row r="2630" spans="1:2" x14ac:dyDescent="0.3">
      <c r="A2630" t="s">
        <v>556</v>
      </c>
      <c r="B2630">
        <v>225785</v>
      </c>
    </row>
    <row r="2631" spans="1:2" x14ac:dyDescent="0.3">
      <c r="A2631" t="s">
        <v>640</v>
      </c>
      <c r="B2631">
        <v>55703</v>
      </c>
    </row>
    <row r="2632" spans="1:2" x14ac:dyDescent="0.3">
      <c r="A2632" t="s">
        <v>4019</v>
      </c>
      <c r="B2632">
        <v>149947</v>
      </c>
    </row>
    <row r="2633" spans="1:2" x14ac:dyDescent="0.3">
      <c r="A2633" t="s">
        <v>3902</v>
      </c>
      <c r="B2633">
        <v>80180</v>
      </c>
    </row>
    <row r="2634" spans="1:2" x14ac:dyDescent="0.3">
      <c r="A2634" t="s">
        <v>3170</v>
      </c>
      <c r="B2634">
        <v>99360</v>
      </c>
    </row>
    <row r="2635" spans="1:2" x14ac:dyDescent="0.3">
      <c r="A2635" t="s">
        <v>2405</v>
      </c>
      <c r="B2635">
        <v>88133</v>
      </c>
    </row>
    <row r="2636" spans="1:2" x14ac:dyDescent="0.3">
      <c r="A2636" t="s">
        <v>2119</v>
      </c>
      <c r="B2636">
        <v>109779</v>
      </c>
    </row>
    <row r="2637" spans="1:2" x14ac:dyDescent="0.3">
      <c r="A2637" t="s">
        <v>1080</v>
      </c>
      <c r="B2637">
        <v>97960</v>
      </c>
    </row>
    <row r="2638" spans="1:2" x14ac:dyDescent="0.3">
      <c r="A2638" t="s">
        <v>3577</v>
      </c>
      <c r="B2638">
        <v>137119</v>
      </c>
    </row>
    <row r="2639" spans="1:2" x14ac:dyDescent="0.3">
      <c r="A2639" t="s">
        <v>3629</v>
      </c>
      <c r="B2639">
        <v>56774</v>
      </c>
    </row>
    <row r="2640" spans="1:2" x14ac:dyDescent="0.3">
      <c r="A2640" t="s">
        <v>614</v>
      </c>
      <c r="B2640">
        <v>121416</v>
      </c>
    </row>
    <row r="2641" spans="1:2" x14ac:dyDescent="0.3">
      <c r="A2641" t="s">
        <v>3009</v>
      </c>
      <c r="B2641">
        <v>216291</v>
      </c>
    </row>
    <row r="2642" spans="1:2" x14ac:dyDescent="0.3">
      <c r="A2642" t="s">
        <v>3783</v>
      </c>
      <c r="B2642">
        <v>78535</v>
      </c>
    </row>
    <row r="2643" spans="1:2" x14ac:dyDescent="0.3">
      <c r="A2643" t="s">
        <v>1371</v>
      </c>
      <c r="B2643">
        <v>74820</v>
      </c>
    </row>
    <row r="2644" spans="1:2" x14ac:dyDescent="0.3">
      <c r="A2644" t="s">
        <v>3247</v>
      </c>
      <c r="B2644">
        <v>138069</v>
      </c>
    </row>
    <row r="2645" spans="1:2" x14ac:dyDescent="0.3">
      <c r="A2645" t="s">
        <v>2090</v>
      </c>
      <c r="B2645">
        <v>205616</v>
      </c>
    </row>
    <row r="2646" spans="1:2" x14ac:dyDescent="0.3">
      <c r="A2646" t="s">
        <v>2778</v>
      </c>
      <c r="B2646">
        <v>182525</v>
      </c>
    </row>
    <row r="2647" spans="1:2" x14ac:dyDescent="0.3">
      <c r="A2647" t="s">
        <v>2134</v>
      </c>
      <c r="B2647">
        <v>91551</v>
      </c>
    </row>
    <row r="2648" spans="1:2" x14ac:dyDescent="0.3">
      <c r="A2648" t="s">
        <v>1669</v>
      </c>
      <c r="B2648">
        <v>235904</v>
      </c>
    </row>
    <row r="2649" spans="1:2" x14ac:dyDescent="0.3">
      <c r="A2649" t="s">
        <v>1796</v>
      </c>
      <c r="B2649">
        <v>68740</v>
      </c>
    </row>
    <row r="2650" spans="1:2" x14ac:dyDescent="0.3">
      <c r="A2650" t="s">
        <v>1207</v>
      </c>
      <c r="B2650">
        <v>71076</v>
      </c>
    </row>
    <row r="2651" spans="1:2" x14ac:dyDescent="0.3">
      <c r="A2651" t="s">
        <v>3822</v>
      </c>
      <c r="B2651">
        <v>140768</v>
      </c>
    </row>
    <row r="2652" spans="1:2" x14ac:dyDescent="0.3">
      <c r="A2652" t="s">
        <v>184</v>
      </c>
      <c r="B2652">
        <v>133140</v>
      </c>
    </row>
    <row r="2653" spans="1:2" x14ac:dyDescent="0.3">
      <c r="A2653" t="s">
        <v>1701</v>
      </c>
      <c r="B2653">
        <v>188041</v>
      </c>
    </row>
    <row r="2654" spans="1:2" x14ac:dyDescent="0.3">
      <c r="A2654" t="s">
        <v>2558</v>
      </c>
      <c r="B2654">
        <v>52721</v>
      </c>
    </row>
    <row r="2655" spans="1:2" x14ac:dyDescent="0.3">
      <c r="A2655" t="s">
        <v>2181</v>
      </c>
      <c r="B2655">
        <v>147342</v>
      </c>
    </row>
    <row r="2656" spans="1:2" x14ac:dyDescent="0.3">
      <c r="A2656" t="s">
        <v>1972</v>
      </c>
      <c r="B2656">
        <v>77646</v>
      </c>
    </row>
    <row r="2657" spans="1:2" x14ac:dyDescent="0.3">
      <c r="A2657" t="s">
        <v>4020</v>
      </c>
      <c r="B2657">
        <v>117893</v>
      </c>
    </row>
    <row r="2658" spans="1:2" x14ac:dyDescent="0.3">
      <c r="A2658" t="s">
        <v>1210</v>
      </c>
      <c r="B2658">
        <v>192746</v>
      </c>
    </row>
    <row r="2659" spans="1:2" x14ac:dyDescent="0.3">
      <c r="A2659" t="s">
        <v>1264</v>
      </c>
      <c r="B2659">
        <v>215117</v>
      </c>
    </row>
    <row r="2660" spans="1:2" x14ac:dyDescent="0.3">
      <c r="A2660" t="s">
        <v>498</v>
      </c>
      <c r="B2660">
        <v>227057</v>
      </c>
    </row>
    <row r="2661" spans="1:2" x14ac:dyDescent="0.3">
      <c r="A2661" t="s">
        <v>1633</v>
      </c>
      <c r="B2661">
        <v>119620</v>
      </c>
    </row>
    <row r="2662" spans="1:2" x14ac:dyDescent="0.3">
      <c r="A2662" t="s">
        <v>1881</v>
      </c>
      <c r="B2662">
        <v>154949</v>
      </c>
    </row>
    <row r="2663" spans="1:2" x14ac:dyDescent="0.3">
      <c r="A2663" t="s">
        <v>999</v>
      </c>
      <c r="B2663">
        <v>207593</v>
      </c>
    </row>
    <row r="2664" spans="1:2" x14ac:dyDescent="0.3">
      <c r="A2664" t="s">
        <v>96</v>
      </c>
      <c r="B2664">
        <v>59998</v>
      </c>
    </row>
    <row r="2665" spans="1:2" x14ac:dyDescent="0.3">
      <c r="A2665" t="s">
        <v>1780</v>
      </c>
      <c r="B2665">
        <v>115442</v>
      </c>
    </row>
    <row r="2666" spans="1:2" x14ac:dyDescent="0.3">
      <c r="A2666" t="s">
        <v>1358</v>
      </c>
      <c r="B2666">
        <v>175814</v>
      </c>
    </row>
    <row r="2667" spans="1:2" x14ac:dyDescent="0.3">
      <c r="A2667" t="s">
        <v>2286</v>
      </c>
      <c r="B2667">
        <v>140235</v>
      </c>
    </row>
    <row r="2668" spans="1:2" x14ac:dyDescent="0.3">
      <c r="A2668" t="s">
        <v>1180</v>
      </c>
      <c r="B2668">
        <v>264712</v>
      </c>
    </row>
    <row r="2669" spans="1:2" x14ac:dyDescent="0.3">
      <c r="A2669" t="s">
        <v>3478</v>
      </c>
      <c r="B2669">
        <v>68514</v>
      </c>
    </row>
    <row r="2670" spans="1:2" x14ac:dyDescent="0.3">
      <c r="A2670" t="s">
        <v>163</v>
      </c>
      <c r="B2670">
        <v>105502</v>
      </c>
    </row>
    <row r="2671" spans="1:2" x14ac:dyDescent="0.3">
      <c r="A2671" t="s">
        <v>2491</v>
      </c>
      <c r="B2671">
        <v>81115</v>
      </c>
    </row>
    <row r="2672" spans="1:2" x14ac:dyDescent="0.3">
      <c r="A2672" t="s">
        <v>776</v>
      </c>
      <c r="B2672">
        <v>118214</v>
      </c>
    </row>
    <row r="2673" spans="1:2" x14ac:dyDescent="0.3">
      <c r="A2673" t="s">
        <v>2420</v>
      </c>
      <c r="B2673">
        <v>64326</v>
      </c>
    </row>
    <row r="2674" spans="1:2" x14ac:dyDescent="0.3">
      <c r="A2674" t="s">
        <v>3917</v>
      </c>
      <c r="B2674">
        <v>132086</v>
      </c>
    </row>
    <row r="2675" spans="1:2" x14ac:dyDescent="0.3">
      <c r="A2675" t="s">
        <v>615</v>
      </c>
      <c r="B2675">
        <v>187147</v>
      </c>
    </row>
    <row r="2676" spans="1:2" x14ac:dyDescent="0.3">
      <c r="A2676" t="s">
        <v>855</v>
      </c>
      <c r="B2676">
        <v>134509</v>
      </c>
    </row>
    <row r="2677" spans="1:2" x14ac:dyDescent="0.3">
      <c r="A2677" t="s">
        <v>523</v>
      </c>
      <c r="B2677">
        <v>133466</v>
      </c>
    </row>
    <row r="2678" spans="1:2" x14ac:dyDescent="0.3">
      <c r="A2678" t="s">
        <v>3171</v>
      </c>
      <c r="B2678">
        <v>220610</v>
      </c>
    </row>
    <row r="2679" spans="1:2" x14ac:dyDescent="0.3">
      <c r="A2679" t="s">
        <v>195</v>
      </c>
      <c r="B2679">
        <v>61357</v>
      </c>
    </row>
    <row r="2680" spans="1:2" x14ac:dyDescent="0.3">
      <c r="A2680" t="s">
        <v>1379</v>
      </c>
      <c r="B2680">
        <v>271512</v>
      </c>
    </row>
    <row r="2681" spans="1:2" x14ac:dyDescent="0.3">
      <c r="A2681" t="s">
        <v>246</v>
      </c>
      <c r="B2681">
        <v>91781</v>
      </c>
    </row>
    <row r="2682" spans="1:2" x14ac:dyDescent="0.3">
      <c r="A2682" t="s">
        <v>2468</v>
      </c>
      <c r="B2682">
        <v>192531</v>
      </c>
    </row>
    <row r="2683" spans="1:2" x14ac:dyDescent="0.3">
      <c r="A2683" t="s">
        <v>1689</v>
      </c>
      <c r="B2683">
        <v>123400</v>
      </c>
    </row>
    <row r="2684" spans="1:2" x14ac:dyDescent="0.3">
      <c r="A2684" t="s">
        <v>1097</v>
      </c>
      <c r="B2684">
        <v>182108</v>
      </c>
    </row>
    <row r="2685" spans="1:2" x14ac:dyDescent="0.3">
      <c r="A2685" t="s">
        <v>2448</v>
      </c>
      <c r="B2685">
        <v>300422</v>
      </c>
    </row>
    <row r="2686" spans="1:2" x14ac:dyDescent="0.3">
      <c r="A2686" t="s">
        <v>2964</v>
      </c>
      <c r="B2686">
        <v>143261</v>
      </c>
    </row>
    <row r="2687" spans="1:2" x14ac:dyDescent="0.3">
      <c r="A2687" t="s">
        <v>2455</v>
      </c>
      <c r="B2687">
        <v>154831</v>
      </c>
    </row>
    <row r="2688" spans="1:2" x14ac:dyDescent="0.3">
      <c r="A2688" t="s">
        <v>2316</v>
      </c>
      <c r="B2688">
        <v>60259</v>
      </c>
    </row>
    <row r="2689" spans="1:2" x14ac:dyDescent="0.3">
      <c r="A2689" t="s">
        <v>1353</v>
      </c>
      <c r="B2689">
        <v>165958</v>
      </c>
    </row>
    <row r="2690" spans="1:2" x14ac:dyDescent="0.3">
      <c r="A2690" t="s">
        <v>2084</v>
      </c>
      <c r="B2690">
        <v>81710</v>
      </c>
    </row>
    <row r="2691" spans="1:2" x14ac:dyDescent="0.3">
      <c r="A2691" t="s">
        <v>2303</v>
      </c>
      <c r="B2691">
        <v>117786</v>
      </c>
    </row>
    <row r="2692" spans="1:2" x14ac:dyDescent="0.3">
      <c r="A2692" t="s">
        <v>2100</v>
      </c>
      <c r="B2692">
        <v>102059</v>
      </c>
    </row>
    <row r="2693" spans="1:2" x14ac:dyDescent="0.3">
      <c r="A2693" t="s">
        <v>1914</v>
      </c>
      <c r="B2693">
        <v>169599</v>
      </c>
    </row>
    <row r="2694" spans="1:2" x14ac:dyDescent="0.3">
      <c r="A2694" t="s">
        <v>3936</v>
      </c>
      <c r="B2694">
        <v>178333</v>
      </c>
    </row>
    <row r="2695" spans="1:2" x14ac:dyDescent="0.3">
      <c r="A2695" t="s">
        <v>2276</v>
      </c>
      <c r="B2695">
        <v>114123</v>
      </c>
    </row>
    <row r="2696" spans="1:2" x14ac:dyDescent="0.3">
      <c r="A2696" t="s">
        <v>3475</v>
      </c>
      <c r="B2696">
        <v>60668</v>
      </c>
    </row>
    <row r="2697" spans="1:2" x14ac:dyDescent="0.3">
      <c r="A2697" t="s">
        <v>1032</v>
      </c>
      <c r="B2697">
        <v>109753</v>
      </c>
    </row>
    <row r="2698" spans="1:2" x14ac:dyDescent="0.3">
      <c r="A2698" t="s">
        <v>1192</v>
      </c>
      <c r="B2698">
        <v>135858</v>
      </c>
    </row>
    <row r="2699" spans="1:2" x14ac:dyDescent="0.3">
      <c r="A2699" t="s">
        <v>2883</v>
      </c>
      <c r="B2699">
        <v>82534</v>
      </c>
    </row>
    <row r="2700" spans="1:2" x14ac:dyDescent="0.3">
      <c r="A2700" t="s">
        <v>1182</v>
      </c>
      <c r="B2700">
        <v>198486</v>
      </c>
    </row>
    <row r="2701" spans="1:2" x14ac:dyDescent="0.3">
      <c r="A2701" t="s">
        <v>2264</v>
      </c>
      <c r="B2701">
        <v>144913</v>
      </c>
    </row>
    <row r="2702" spans="1:2" x14ac:dyDescent="0.3">
      <c r="A2702" t="s">
        <v>3543</v>
      </c>
      <c r="B2702">
        <v>52538</v>
      </c>
    </row>
    <row r="2703" spans="1:2" x14ac:dyDescent="0.3">
      <c r="A2703" t="s">
        <v>2067</v>
      </c>
      <c r="B2703">
        <v>108219</v>
      </c>
    </row>
    <row r="2704" spans="1:2" x14ac:dyDescent="0.3">
      <c r="A2704" t="s">
        <v>779</v>
      </c>
      <c r="B2704">
        <v>136053</v>
      </c>
    </row>
    <row r="2705" spans="1:2" x14ac:dyDescent="0.3">
      <c r="A2705" t="s">
        <v>557</v>
      </c>
      <c r="B2705">
        <v>247042</v>
      </c>
    </row>
    <row r="2706" spans="1:2" x14ac:dyDescent="0.3">
      <c r="A2706" t="s">
        <v>2772</v>
      </c>
      <c r="B2706">
        <v>76865</v>
      </c>
    </row>
    <row r="2707" spans="1:2" x14ac:dyDescent="0.3">
      <c r="A2707" t="s">
        <v>1902</v>
      </c>
      <c r="B2707">
        <v>103815</v>
      </c>
    </row>
    <row r="2708" spans="1:2" x14ac:dyDescent="0.3">
      <c r="A2708" t="s">
        <v>3082</v>
      </c>
      <c r="B2708">
        <v>124895</v>
      </c>
    </row>
    <row r="2709" spans="1:2" x14ac:dyDescent="0.3">
      <c r="A2709" t="s">
        <v>464</v>
      </c>
      <c r="B2709">
        <v>157512</v>
      </c>
    </row>
    <row r="2710" spans="1:2" x14ac:dyDescent="0.3">
      <c r="A2710" t="s">
        <v>3269</v>
      </c>
      <c r="B2710">
        <v>125455</v>
      </c>
    </row>
    <row r="2711" spans="1:2" x14ac:dyDescent="0.3">
      <c r="A2711" t="s">
        <v>3939</v>
      </c>
      <c r="B2711">
        <v>145487</v>
      </c>
    </row>
    <row r="2712" spans="1:2" x14ac:dyDescent="0.3">
      <c r="A2712" t="s">
        <v>1239</v>
      </c>
      <c r="B2712">
        <v>87585</v>
      </c>
    </row>
    <row r="2713" spans="1:2" x14ac:dyDescent="0.3">
      <c r="A2713" t="s">
        <v>3340</v>
      </c>
      <c r="B2713">
        <v>108799</v>
      </c>
    </row>
    <row r="2714" spans="1:2" x14ac:dyDescent="0.3">
      <c r="A2714" t="s">
        <v>2896</v>
      </c>
      <c r="B2714">
        <v>86051</v>
      </c>
    </row>
    <row r="2715" spans="1:2" x14ac:dyDescent="0.3">
      <c r="A2715" t="s">
        <v>535</v>
      </c>
      <c r="B2715">
        <v>94228</v>
      </c>
    </row>
    <row r="2716" spans="1:2" x14ac:dyDescent="0.3">
      <c r="A2716" t="s">
        <v>1085</v>
      </c>
      <c r="B2716">
        <v>72959</v>
      </c>
    </row>
    <row r="2717" spans="1:2" x14ac:dyDescent="0.3">
      <c r="A2717" t="s">
        <v>1696</v>
      </c>
      <c r="B2717">
        <v>45885</v>
      </c>
    </row>
    <row r="2718" spans="1:2" x14ac:dyDescent="0.3">
      <c r="A2718" t="s">
        <v>3808</v>
      </c>
      <c r="B2718">
        <v>209192</v>
      </c>
    </row>
    <row r="2719" spans="1:2" x14ac:dyDescent="0.3">
      <c r="A2719" t="s">
        <v>655</v>
      </c>
      <c r="B2719">
        <v>111763</v>
      </c>
    </row>
    <row r="2720" spans="1:2" x14ac:dyDescent="0.3">
      <c r="A2720" t="s">
        <v>3506</v>
      </c>
      <c r="B2720">
        <v>110154</v>
      </c>
    </row>
    <row r="2721" spans="1:2" x14ac:dyDescent="0.3">
      <c r="A2721" t="s">
        <v>3960</v>
      </c>
      <c r="B2721">
        <v>71904</v>
      </c>
    </row>
    <row r="2722" spans="1:2" x14ac:dyDescent="0.3">
      <c r="A2722" t="s">
        <v>3177</v>
      </c>
      <c r="B2722">
        <v>69323</v>
      </c>
    </row>
    <row r="2723" spans="1:2" x14ac:dyDescent="0.3">
      <c r="A2723" t="s">
        <v>1490</v>
      </c>
      <c r="B2723">
        <v>72676</v>
      </c>
    </row>
    <row r="2724" spans="1:2" x14ac:dyDescent="0.3">
      <c r="A2724" t="s">
        <v>3950</v>
      </c>
      <c r="B2724">
        <v>91203</v>
      </c>
    </row>
    <row r="2725" spans="1:2" x14ac:dyDescent="0.3">
      <c r="A2725" t="s">
        <v>3311</v>
      </c>
      <c r="B2725">
        <v>135515</v>
      </c>
    </row>
    <row r="2726" spans="1:2" x14ac:dyDescent="0.3">
      <c r="A2726" t="s">
        <v>3143</v>
      </c>
      <c r="B2726">
        <v>168889</v>
      </c>
    </row>
    <row r="2727" spans="1:2" x14ac:dyDescent="0.3">
      <c r="A2727" t="s">
        <v>2222</v>
      </c>
      <c r="B2727">
        <v>185132</v>
      </c>
    </row>
    <row r="2728" spans="1:2" x14ac:dyDescent="0.3">
      <c r="A2728" t="s">
        <v>2055</v>
      </c>
      <c r="B2728">
        <v>88205</v>
      </c>
    </row>
    <row r="2729" spans="1:2" x14ac:dyDescent="0.3">
      <c r="A2729" t="s">
        <v>1564</v>
      </c>
      <c r="B2729">
        <v>142088</v>
      </c>
    </row>
    <row r="2730" spans="1:2" x14ac:dyDescent="0.3">
      <c r="A2730" t="s">
        <v>2980</v>
      </c>
      <c r="B2730">
        <v>190086</v>
      </c>
    </row>
    <row r="2731" spans="1:2" x14ac:dyDescent="0.3">
      <c r="A2731" t="s">
        <v>2015</v>
      </c>
      <c r="B2731">
        <v>255244</v>
      </c>
    </row>
    <row r="2732" spans="1:2" x14ac:dyDescent="0.3">
      <c r="A2732" t="s">
        <v>1499</v>
      </c>
      <c r="B2732">
        <v>102198</v>
      </c>
    </row>
    <row r="2733" spans="1:2" x14ac:dyDescent="0.3">
      <c r="A2733" t="s">
        <v>2974</v>
      </c>
      <c r="B2733">
        <v>168221</v>
      </c>
    </row>
    <row r="2734" spans="1:2" x14ac:dyDescent="0.3">
      <c r="A2734" t="s">
        <v>1107</v>
      </c>
      <c r="B2734">
        <v>255718</v>
      </c>
    </row>
    <row r="2735" spans="1:2" x14ac:dyDescent="0.3">
      <c r="A2735" t="s">
        <v>1227</v>
      </c>
      <c r="B2735">
        <v>183120</v>
      </c>
    </row>
    <row r="2736" spans="1:2" x14ac:dyDescent="0.3">
      <c r="A2736" t="s">
        <v>3257</v>
      </c>
      <c r="B2736">
        <v>93179</v>
      </c>
    </row>
    <row r="2737" spans="1:2" x14ac:dyDescent="0.3">
      <c r="A2737" t="s">
        <v>3304</v>
      </c>
      <c r="B2737">
        <v>189793</v>
      </c>
    </row>
    <row r="2738" spans="1:2" x14ac:dyDescent="0.3">
      <c r="A2738" t="s">
        <v>2891</v>
      </c>
      <c r="B2738">
        <v>46592</v>
      </c>
    </row>
    <row r="2739" spans="1:2" x14ac:dyDescent="0.3">
      <c r="A2739" t="s">
        <v>1783</v>
      </c>
      <c r="B2739">
        <v>252871</v>
      </c>
    </row>
    <row r="2740" spans="1:2" x14ac:dyDescent="0.3">
      <c r="A2740" t="s">
        <v>2225</v>
      </c>
      <c r="B2740">
        <v>80809</v>
      </c>
    </row>
    <row r="2741" spans="1:2" x14ac:dyDescent="0.3">
      <c r="A2741" t="s">
        <v>1432</v>
      </c>
      <c r="B2741">
        <v>206437</v>
      </c>
    </row>
    <row r="2742" spans="1:2" x14ac:dyDescent="0.3">
      <c r="A2742" t="s">
        <v>1271</v>
      </c>
      <c r="B2742">
        <v>58784</v>
      </c>
    </row>
    <row r="2743" spans="1:2" x14ac:dyDescent="0.3">
      <c r="A2743" t="s">
        <v>3097</v>
      </c>
      <c r="B2743">
        <v>153611</v>
      </c>
    </row>
    <row r="2744" spans="1:2" x14ac:dyDescent="0.3">
      <c r="A2744" t="s">
        <v>436</v>
      </c>
      <c r="B2744">
        <v>262484</v>
      </c>
    </row>
    <row r="2745" spans="1:2" x14ac:dyDescent="0.3">
      <c r="A2745" t="s">
        <v>1066</v>
      </c>
      <c r="B2745">
        <v>282754</v>
      </c>
    </row>
    <row r="2746" spans="1:2" x14ac:dyDescent="0.3">
      <c r="A2746" t="s">
        <v>3738</v>
      </c>
      <c r="B2746">
        <v>188756</v>
      </c>
    </row>
    <row r="2747" spans="1:2" x14ac:dyDescent="0.3">
      <c r="A2747" t="s">
        <v>3367</v>
      </c>
      <c r="B2747">
        <v>155816</v>
      </c>
    </row>
    <row r="2748" spans="1:2" x14ac:dyDescent="0.3">
      <c r="A2748" t="s">
        <v>3043</v>
      </c>
      <c r="B2748">
        <v>295379</v>
      </c>
    </row>
    <row r="2749" spans="1:2" x14ac:dyDescent="0.3">
      <c r="A2749" t="s">
        <v>1772</v>
      </c>
      <c r="B2749">
        <v>128390</v>
      </c>
    </row>
    <row r="2750" spans="1:2" x14ac:dyDescent="0.3">
      <c r="A2750" t="s">
        <v>1212</v>
      </c>
      <c r="B2750">
        <v>91823</v>
      </c>
    </row>
    <row r="2751" spans="1:2" x14ac:dyDescent="0.3">
      <c r="A2751" t="s">
        <v>2544</v>
      </c>
      <c r="B2751">
        <v>82839</v>
      </c>
    </row>
    <row r="2752" spans="1:2" x14ac:dyDescent="0.3">
      <c r="A2752" t="s">
        <v>3042</v>
      </c>
      <c r="B2752">
        <v>112851</v>
      </c>
    </row>
    <row r="2753" spans="1:2" x14ac:dyDescent="0.3">
      <c r="A2753" t="s">
        <v>1449</v>
      </c>
      <c r="B2753">
        <v>174360</v>
      </c>
    </row>
    <row r="2754" spans="1:2" x14ac:dyDescent="0.3">
      <c r="A2754" t="s">
        <v>3156</v>
      </c>
      <c r="B2754">
        <v>90971</v>
      </c>
    </row>
    <row r="2755" spans="1:2" x14ac:dyDescent="0.3">
      <c r="A2755" t="s">
        <v>851</v>
      </c>
      <c r="B2755">
        <v>175274</v>
      </c>
    </row>
    <row r="2756" spans="1:2" x14ac:dyDescent="0.3">
      <c r="A2756" t="s">
        <v>3726</v>
      </c>
      <c r="B2756">
        <v>83538</v>
      </c>
    </row>
    <row r="2757" spans="1:2" x14ac:dyDescent="0.3">
      <c r="A2757" t="s">
        <v>2770</v>
      </c>
      <c r="B2757">
        <v>115023</v>
      </c>
    </row>
    <row r="2758" spans="1:2" x14ac:dyDescent="0.3">
      <c r="A2758" t="s">
        <v>150</v>
      </c>
      <c r="B2758">
        <v>114347</v>
      </c>
    </row>
    <row r="2759" spans="1:2" x14ac:dyDescent="0.3">
      <c r="A2759" t="s">
        <v>1313</v>
      </c>
      <c r="B2759">
        <v>126696</v>
      </c>
    </row>
    <row r="2760" spans="1:2" x14ac:dyDescent="0.3">
      <c r="A2760" t="s">
        <v>1894</v>
      </c>
      <c r="B2760">
        <v>73137</v>
      </c>
    </row>
    <row r="2761" spans="1:2" x14ac:dyDescent="0.3">
      <c r="A2761" t="s">
        <v>1666</v>
      </c>
      <c r="B2761">
        <v>100171</v>
      </c>
    </row>
    <row r="2762" spans="1:2" x14ac:dyDescent="0.3">
      <c r="A2762" t="s">
        <v>2894</v>
      </c>
      <c r="B2762">
        <v>95496</v>
      </c>
    </row>
    <row r="2763" spans="1:2" x14ac:dyDescent="0.3">
      <c r="A2763" t="s">
        <v>1241</v>
      </c>
      <c r="B2763">
        <v>135629</v>
      </c>
    </row>
    <row r="2764" spans="1:2" x14ac:dyDescent="0.3">
      <c r="A2764" t="s">
        <v>2415</v>
      </c>
      <c r="B2764">
        <v>87135</v>
      </c>
    </row>
    <row r="2765" spans="1:2" x14ac:dyDescent="0.3">
      <c r="A2765" t="s">
        <v>3026</v>
      </c>
      <c r="B2765">
        <v>159101</v>
      </c>
    </row>
    <row r="2766" spans="1:2" x14ac:dyDescent="0.3">
      <c r="A2766" t="s">
        <v>818</v>
      </c>
      <c r="B2766">
        <v>71953</v>
      </c>
    </row>
    <row r="2767" spans="1:2" x14ac:dyDescent="0.3">
      <c r="A2767" t="s">
        <v>2954</v>
      </c>
      <c r="B2767">
        <v>119242</v>
      </c>
    </row>
    <row r="2768" spans="1:2" x14ac:dyDescent="0.3">
      <c r="A2768" t="s">
        <v>1039</v>
      </c>
      <c r="B2768">
        <v>121148</v>
      </c>
    </row>
    <row r="2769" spans="1:2" x14ac:dyDescent="0.3">
      <c r="A2769" t="s">
        <v>3019</v>
      </c>
      <c r="B2769">
        <v>70174</v>
      </c>
    </row>
    <row r="2770" spans="1:2" x14ac:dyDescent="0.3">
      <c r="A2770" t="s">
        <v>727</v>
      </c>
      <c r="B2770">
        <v>155997</v>
      </c>
    </row>
    <row r="2771" spans="1:2" x14ac:dyDescent="0.3">
      <c r="A2771" t="s">
        <v>2709</v>
      </c>
      <c r="B2771">
        <v>147553</v>
      </c>
    </row>
    <row r="2772" spans="1:2" x14ac:dyDescent="0.3">
      <c r="A2772" t="s">
        <v>2427</v>
      </c>
      <c r="B2772">
        <v>82172</v>
      </c>
    </row>
    <row r="2773" spans="1:2" x14ac:dyDescent="0.3">
      <c r="A2773" t="s">
        <v>1237</v>
      </c>
      <c r="B2773">
        <v>227490</v>
      </c>
    </row>
    <row r="2774" spans="1:2" x14ac:dyDescent="0.3">
      <c r="A2774" t="s">
        <v>2921</v>
      </c>
      <c r="B2774">
        <v>122230</v>
      </c>
    </row>
    <row r="2775" spans="1:2" x14ac:dyDescent="0.3">
      <c r="A2775" t="s">
        <v>309</v>
      </c>
      <c r="B2775">
        <v>172217</v>
      </c>
    </row>
    <row r="2776" spans="1:2" x14ac:dyDescent="0.3">
      <c r="A2776" t="s">
        <v>889</v>
      </c>
      <c r="B2776">
        <v>291702</v>
      </c>
    </row>
    <row r="2777" spans="1:2" x14ac:dyDescent="0.3">
      <c r="A2777" t="s">
        <v>2979</v>
      </c>
      <c r="B2777">
        <v>91689</v>
      </c>
    </row>
    <row r="2778" spans="1:2" x14ac:dyDescent="0.3">
      <c r="A2778" t="s">
        <v>2076</v>
      </c>
      <c r="B2778">
        <v>71130</v>
      </c>
    </row>
    <row r="2779" spans="1:2" x14ac:dyDescent="0.3">
      <c r="A2779" t="s">
        <v>773</v>
      </c>
      <c r="B2779">
        <v>134966</v>
      </c>
    </row>
    <row r="2780" spans="1:2" x14ac:dyDescent="0.3">
      <c r="A2780" t="s">
        <v>3031</v>
      </c>
      <c r="B2780">
        <v>76992</v>
      </c>
    </row>
    <row r="2781" spans="1:2" x14ac:dyDescent="0.3">
      <c r="A2781" t="s">
        <v>2400</v>
      </c>
      <c r="B2781">
        <v>57678</v>
      </c>
    </row>
    <row r="2782" spans="1:2" x14ac:dyDescent="0.3">
      <c r="A2782" t="s">
        <v>1381</v>
      </c>
      <c r="B2782">
        <v>116376</v>
      </c>
    </row>
    <row r="2783" spans="1:2" x14ac:dyDescent="0.3">
      <c r="A2783" t="s">
        <v>2766</v>
      </c>
      <c r="B2783">
        <v>103614</v>
      </c>
    </row>
    <row r="2784" spans="1:2" x14ac:dyDescent="0.3">
      <c r="A2784" t="s">
        <v>660</v>
      </c>
      <c r="B2784">
        <v>96780</v>
      </c>
    </row>
    <row r="2785" spans="1:2" x14ac:dyDescent="0.3">
      <c r="A2785" t="s">
        <v>3933</v>
      </c>
      <c r="B2785">
        <v>166373</v>
      </c>
    </row>
    <row r="2786" spans="1:2" x14ac:dyDescent="0.3">
      <c r="A2786" t="s">
        <v>2605</v>
      </c>
      <c r="B2786">
        <v>84358</v>
      </c>
    </row>
    <row r="2787" spans="1:2" x14ac:dyDescent="0.3">
      <c r="A2787" t="s">
        <v>923</v>
      </c>
      <c r="B2787">
        <v>76353</v>
      </c>
    </row>
    <row r="2788" spans="1:2" x14ac:dyDescent="0.3">
      <c r="A2788" t="s">
        <v>2943</v>
      </c>
      <c r="B2788">
        <v>136905</v>
      </c>
    </row>
    <row r="2789" spans="1:2" x14ac:dyDescent="0.3">
      <c r="A2789" t="s">
        <v>1625</v>
      </c>
      <c r="B2789">
        <v>117583</v>
      </c>
    </row>
    <row r="2790" spans="1:2" x14ac:dyDescent="0.3">
      <c r="A2790" t="s">
        <v>1366</v>
      </c>
      <c r="B2790">
        <v>119062</v>
      </c>
    </row>
    <row r="2791" spans="1:2" x14ac:dyDescent="0.3">
      <c r="A2791" t="s">
        <v>3382</v>
      </c>
      <c r="B2791">
        <v>260282</v>
      </c>
    </row>
    <row r="2792" spans="1:2" x14ac:dyDescent="0.3">
      <c r="A2792" t="s">
        <v>2309</v>
      </c>
      <c r="B2792">
        <v>96836</v>
      </c>
    </row>
    <row r="2793" spans="1:2" x14ac:dyDescent="0.3">
      <c r="A2793" t="s">
        <v>710</v>
      </c>
      <c r="B2793">
        <v>158915</v>
      </c>
    </row>
    <row r="2794" spans="1:2" x14ac:dyDescent="0.3">
      <c r="A2794" t="s">
        <v>592</v>
      </c>
      <c r="B2794">
        <v>98110</v>
      </c>
    </row>
    <row r="2795" spans="1:2" x14ac:dyDescent="0.3">
      <c r="A2795" t="s">
        <v>2171</v>
      </c>
      <c r="B2795">
        <v>137680</v>
      </c>
    </row>
    <row r="2796" spans="1:2" x14ac:dyDescent="0.3">
      <c r="A2796" t="s">
        <v>969</v>
      </c>
      <c r="B2796">
        <v>89686</v>
      </c>
    </row>
    <row r="2797" spans="1:2" x14ac:dyDescent="0.3">
      <c r="A2797" t="s">
        <v>3350</v>
      </c>
      <c r="B2797">
        <v>108074</v>
      </c>
    </row>
    <row r="2798" spans="1:2" x14ac:dyDescent="0.3">
      <c r="A2798" t="s">
        <v>1249</v>
      </c>
      <c r="B2798">
        <v>244692</v>
      </c>
    </row>
    <row r="2799" spans="1:2" x14ac:dyDescent="0.3">
      <c r="A2799" t="s">
        <v>1620</v>
      </c>
      <c r="B2799">
        <v>120007</v>
      </c>
    </row>
    <row r="2800" spans="1:2" x14ac:dyDescent="0.3">
      <c r="A2800" t="s">
        <v>203</v>
      </c>
      <c r="B2800">
        <v>80083</v>
      </c>
    </row>
    <row r="2801" spans="1:2" x14ac:dyDescent="0.3">
      <c r="A2801" t="s">
        <v>1994</v>
      </c>
      <c r="B2801">
        <v>99896</v>
      </c>
    </row>
    <row r="2802" spans="1:2" x14ac:dyDescent="0.3">
      <c r="A2802" t="s">
        <v>1208</v>
      </c>
      <c r="B2802">
        <v>96288</v>
      </c>
    </row>
    <row r="2803" spans="1:2" x14ac:dyDescent="0.3">
      <c r="A2803" t="s">
        <v>2112</v>
      </c>
      <c r="B2803">
        <v>112685</v>
      </c>
    </row>
    <row r="2804" spans="1:2" x14ac:dyDescent="0.3">
      <c r="A2804" t="s">
        <v>2243</v>
      </c>
      <c r="B2804">
        <v>75155</v>
      </c>
    </row>
    <row r="2805" spans="1:2" x14ac:dyDescent="0.3">
      <c r="A2805" t="s">
        <v>2749</v>
      </c>
      <c r="B2805">
        <v>210422</v>
      </c>
    </row>
    <row r="2806" spans="1:2" x14ac:dyDescent="0.3">
      <c r="A2806" t="s">
        <v>1310</v>
      </c>
      <c r="B2806">
        <v>169035</v>
      </c>
    </row>
    <row r="2807" spans="1:2" x14ac:dyDescent="0.3">
      <c r="A2807" t="s">
        <v>3227</v>
      </c>
      <c r="B2807">
        <v>127835</v>
      </c>
    </row>
    <row r="2808" spans="1:2" x14ac:dyDescent="0.3">
      <c r="A2808" t="s">
        <v>2898</v>
      </c>
      <c r="B2808">
        <v>138017</v>
      </c>
    </row>
    <row r="2809" spans="1:2" x14ac:dyDescent="0.3">
      <c r="A2809" t="s">
        <v>3132</v>
      </c>
      <c r="B2809">
        <v>273197</v>
      </c>
    </row>
    <row r="2810" spans="1:2" x14ac:dyDescent="0.3">
      <c r="A2810" t="s">
        <v>715</v>
      </c>
      <c r="B2810">
        <v>88569</v>
      </c>
    </row>
    <row r="2811" spans="1:2" x14ac:dyDescent="0.3">
      <c r="A2811" t="s">
        <v>1213</v>
      </c>
      <c r="B2811">
        <v>130372</v>
      </c>
    </row>
    <row r="2812" spans="1:2" x14ac:dyDescent="0.3">
      <c r="A2812" t="s">
        <v>3034</v>
      </c>
      <c r="B2812">
        <v>75739</v>
      </c>
    </row>
    <row r="2813" spans="1:2" x14ac:dyDescent="0.3">
      <c r="A2813" t="s">
        <v>2101</v>
      </c>
      <c r="B2813">
        <v>67507</v>
      </c>
    </row>
    <row r="2814" spans="1:2" x14ac:dyDescent="0.3">
      <c r="A2814" t="s">
        <v>237</v>
      </c>
      <c r="B2814">
        <v>150761</v>
      </c>
    </row>
    <row r="2815" spans="1:2" x14ac:dyDescent="0.3">
      <c r="A2815" t="s">
        <v>543</v>
      </c>
      <c r="B2815">
        <v>72860</v>
      </c>
    </row>
    <row r="2816" spans="1:2" x14ac:dyDescent="0.3">
      <c r="A2816" t="s">
        <v>2147</v>
      </c>
      <c r="B2816">
        <v>89947</v>
      </c>
    </row>
    <row r="2817" spans="1:2" x14ac:dyDescent="0.3">
      <c r="A2817" t="s">
        <v>3654</v>
      </c>
      <c r="B2817">
        <v>260336</v>
      </c>
    </row>
    <row r="2818" spans="1:2" x14ac:dyDescent="0.3">
      <c r="A2818" t="s">
        <v>234</v>
      </c>
      <c r="B2818">
        <v>154113</v>
      </c>
    </row>
    <row r="2819" spans="1:2" x14ac:dyDescent="0.3">
      <c r="A2819" t="s">
        <v>1553</v>
      </c>
      <c r="B2819">
        <v>72369</v>
      </c>
    </row>
    <row r="2820" spans="1:2" x14ac:dyDescent="0.3">
      <c r="A2820" t="s">
        <v>2814</v>
      </c>
      <c r="B2820">
        <v>139968</v>
      </c>
    </row>
    <row r="2821" spans="1:2" x14ac:dyDescent="0.3">
      <c r="A2821" t="s">
        <v>2983</v>
      </c>
      <c r="B2821">
        <v>269908</v>
      </c>
    </row>
    <row r="2822" spans="1:2" x14ac:dyDescent="0.3">
      <c r="A2822" t="s">
        <v>3759</v>
      </c>
      <c r="B2822">
        <v>208859</v>
      </c>
    </row>
    <row r="2823" spans="1:2" x14ac:dyDescent="0.3">
      <c r="A2823" t="s">
        <v>958</v>
      </c>
      <c r="B2823">
        <v>221183</v>
      </c>
    </row>
    <row r="2824" spans="1:2" x14ac:dyDescent="0.3">
      <c r="A2824" t="s">
        <v>3305</v>
      </c>
      <c r="B2824">
        <v>90753</v>
      </c>
    </row>
    <row r="2825" spans="1:2" x14ac:dyDescent="0.3">
      <c r="A2825" t="s">
        <v>2573</v>
      </c>
      <c r="B2825">
        <v>177786</v>
      </c>
    </row>
    <row r="2826" spans="1:2" x14ac:dyDescent="0.3">
      <c r="A2826" t="s">
        <v>2470</v>
      </c>
      <c r="B2826">
        <v>244013</v>
      </c>
    </row>
    <row r="2827" spans="1:2" x14ac:dyDescent="0.3">
      <c r="A2827" t="s">
        <v>1587</v>
      </c>
      <c r="B2827">
        <v>140016</v>
      </c>
    </row>
    <row r="2828" spans="1:2" x14ac:dyDescent="0.3">
      <c r="A2828" t="s">
        <v>1975</v>
      </c>
      <c r="B2828">
        <v>108971</v>
      </c>
    </row>
    <row r="2829" spans="1:2" x14ac:dyDescent="0.3">
      <c r="A2829" t="s">
        <v>3797</v>
      </c>
      <c r="B2829">
        <v>74450</v>
      </c>
    </row>
    <row r="2830" spans="1:2" x14ac:dyDescent="0.3">
      <c r="A2830" t="s">
        <v>1808</v>
      </c>
      <c r="B2830">
        <v>81498</v>
      </c>
    </row>
    <row r="2831" spans="1:2" x14ac:dyDescent="0.3">
      <c r="A2831" t="s">
        <v>1899</v>
      </c>
      <c r="B2831">
        <v>152610</v>
      </c>
    </row>
    <row r="2832" spans="1:2" x14ac:dyDescent="0.3">
      <c r="A2832" t="s">
        <v>2369</v>
      </c>
      <c r="B2832">
        <v>68915</v>
      </c>
    </row>
    <row r="2833" spans="1:2" x14ac:dyDescent="0.3">
      <c r="A2833" t="s">
        <v>2323</v>
      </c>
      <c r="B2833">
        <v>94307</v>
      </c>
    </row>
    <row r="2834" spans="1:2" x14ac:dyDescent="0.3">
      <c r="A2834" t="s">
        <v>1126</v>
      </c>
      <c r="B2834">
        <v>213639</v>
      </c>
    </row>
    <row r="2835" spans="1:2" x14ac:dyDescent="0.3">
      <c r="A2835" t="s">
        <v>3477</v>
      </c>
      <c r="B2835">
        <v>46509</v>
      </c>
    </row>
    <row r="2836" spans="1:2" x14ac:dyDescent="0.3">
      <c r="A2836" t="s">
        <v>3442</v>
      </c>
      <c r="B2836">
        <v>133975</v>
      </c>
    </row>
    <row r="2837" spans="1:2" x14ac:dyDescent="0.3">
      <c r="A2837" t="s">
        <v>256</v>
      </c>
      <c r="B2837">
        <v>257818</v>
      </c>
    </row>
    <row r="2838" spans="1:2" x14ac:dyDescent="0.3">
      <c r="A2838" t="s">
        <v>3972</v>
      </c>
      <c r="B2838">
        <v>83266</v>
      </c>
    </row>
    <row r="2839" spans="1:2" x14ac:dyDescent="0.3">
      <c r="A2839" t="s">
        <v>3903</v>
      </c>
      <c r="B2839">
        <v>85237</v>
      </c>
    </row>
    <row r="2840" spans="1:2" x14ac:dyDescent="0.3">
      <c r="A2840" t="s">
        <v>298</v>
      </c>
      <c r="B2840">
        <v>176168</v>
      </c>
    </row>
    <row r="2841" spans="1:2" x14ac:dyDescent="0.3">
      <c r="A2841" t="s">
        <v>4007</v>
      </c>
      <c r="B2841">
        <v>128222</v>
      </c>
    </row>
    <row r="2842" spans="1:2" x14ac:dyDescent="0.3">
      <c r="A2842" t="s">
        <v>3911</v>
      </c>
      <c r="B2842">
        <v>67689</v>
      </c>
    </row>
    <row r="2843" spans="1:2" x14ac:dyDescent="0.3">
      <c r="A2843" t="s">
        <v>3551</v>
      </c>
      <c r="B2843">
        <v>128679</v>
      </c>
    </row>
    <row r="2844" spans="1:2" x14ac:dyDescent="0.3">
      <c r="A2844" t="s">
        <v>620</v>
      </c>
      <c r="B2844">
        <v>267996</v>
      </c>
    </row>
    <row r="2845" spans="1:2" x14ac:dyDescent="0.3">
      <c r="A2845" t="s">
        <v>1839</v>
      </c>
      <c r="B2845">
        <v>122057</v>
      </c>
    </row>
    <row r="2846" spans="1:2" x14ac:dyDescent="0.3">
      <c r="A2846" t="s">
        <v>1730</v>
      </c>
      <c r="B2846">
        <v>121162</v>
      </c>
    </row>
    <row r="2847" spans="1:2" x14ac:dyDescent="0.3">
      <c r="A2847" t="s">
        <v>1741</v>
      </c>
      <c r="B2847">
        <v>143263</v>
      </c>
    </row>
    <row r="2848" spans="1:2" x14ac:dyDescent="0.3">
      <c r="A2848" t="s">
        <v>870</v>
      </c>
      <c r="B2848">
        <v>117579</v>
      </c>
    </row>
    <row r="2849" spans="1:2" x14ac:dyDescent="0.3">
      <c r="A2849" t="s">
        <v>343</v>
      </c>
      <c r="B2849">
        <v>81929</v>
      </c>
    </row>
    <row r="2850" spans="1:2" x14ac:dyDescent="0.3">
      <c r="A2850" t="s">
        <v>2594</v>
      </c>
      <c r="B2850">
        <v>129620</v>
      </c>
    </row>
    <row r="2851" spans="1:2" x14ac:dyDescent="0.3">
      <c r="A2851" t="s">
        <v>1283</v>
      </c>
      <c r="B2851">
        <v>101457</v>
      </c>
    </row>
    <row r="2852" spans="1:2" x14ac:dyDescent="0.3">
      <c r="A2852" t="s">
        <v>2792</v>
      </c>
      <c r="B2852">
        <v>202143</v>
      </c>
    </row>
    <row r="2853" spans="1:2" x14ac:dyDescent="0.3">
      <c r="A2853" t="s">
        <v>3387</v>
      </c>
      <c r="B2853">
        <v>83104</v>
      </c>
    </row>
    <row r="2854" spans="1:2" x14ac:dyDescent="0.3">
      <c r="A2854" t="s">
        <v>3223</v>
      </c>
      <c r="B2854">
        <v>75296</v>
      </c>
    </row>
    <row r="2855" spans="1:2" x14ac:dyDescent="0.3">
      <c r="A2855" t="s">
        <v>3414</v>
      </c>
      <c r="B2855">
        <v>198981</v>
      </c>
    </row>
    <row r="2856" spans="1:2" x14ac:dyDescent="0.3">
      <c r="A2856" t="s">
        <v>1681</v>
      </c>
      <c r="B2856">
        <v>122707</v>
      </c>
    </row>
    <row r="2857" spans="1:2" x14ac:dyDescent="0.3">
      <c r="A2857" t="s">
        <v>3379</v>
      </c>
      <c r="B2857">
        <v>47597</v>
      </c>
    </row>
    <row r="2858" spans="1:2" x14ac:dyDescent="0.3">
      <c r="A2858" t="s">
        <v>834</v>
      </c>
      <c r="B2858">
        <v>86735</v>
      </c>
    </row>
    <row r="2859" spans="1:2" x14ac:dyDescent="0.3">
      <c r="A2859" t="s">
        <v>3679</v>
      </c>
      <c r="B2859">
        <v>76497</v>
      </c>
    </row>
    <row r="2860" spans="1:2" x14ac:dyDescent="0.3">
      <c r="A2860" t="s">
        <v>103</v>
      </c>
      <c r="B2860">
        <v>129384</v>
      </c>
    </row>
    <row r="2861" spans="1:2" x14ac:dyDescent="0.3">
      <c r="A2861" t="s">
        <v>2260</v>
      </c>
      <c r="B2861">
        <v>148904</v>
      </c>
    </row>
    <row r="2862" spans="1:2" x14ac:dyDescent="0.3">
      <c r="A2862" t="s">
        <v>492</v>
      </c>
      <c r="B2862">
        <v>187691</v>
      </c>
    </row>
    <row r="2863" spans="1:2" x14ac:dyDescent="0.3">
      <c r="A2863" t="s">
        <v>1978</v>
      </c>
      <c r="B2863">
        <v>83013</v>
      </c>
    </row>
    <row r="2864" spans="1:2" x14ac:dyDescent="0.3">
      <c r="A2864" t="s">
        <v>537</v>
      </c>
      <c r="B2864">
        <v>91300</v>
      </c>
    </row>
    <row r="2865" spans="1:2" x14ac:dyDescent="0.3">
      <c r="A2865" t="s">
        <v>1454</v>
      </c>
      <c r="B2865">
        <v>134630</v>
      </c>
    </row>
    <row r="2866" spans="1:2" x14ac:dyDescent="0.3">
      <c r="A2866" t="s">
        <v>558</v>
      </c>
      <c r="B2866">
        <v>173329</v>
      </c>
    </row>
    <row r="2867" spans="1:2" x14ac:dyDescent="0.3">
      <c r="A2867" t="s">
        <v>3775</v>
      </c>
      <c r="B2867">
        <v>211815</v>
      </c>
    </row>
    <row r="2868" spans="1:2" x14ac:dyDescent="0.3">
      <c r="A2868" t="s">
        <v>1092</v>
      </c>
      <c r="B2868">
        <v>190912</v>
      </c>
    </row>
    <row r="2869" spans="1:2" x14ac:dyDescent="0.3">
      <c r="A2869" t="s">
        <v>3793</v>
      </c>
      <c r="B2869">
        <v>94004</v>
      </c>
    </row>
    <row r="2870" spans="1:2" x14ac:dyDescent="0.3">
      <c r="A2870" t="s">
        <v>3185</v>
      </c>
      <c r="B2870">
        <v>90520</v>
      </c>
    </row>
    <row r="2871" spans="1:2" x14ac:dyDescent="0.3">
      <c r="A2871" t="s">
        <v>787</v>
      </c>
      <c r="B2871">
        <v>69584</v>
      </c>
    </row>
    <row r="2872" spans="1:2" x14ac:dyDescent="0.3">
      <c r="A2872" t="s">
        <v>3841</v>
      </c>
      <c r="B2872">
        <v>208440</v>
      </c>
    </row>
    <row r="2873" spans="1:2" x14ac:dyDescent="0.3">
      <c r="A2873" t="s">
        <v>2149</v>
      </c>
      <c r="B2873">
        <v>119443</v>
      </c>
    </row>
    <row r="2874" spans="1:2" x14ac:dyDescent="0.3">
      <c r="A2874" t="s">
        <v>292</v>
      </c>
      <c r="B2874">
        <v>76213</v>
      </c>
    </row>
    <row r="2875" spans="1:2" x14ac:dyDescent="0.3">
      <c r="A2875" t="s">
        <v>2267</v>
      </c>
      <c r="B2875">
        <v>53467</v>
      </c>
    </row>
    <row r="2876" spans="1:2" x14ac:dyDescent="0.3">
      <c r="A2876" t="s">
        <v>1319</v>
      </c>
      <c r="B2876">
        <v>170514</v>
      </c>
    </row>
    <row r="2877" spans="1:2" x14ac:dyDescent="0.3">
      <c r="A2877" t="s">
        <v>1915</v>
      </c>
      <c r="B2877">
        <v>124298</v>
      </c>
    </row>
    <row r="2878" spans="1:2" x14ac:dyDescent="0.3">
      <c r="A2878" t="s">
        <v>2485</v>
      </c>
      <c r="B2878">
        <v>170904</v>
      </c>
    </row>
    <row r="2879" spans="1:2" x14ac:dyDescent="0.3">
      <c r="A2879" t="s">
        <v>3096</v>
      </c>
      <c r="B2879">
        <v>119238</v>
      </c>
    </row>
    <row r="2880" spans="1:2" x14ac:dyDescent="0.3">
      <c r="A2880" t="s">
        <v>742</v>
      </c>
      <c r="B2880">
        <v>63737</v>
      </c>
    </row>
    <row r="2881" spans="1:2" x14ac:dyDescent="0.3">
      <c r="A2881" t="s">
        <v>2143</v>
      </c>
      <c r="B2881">
        <v>125527</v>
      </c>
    </row>
    <row r="2882" spans="1:2" x14ac:dyDescent="0.3">
      <c r="A2882" t="s">
        <v>3154</v>
      </c>
      <c r="B2882">
        <v>115177</v>
      </c>
    </row>
    <row r="2883" spans="1:2" x14ac:dyDescent="0.3">
      <c r="A2883" t="s">
        <v>888</v>
      </c>
      <c r="B2883">
        <v>84014</v>
      </c>
    </row>
    <row r="2884" spans="1:2" x14ac:dyDescent="0.3">
      <c r="A2884" t="s">
        <v>443</v>
      </c>
      <c r="B2884">
        <v>45942</v>
      </c>
    </row>
    <row r="2885" spans="1:2" x14ac:dyDescent="0.3">
      <c r="A2885" t="s">
        <v>3643</v>
      </c>
      <c r="B2885">
        <v>104640</v>
      </c>
    </row>
    <row r="2886" spans="1:2" x14ac:dyDescent="0.3">
      <c r="A2886" t="s">
        <v>1309</v>
      </c>
      <c r="B2886">
        <v>68231</v>
      </c>
    </row>
    <row r="2887" spans="1:2" x14ac:dyDescent="0.3">
      <c r="A2887" t="s">
        <v>928</v>
      </c>
      <c r="B2887">
        <v>156848</v>
      </c>
    </row>
    <row r="2888" spans="1:2" x14ac:dyDescent="0.3">
      <c r="A2888" t="s">
        <v>1784</v>
      </c>
      <c r="B2888">
        <v>48068</v>
      </c>
    </row>
    <row r="2889" spans="1:2" x14ac:dyDescent="0.3">
      <c r="A2889" t="s">
        <v>3854</v>
      </c>
      <c r="B2889">
        <v>64704</v>
      </c>
    </row>
    <row r="2890" spans="1:2" x14ac:dyDescent="0.3">
      <c r="A2890" t="s">
        <v>3737</v>
      </c>
      <c r="B2890">
        <v>298645</v>
      </c>
    </row>
    <row r="2891" spans="1:2" x14ac:dyDescent="0.3">
      <c r="A2891" t="s">
        <v>1498</v>
      </c>
      <c r="B2891">
        <v>228294</v>
      </c>
    </row>
    <row r="2892" spans="1:2" x14ac:dyDescent="0.3">
      <c r="A2892" t="s">
        <v>3406</v>
      </c>
      <c r="B2892">
        <v>81403</v>
      </c>
    </row>
    <row r="2893" spans="1:2" x14ac:dyDescent="0.3">
      <c r="A2893" t="s">
        <v>1916</v>
      </c>
      <c r="B2893">
        <v>114528</v>
      </c>
    </row>
    <row r="2894" spans="1:2" x14ac:dyDescent="0.3">
      <c r="A2894" t="s">
        <v>3489</v>
      </c>
      <c r="B2894">
        <v>142159</v>
      </c>
    </row>
    <row r="2895" spans="1:2" x14ac:dyDescent="0.3">
      <c r="A2895" t="s">
        <v>3088</v>
      </c>
      <c r="B2895">
        <v>171876</v>
      </c>
    </row>
    <row r="2896" spans="1:2" x14ac:dyDescent="0.3">
      <c r="A2896" t="s">
        <v>1884</v>
      </c>
      <c r="B2896">
        <v>186562</v>
      </c>
    </row>
    <row r="2897" spans="1:2" x14ac:dyDescent="0.3">
      <c r="A2897" t="s">
        <v>559</v>
      </c>
      <c r="B2897">
        <v>198190</v>
      </c>
    </row>
    <row r="2898" spans="1:2" x14ac:dyDescent="0.3">
      <c r="A2898" t="s">
        <v>3288</v>
      </c>
      <c r="B2898">
        <v>117303</v>
      </c>
    </row>
    <row r="2899" spans="1:2" x14ac:dyDescent="0.3">
      <c r="A2899" t="s">
        <v>2745</v>
      </c>
      <c r="B2899">
        <v>119447</v>
      </c>
    </row>
    <row r="2900" spans="1:2" x14ac:dyDescent="0.3">
      <c r="A2900" t="s">
        <v>793</v>
      </c>
      <c r="B2900">
        <v>137596</v>
      </c>
    </row>
    <row r="2901" spans="1:2" x14ac:dyDescent="0.3">
      <c r="A2901" t="s">
        <v>2512</v>
      </c>
      <c r="B2901">
        <v>58953</v>
      </c>
    </row>
    <row r="2902" spans="1:2" x14ac:dyDescent="0.3">
      <c r="A2902" t="s">
        <v>3753</v>
      </c>
      <c r="B2902">
        <v>219376</v>
      </c>
    </row>
    <row r="2903" spans="1:2" x14ac:dyDescent="0.3">
      <c r="A2903" t="s">
        <v>1640</v>
      </c>
      <c r="B2903">
        <v>251825</v>
      </c>
    </row>
    <row r="2904" spans="1:2" x14ac:dyDescent="0.3">
      <c r="A2904" t="s">
        <v>1922</v>
      </c>
      <c r="B2904">
        <v>71109</v>
      </c>
    </row>
    <row r="2905" spans="1:2" x14ac:dyDescent="0.3">
      <c r="A2905" t="s">
        <v>2175</v>
      </c>
      <c r="B2905">
        <v>141080</v>
      </c>
    </row>
    <row r="2906" spans="1:2" x14ac:dyDescent="0.3">
      <c r="A2906" t="s">
        <v>206</v>
      </c>
      <c r="B2906">
        <v>107354</v>
      </c>
    </row>
    <row r="2907" spans="1:2" x14ac:dyDescent="0.3">
      <c r="A2907" t="s">
        <v>3589</v>
      </c>
      <c r="B2907">
        <v>95200</v>
      </c>
    </row>
    <row r="2908" spans="1:2" x14ac:dyDescent="0.3">
      <c r="A2908" t="s">
        <v>317</v>
      </c>
      <c r="B2908">
        <v>79738</v>
      </c>
    </row>
    <row r="2909" spans="1:2" x14ac:dyDescent="0.3">
      <c r="A2909" t="s">
        <v>1869</v>
      </c>
      <c r="B2909">
        <v>64529</v>
      </c>
    </row>
    <row r="2910" spans="1:2" x14ac:dyDescent="0.3">
      <c r="A2910" t="s">
        <v>2844</v>
      </c>
      <c r="B2910">
        <v>143912</v>
      </c>
    </row>
    <row r="2911" spans="1:2" x14ac:dyDescent="0.3">
      <c r="A2911" t="s">
        <v>1691</v>
      </c>
      <c r="B2911">
        <v>102266</v>
      </c>
    </row>
    <row r="2912" spans="1:2" x14ac:dyDescent="0.3">
      <c r="A2912" t="s">
        <v>1288</v>
      </c>
      <c r="B2912">
        <v>93486</v>
      </c>
    </row>
    <row r="2913" spans="1:2" x14ac:dyDescent="0.3">
      <c r="A2913" t="s">
        <v>3580</v>
      </c>
      <c r="B2913">
        <v>141068</v>
      </c>
    </row>
    <row r="2914" spans="1:2" x14ac:dyDescent="0.3">
      <c r="A2914" t="s">
        <v>2661</v>
      </c>
      <c r="B2914">
        <v>109803</v>
      </c>
    </row>
    <row r="2915" spans="1:2" x14ac:dyDescent="0.3">
      <c r="A2915" t="s">
        <v>1849</v>
      </c>
      <c r="B2915">
        <v>209692</v>
      </c>
    </row>
    <row r="2916" spans="1:2" x14ac:dyDescent="0.3">
      <c r="A2916" t="s">
        <v>1513</v>
      </c>
      <c r="B2916">
        <v>104056</v>
      </c>
    </row>
    <row r="2917" spans="1:2" x14ac:dyDescent="0.3">
      <c r="A2917" t="s">
        <v>2131</v>
      </c>
      <c r="B2917">
        <v>163840</v>
      </c>
    </row>
    <row r="2918" spans="1:2" x14ac:dyDescent="0.3">
      <c r="A2918" t="s">
        <v>3733</v>
      </c>
      <c r="B2918">
        <v>108229</v>
      </c>
    </row>
    <row r="2919" spans="1:2" x14ac:dyDescent="0.3">
      <c r="A2919" t="s">
        <v>2838</v>
      </c>
      <c r="B2919">
        <v>114231</v>
      </c>
    </row>
    <row r="2920" spans="1:2" x14ac:dyDescent="0.3">
      <c r="A2920" t="s">
        <v>670</v>
      </c>
      <c r="B2920">
        <v>156115</v>
      </c>
    </row>
    <row r="2921" spans="1:2" x14ac:dyDescent="0.3">
      <c r="A2921" t="s">
        <v>1174</v>
      </c>
      <c r="B2921">
        <v>67211</v>
      </c>
    </row>
    <row r="2922" spans="1:2" x14ac:dyDescent="0.3">
      <c r="A2922" t="s">
        <v>1392</v>
      </c>
      <c r="B2922">
        <v>85347</v>
      </c>
    </row>
    <row r="2923" spans="1:2" x14ac:dyDescent="0.3">
      <c r="A2923" t="s">
        <v>3462</v>
      </c>
      <c r="B2923">
        <v>111641</v>
      </c>
    </row>
    <row r="2924" spans="1:2" x14ac:dyDescent="0.3">
      <c r="A2924" t="s">
        <v>2575</v>
      </c>
      <c r="B2924">
        <v>120677</v>
      </c>
    </row>
    <row r="2925" spans="1:2" x14ac:dyDescent="0.3">
      <c r="A2925" t="s">
        <v>2357</v>
      </c>
      <c r="B2925">
        <v>104600</v>
      </c>
    </row>
    <row r="2926" spans="1:2" x14ac:dyDescent="0.3">
      <c r="A2926" t="s">
        <v>1549</v>
      </c>
      <c r="B2926">
        <v>59297</v>
      </c>
    </row>
    <row r="2927" spans="1:2" x14ac:dyDescent="0.3">
      <c r="A2927" t="s">
        <v>248</v>
      </c>
      <c r="B2927">
        <v>180200</v>
      </c>
    </row>
    <row r="2928" spans="1:2" x14ac:dyDescent="0.3">
      <c r="A2928" t="s">
        <v>3137</v>
      </c>
      <c r="B2928">
        <v>64024</v>
      </c>
    </row>
    <row r="2929" spans="1:2" x14ac:dyDescent="0.3">
      <c r="A2929" t="s">
        <v>1335</v>
      </c>
      <c r="B2929">
        <v>84887</v>
      </c>
    </row>
    <row r="2930" spans="1:2" x14ac:dyDescent="0.3">
      <c r="A2930" t="s">
        <v>2742</v>
      </c>
      <c r="B2930">
        <v>161894</v>
      </c>
    </row>
    <row r="2931" spans="1:2" x14ac:dyDescent="0.3">
      <c r="A2931" t="s">
        <v>673</v>
      </c>
      <c r="B2931">
        <v>126256</v>
      </c>
    </row>
    <row r="2932" spans="1:2" x14ac:dyDescent="0.3">
      <c r="A2932" t="s">
        <v>3694</v>
      </c>
      <c r="B2932">
        <v>124592</v>
      </c>
    </row>
    <row r="2933" spans="1:2" x14ac:dyDescent="0.3">
      <c r="A2933" t="s">
        <v>1021</v>
      </c>
      <c r="B2933">
        <v>159693</v>
      </c>
    </row>
    <row r="2934" spans="1:2" x14ac:dyDescent="0.3">
      <c r="A2934" t="s">
        <v>2434</v>
      </c>
      <c r="B2934">
        <v>102477</v>
      </c>
    </row>
    <row r="2935" spans="1:2" x14ac:dyDescent="0.3">
      <c r="A2935" t="s">
        <v>2164</v>
      </c>
      <c r="B2935">
        <v>75556</v>
      </c>
    </row>
    <row r="2936" spans="1:2" x14ac:dyDescent="0.3">
      <c r="A2936" t="s">
        <v>3006</v>
      </c>
      <c r="B2936">
        <v>115101</v>
      </c>
    </row>
    <row r="2937" spans="1:2" x14ac:dyDescent="0.3">
      <c r="A2937" t="s">
        <v>3245</v>
      </c>
      <c r="B2937">
        <v>275228</v>
      </c>
    </row>
    <row r="2938" spans="1:2" x14ac:dyDescent="0.3">
      <c r="A2938" t="s">
        <v>1101</v>
      </c>
      <c r="B2938">
        <v>162340</v>
      </c>
    </row>
    <row r="2939" spans="1:2" x14ac:dyDescent="0.3">
      <c r="A2939" t="s">
        <v>313</v>
      </c>
      <c r="B2939">
        <v>228571</v>
      </c>
    </row>
    <row r="2940" spans="1:2" x14ac:dyDescent="0.3">
      <c r="A2940" t="s">
        <v>2172</v>
      </c>
      <c r="B2940">
        <v>124667</v>
      </c>
    </row>
    <row r="2941" spans="1:2" x14ac:dyDescent="0.3">
      <c r="A2941" t="s">
        <v>731</v>
      </c>
      <c r="B2941">
        <v>121226</v>
      </c>
    </row>
    <row r="2942" spans="1:2" x14ac:dyDescent="0.3">
      <c r="A2942" t="s">
        <v>393</v>
      </c>
      <c r="B2942">
        <v>116091</v>
      </c>
    </row>
    <row r="2943" spans="1:2" x14ac:dyDescent="0.3">
      <c r="A2943" t="s">
        <v>1892</v>
      </c>
      <c r="B2943">
        <v>98522</v>
      </c>
    </row>
    <row r="2944" spans="1:2" x14ac:dyDescent="0.3">
      <c r="A2944" t="s">
        <v>609</v>
      </c>
      <c r="B2944">
        <v>125759</v>
      </c>
    </row>
    <row r="2945" spans="1:2" x14ac:dyDescent="0.3">
      <c r="A2945" t="s">
        <v>468</v>
      </c>
      <c r="B2945">
        <v>91652</v>
      </c>
    </row>
    <row r="2946" spans="1:2" x14ac:dyDescent="0.3">
      <c r="A2946" t="s">
        <v>2453</v>
      </c>
      <c r="B2946">
        <v>104314</v>
      </c>
    </row>
    <row r="2947" spans="1:2" x14ac:dyDescent="0.3">
      <c r="A2947" t="s">
        <v>3739</v>
      </c>
      <c r="B2947">
        <v>93681</v>
      </c>
    </row>
    <row r="2948" spans="1:2" x14ac:dyDescent="0.3">
      <c r="A2948" t="s">
        <v>3463</v>
      </c>
      <c r="B2948">
        <v>95140</v>
      </c>
    </row>
    <row r="2949" spans="1:2" x14ac:dyDescent="0.3">
      <c r="A2949" t="s">
        <v>2743</v>
      </c>
      <c r="B2949">
        <v>294462</v>
      </c>
    </row>
    <row r="2950" spans="1:2" x14ac:dyDescent="0.3">
      <c r="A2950" t="s">
        <v>1463</v>
      </c>
      <c r="B2950">
        <v>172521</v>
      </c>
    </row>
    <row r="2951" spans="1:2" x14ac:dyDescent="0.3">
      <c r="A2951" t="s">
        <v>1502</v>
      </c>
      <c r="B2951">
        <v>150945</v>
      </c>
    </row>
    <row r="2952" spans="1:2" x14ac:dyDescent="0.3">
      <c r="A2952" t="s">
        <v>2139</v>
      </c>
      <c r="B2952">
        <v>78462</v>
      </c>
    </row>
    <row r="2953" spans="1:2" x14ac:dyDescent="0.3">
      <c r="A2953" t="s">
        <v>171</v>
      </c>
      <c r="B2953">
        <v>178946</v>
      </c>
    </row>
    <row r="2954" spans="1:2" x14ac:dyDescent="0.3">
      <c r="A2954" t="s">
        <v>948</v>
      </c>
      <c r="B2954">
        <v>183719</v>
      </c>
    </row>
    <row r="2955" spans="1:2" x14ac:dyDescent="0.3">
      <c r="A2955" t="s">
        <v>434</v>
      </c>
      <c r="B2955">
        <v>158624</v>
      </c>
    </row>
    <row r="2956" spans="1:2" x14ac:dyDescent="0.3">
      <c r="A2956" t="s">
        <v>914</v>
      </c>
      <c r="B2956">
        <v>135675</v>
      </c>
    </row>
    <row r="2957" spans="1:2" x14ac:dyDescent="0.3">
      <c r="A2957" t="s">
        <v>2822</v>
      </c>
      <c r="B2957">
        <v>104960</v>
      </c>
    </row>
    <row r="2958" spans="1:2" x14ac:dyDescent="0.3">
      <c r="A2958" t="s">
        <v>725</v>
      </c>
      <c r="B2958">
        <v>125054</v>
      </c>
    </row>
    <row r="2959" spans="1:2" x14ac:dyDescent="0.3">
      <c r="A2959" t="s">
        <v>3538</v>
      </c>
      <c r="B2959">
        <v>103935</v>
      </c>
    </row>
    <row r="2960" spans="1:2" x14ac:dyDescent="0.3">
      <c r="A2960" t="s">
        <v>750</v>
      </c>
      <c r="B2960">
        <v>83799</v>
      </c>
    </row>
    <row r="2961" spans="1:2" x14ac:dyDescent="0.3">
      <c r="A2961" t="s">
        <v>642</v>
      </c>
      <c r="B2961">
        <v>131675</v>
      </c>
    </row>
    <row r="2962" spans="1:2" x14ac:dyDescent="0.3">
      <c r="A2962" t="s">
        <v>2320</v>
      </c>
      <c r="B2962">
        <v>91336</v>
      </c>
    </row>
    <row r="2963" spans="1:2" x14ac:dyDescent="0.3">
      <c r="A2963" t="s">
        <v>1115</v>
      </c>
      <c r="B2963">
        <v>226561</v>
      </c>
    </row>
    <row r="2964" spans="1:2" x14ac:dyDescent="0.3">
      <c r="A2964" t="s">
        <v>1586</v>
      </c>
      <c r="B2964">
        <v>104312</v>
      </c>
    </row>
    <row r="2965" spans="1:2" x14ac:dyDescent="0.3">
      <c r="A2965" t="s">
        <v>1747</v>
      </c>
      <c r="B2965">
        <v>131741</v>
      </c>
    </row>
    <row r="2966" spans="1:2" x14ac:dyDescent="0.3">
      <c r="A2966" t="s">
        <v>2105</v>
      </c>
      <c r="B2966">
        <v>140914</v>
      </c>
    </row>
    <row r="2967" spans="1:2" x14ac:dyDescent="0.3">
      <c r="A2967" t="s">
        <v>2970</v>
      </c>
      <c r="B2967">
        <v>104727</v>
      </c>
    </row>
    <row r="2968" spans="1:2" x14ac:dyDescent="0.3">
      <c r="A2968" t="s">
        <v>1754</v>
      </c>
      <c r="B2968">
        <v>107464</v>
      </c>
    </row>
    <row r="2969" spans="1:2" x14ac:dyDescent="0.3">
      <c r="A2969" t="s">
        <v>2870</v>
      </c>
      <c r="B2969">
        <v>54201</v>
      </c>
    </row>
    <row r="2970" spans="1:2" x14ac:dyDescent="0.3">
      <c r="A2970" t="s">
        <v>1331</v>
      </c>
      <c r="B2970">
        <v>108370</v>
      </c>
    </row>
    <row r="2971" spans="1:2" x14ac:dyDescent="0.3">
      <c r="A2971" t="s">
        <v>2679</v>
      </c>
      <c r="B2971">
        <v>117916</v>
      </c>
    </row>
    <row r="2972" spans="1:2" x14ac:dyDescent="0.3">
      <c r="A2972" t="s">
        <v>3415</v>
      </c>
      <c r="B2972">
        <v>151702</v>
      </c>
    </row>
    <row r="2973" spans="1:2" x14ac:dyDescent="0.3">
      <c r="A2973" t="s">
        <v>432</v>
      </c>
      <c r="B2973">
        <v>170545</v>
      </c>
    </row>
    <row r="2974" spans="1:2" x14ac:dyDescent="0.3">
      <c r="A2974" t="s">
        <v>3129</v>
      </c>
      <c r="B2974">
        <v>69392</v>
      </c>
    </row>
    <row r="2975" spans="1:2" x14ac:dyDescent="0.3">
      <c r="A2975" t="s">
        <v>3490</v>
      </c>
      <c r="B2975">
        <v>134454</v>
      </c>
    </row>
    <row r="2976" spans="1:2" x14ac:dyDescent="0.3">
      <c r="A2976" t="s">
        <v>181</v>
      </c>
      <c r="B2976">
        <v>107528</v>
      </c>
    </row>
    <row r="2977" spans="1:2" x14ac:dyDescent="0.3">
      <c r="A2977" t="s">
        <v>3232</v>
      </c>
      <c r="B2977">
        <v>93818</v>
      </c>
    </row>
    <row r="2978" spans="1:2" x14ac:dyDescent="0.3">
      <c r="A2978" t="s">
        <v>1988</v>
      </c>
      <c r="B2978">
        <v>68047</v>
      </c>
    </row>
    <row r="2979" spans="1:2" x14ac:dyDescent="0.3">
      <c r="A2979" t="s">
        <v>3068</v>
      </c>
      <c r="B2979">
        <v>93986</v>
      </c>
    </row>
    <row r="2980" spans="1:2" x14ac:dyDescent="0.3">
      <c r="A2980" t="s">
        <v>707</v>
      </c>
      <c r="B2980">
        <v>81840</v>
      </c>
    </row>
    <row r="2981" spans="1:2" x14ac:dyDescent="0.3">
      <c r="A2981" t="s">
        <v>3515</v>
      </c>
      <c r="B2981">
        <v>177308</v>
      </c>
    </row>
    <row r="2982" spans="1:2" x14ac:dyDescent="0.3">
      <c r="A2982" t="s">
        <v>3781</v>
      </c>
      <c r="B2982">
        <v>212788</v>
      </c>
    </row>
    <row r="2983" spans="1:2" x14ac:dyDescent="0.3">
      <c r="A2983" t="s">
        <v>2530</v>
      </c>
      <c r="B2983">
        <v>155275</v>
      </c>
    </row>
    <row r="2984" spans="1:2" x14ac:dyDescent="0.3">
      <c r="A2984" t="s">
        <v>2830</v>
      </c>
      <c r="B2984">
        <v>53546</v>
      </c>
    </row>
    <row r="2985" spans="1:2" x14ac:dyDescent="0.3">
      <c r="A2985" t="s">
        <v>2571</v>
      </c>
      <c r="B2985">
        <v>46453</v>
      </c>
    </row>
    <row r="2986" spans="1:2" x14ac:dyDescent="0.3">
      <c r="A2986" t="s">
        <v>898</v>
      </c>
      <c r="B2986">
        <v>88158</v>
      </c>
    </row>
    <row r="2987" spans="1:2" x14ac:dyDescent="0.3">
      <c r="A2987" t="s">
        <v>2240</v>
      </c>
      <c r="B2987">
        <v>57411</v>
      </c>
    </row>
    <row r="2988" spans="1:2" x14ac:dyDescent="0.3">
      <c r="A2988" t="s">
        <v>404</v>
      </c>
      <c r="B2988">
        <v>99146</v>
      </c>
    </row>
    <row r="2989" spans="1:2" x14ac:dyDescent="0.3">
      <c r="A2989" t="s">
        <v>1705</v>
      </c>
      <c r="B2989">
        <v>87084</v>
      </c>
    </row>
    <row r="2990" spans="1:2" x14ac:dyDescent="0.3">
      <c r="A2990" t="s">
        <v>685</v>
      </c>
      <c r="B2990">
        <v>294628</v>
      </c>
    </row>
    <row r="2991" spans="1:2" x14ac:dyDescent="0.3">
      <c r="A2991" t="s">
        <v>1243</v>
      </c>
      <c r="B2991">
        <v>106398</v>
      </c>
    </row>
    <row r="2992" spans="1:2" x14ac:dyDescent="0.3">
      <c r="A2992" t="s">
        <v>325</v>
      </c>
      <c r="B2992">
        <v>113552</v>
      </c>
    </row>
    <row r="2993" spans="1:2" x14ac:dyDescent="0.3">
      <c r="A2993" t="s">
        <v>2755</v>
      </c>
      <c r="B2993">
        <v>155720</v>
      </c>
    </row>
    <row r="2994" spans="1:2" x14ac:dyDescent="0.3">
      <c r="A2994" t="s">
        <v>1555</v>
      </c>
      <c r="B2994">
        <v>87424</v>
      </c>
    </row>
    <row r="2995" spans="1:2" x14ac:dyDescent="0.3">
      <c r="A2995" t="s">
        <v>2022</v>
      </c>
      <c r="B2995">
        <v>58408</v>
      </c>
    </row>
    <row r="2996" spans="1:2" x14ac:dyDescent="0.3">
      <c r="A2996" t="s">
        <v>2612</v>
      </c>
      <c r="B2996">
        <v>165495</v>
      </c>
    </row>
    <row r="2997" spans="1:2" x14ac:dyDescent="0.3">
      <c r="A2997" t="s">
        <v>97</v>
      </c>
      <c r="B2997">
        <v>64537</v>
      </c>
    </row>
    <row r="2998" spans="1:2" x14ac:dyDescent="0.3">
      <c r="A2998" t="s">
        <v>2509</v>
      </c>
      <c r="B2998">
        <v>73561</v>
      </c>
    </row>
    <row r="2999" spans="1:2" x14ac:dyDescent="0.3">
      <c r="A2999" t="s">
        <v>2053</v>
      </c>
      <c r="B2999">
        <v>99078</v>
      </c>
    </row>
    <row r="3000" spans="1:2" x14ac:dyDescent="0.3">
      <c r="A3000" t="s">
        <v>653</v>
      </c>
      <c r="B3000">
        <v>153342</v>
      </c>
    </row>
    <row r="3001" spans="1:2" x14ac:dyDescent="0.3">
      <c r="A3001" t="s">
        <v>3121</v>
      </c>
      <c r="B3001">
        <v>234206</v>
      </c>
    </row>
    <row r="3002" spans="1:2" x14ac:dyDescent="0.3">
      <c r="A3002" t="s">
        <v>460</v>
      </c>
      <c r="B3002">
        <v>222067</v>
      </c>
    </row>
    <row r="3003" spans="1:2" x14ac:dyDescent="0.3">
      <c r="A3003" t="s">
        <v>572</v>
      </c>
      <c r="B3003">
        <v>102132</v>
      </c>
    </row>
    <row r="3004" spans="1:2" x14ac:dyDescent="0.3">
      <c r="A3004" t="s">
        <v>2978</v>
      </c>
      <c r="B3004">
        <v>93151</v>
      </c>
    </row>
    <row r="3005" spans="1:2" x14ac:dyDescent="0.3">
      <c r="A3005" t="s">
        <v>1979</v>
      </c>
      <c r="B3005">
        <v>92711</v>
      </c>
    </row>
    <row r="3006" spans="1:2" x14ac:dyDescent="0.3">
      <c r="A3006" t="s">
        <v>3591</v>
      </c>
      <c r="B3006">
        <v>105340</v>
      </c>
    </row>
    <row r="3007" spans="1:2" x14ac:dyDescent="0.3">
      <c r="A3007" t="s">
        <v>825</v>
      </c>
      <c r="B3007">
        <v>117185</v>
      </c>
    </row>
    <row r="3008" spans="1:2" x14ac:dyDescent="0.3">
      <c r="A3008" t="s">
        <v>514</v>
      </c>
      <c r="B3008">
        <v>117268</v>
      </c>
    </row>
    <row r="3009" spans="1:2" x14ac:dyDescent="0.3">
      <c r="A3009" t="s">
        <v>91</v>
      </c>
      <c r="B3009">
        <v>101567</v>
      </c>
    </row>
    <row r="3010" spans="1:2" x14ac:dyDescent="0.3">
      <c r="A3010" t="s">
        <v>1961</v>
      </c>
      <c r="B3010">
        <v>96626</v>
      </c>
    </row>
    <row r="3011" spans="1:2" x14ac:dyDescent="0.3">
      <c r="A3011" t="s">
        <v>1767</v>
      </c>
      <c r="B3011">
        <v>90867</v>
      </c>
    </row>
    <row r="3012" spans="1:2" x14ac:dyDescent="0.3">
      <c r="A3012" t="s">
        <v>2275</v>
      </c>
      <c r="B3012">
        <v>89768</v>
      </c>
    </row>
    <row r="3013" spans="1:2" x14ac:dyDescent="0.3">
      <c r="A3013" t="s">
        <v>2678</v>
      </c>
      <c r="B3013">
        <v>181927</v>
      </c>
    </row>
    <row r="3014" spans="1:2" x14ac:dyDescent="0.3">
      <c r="A3014" t="s">
        <v>1389</v>
      </c>
      <c r="B3014">
        <v>208884</v>
      </c>
    </row>
    <row r="3015" spans="1:2" x14ac:dyDescent="0.3">
      <c r="A3015" t="s">
        <v>1419</v>
      </c>
      <c r="B3015">
        <v>127996</v>
      </c>
    </row>
    <row r="3016" spans="1:2" x14ac:dyDescent="0.3">
      <c r="A3016" t="s">
        <v>884</v>
      </c>
      <c r="B3016">
        <v>220831</v>
      </c>
    </row>
    <row r="3017" spans="1:2" x14ac:dyDescent="0.3">
      <c r="A3017" t="s">
        <v>2588</v>
      </c>
      <c r="B3017">
        <v>86314</v>
      </c>
    </row>
    <row r="3018" spans="1:2" x14ac:dyDescent="0.3">
      <c r="A3018" t="s">
        <v>2066</v>
      </c>
      <c r="B3018">
        <v>193354</v>
      </c>
    </row>
    <row r="3019" spans="1:2" x14ac:dyDescent="0.3">
      <c r="A3019" t="s">
        <v>3468</v>
      </c>
      <c r="B3019">
        <v>257724</v>
      </c>
    </row>
    <row r="3020" spans="1:2" x14ac:dyDescent="0.3">
      <c r="A3020" t="s">
        <v>2499</v>
      </c>
      <c r="B3020">
        <v>138933</v>
      </c>
    </row>
    <row r="3021" spans="1:2" x14ac:dyDescent="0.3">
      <c r="A3021" t="s">
        <v>2668</v>
      </c>
      <c r="B3021">
        <v>163126</v>
      </c>
    </row>
    <row r="3022" spans="1:2" x14ac:dyDescent="0.3">
      <c r="A3022" t="s">
        <v>1036</v>
      </c>
      <c r="B3022">
        <v>120003</v>
      </c>
    </row>
    <row r="3023" spans="1:2" x14ac:dyDescent="0.3">
      <c r="A3023" t="s">
        <v>665</v>
      </c>
      <c r="B3023">
        <v>204807</v>
      </c>
    </row>
    <row r="3024" spans="1:2" x14ac:dyDescent="0.3">
      <c r="A3024" t="s">
        <v>711</v>
      </c>
      <c r="B3024">
        <v>171227</v>
      </c>
    </row>
    <row r="3025" spans="1:2" x14ac:dyDescent="0.3">
      <c r="A3025" t="s">
        <v>2526</v>
      </c>
      <c r="B3025">
        <v>106585</v>
      </c>
    </row>
    <row r="3026" spans="1:2" x14ac:dyDescent="0.3">
      <c r="A3026" t="s">
        <v>2075</v>
      </c>
      <c r="B3026">
        <v>123111</v>
      </c>
    </row>
    <row r="3027" spans="1:2" x14ac:dyDescent="0.3">
      <c r="A3027" t="s">
        <v>3623</v>
      </c>
      <c r="B3027">
        <v>212600</v>
      </c>
    </row>
    <row r="3028" spans="1:2" x14ac:dyDescent="0.3">
      <c r="A3028" t="s">
        <v>1935</v>
      </c>
      <c r="B3028">
        <v>98709</v>
      </c>
    </row>
    <row r="3029" spans="1:2" x14ac:dyDescent="0.3">
      <c r="A3029" t="s">
        <v>882</v>
      </c>
      <c r="B3029">
        <v>76355</v>
      </c>
    </row>
    <row r="3030" spans="1:2" x14ac:dyDescent="0.3">
      <c r="A3030" t="s">
        <v>1129</v>
      </c>
      <c r="B3030">
        <v>144154</v>
      </c>
    </row>
    <row r="3031" spans="1:2" x14ac:dyDescent="0.3">
      <c r="A3031" t="s">
        <v>3562</v>
      </c>
      <c r="B3031">
        <v>143557</v>
      </c>
    </row>
    <row r="3032" spans="1:2" x14ac:dyDescent="0.3">
      <c r="A3032" t="s">
        <v>933</v>
      </c>
      <c r="B3032">
        <v>181960</v>
      </c>
    </row>
    <row r="3033" spans="1:2" x14ac:dyDescent="0.3">
      <c r="A3033" t="s">
        <v>1827</v>
      </c>
      <c r="B3033">
        <v>104897</v>
      </c>
    </row>
    <row r="3034" spans="1:2" x14ac:dyDescent="0.3">
      <c r="A3034" t="s">
        <v>3915</v>
      </c>
      <c r="B3034">
        <v>164665</v>
      </c>
    </row>
    <row r="3035" spans="1:2" x14ac:dyDescent="0.3">
      <c r="A3035" t="s">
        <v>1704</v>
      </c>
      <c r="B3035">
        <v>147114</v>
      </c>
    </row>
    <row r="3036" spans="1:2" x14ac:dyDescent="0.3">
      <c r="A3036" t="s">
        <v>3923</v>
      </c>
      <c r="B3036">
        <v>118916</v>
      </c>
    </row>
    <row r="3037" spans="1:2" x14ac:dyDescent="0.3">
      <c r="A3037" t="s">
        <v>1197</v>
      </c>
      <c r="B3037">
        <v>218172</v>
      </c>
    </row>
    <row r="3038" spans="1:2" x14ac:dyDescent="0.3">
      <c r="A3038" t="s">
        <v>1593</v>
      </c>
      <c r="B3038">
        <v>93823</v>
      </c>
    </row>
    <row r="3039" spans="1:2" x14ac:dyDescent="0.3">
      <c r="A3039" t="s">
        <v>2492</v>
      </c>
      <c r="B3039">
        <v>119053</v>
      </c>
    </row>
    <row r="3040" spans="1:2" x14ac:dyDescent="0.3">
      <c r="A3040" t="s">
        <v>767</v>
      </c>
      <c r="B3040">
        <v>78480</v>
      </c>
    </row>
    <row r="3041" spans="1:2" x14ac:dyDescent="0.3">
      <c r="A3041" t="s">
        <v>3187</v>
      </c>
      <c r="B3041">
        <v>173595</v>
      </c>
    </row>
    <row r="3042" spans="1:2" x14ac:dyDescent="0.3">
      <c r="A3042" t="s">
        <v>3296</v>
      </c>
      <c r="B3042">
        <v>102816</v>
      </c>
    </row>
    <row r="3043" spans="1:2" x14ac:dyDescent="0.3">
      <c r="A3043" t="s">
        <v>3390</v>
      </c>
      <c r="B3043">
        <v>151915</v>
      </c>
    </row>
    <row r="3044" spans="1:2" x14ac:dyDescent="0.3">
      <c r="A3044" t="s">
        <v>680</v>
      </c>
      <c r="B3044">
        <v>287577</v>
      </c>
    </row>
    <row r="3045" spans="1:2" x14ac:dyDescent="0.3">
      <c r="A3045" t="s">
        <v>3176</v>
      </c>
      <c r="B3045">
        <v>89632</v>
      </c>
    </row>
    <row r="3046" spans="1:2" x14ac:dyDescent="0.3">
      <c r="A3046" t="s">
        <v>852</v>
      </c>
      <c r="B3046">
        <v>122373</v>
      </c>
    </row>
    <row r="3047" spans="1:2" x14ac:dyDescent="0.3">
      <c r="A3047" t="s">
        <v>1548</v>
      </c>
      <c r="B3047">
        <v>98723</v>
      </c>
    </row>
    <row r="3048" spans="1:2" x14ac:dyDescent="0.3">
      <c r="A3048" t="s">
        <v>1672</v>
      </c>
      <c r="B3048">
        <v>82901</v>
      </c>
    </row>
    <row r="3049" spans="1:2" x14ac:dyDescent="0.3">
      <c r="A3049" t="s">
        <v>2597</v>
      </c>
      <c r="B3049">
        <v>151470</v>
      </c>
    </row>
    <row r="3050" spans="1:2" x14ac:dyDescent="0.3">
      <c r="A3050" t="s">
        <v>2797</v>
      </c>
      <c r="B3050">
        <v>125750</v>
      </c>
    </row>
    <row r="3051" spans="1:2" x14ac:dyDescent="0.3">
      <c r="A3051" t="s">
        <v>3211</v>
      </c>
      <c r="B3051">
        <v>256596</v>
      </c>
    </row>
    <row r="3052" spans="1:2" x14ac:dyDescent="0.3">
      <c r="A3052" t="s">
        <v>2531</v>
      </c>
      <c r="B3052">
        <v>100072</v>
      </c>
    </row>
    <row r="3053" spans="1:2" x14ac:dyDescent="0.3">
      <c r="A3053" t="s">
        <v>2300</v>
      </c>
      <c r="B3053">
        <v>115522</v>
      </c>
    </row>
    <row r="3054" spans="1:2" x14ac:dyDescent="0.3">
      <c r="A3054" t="s">
        <v>2003</v>
      </c>
      <c r="B3054">
        <v>79397</v>
      </c>
    </row>
    <row r="3055" spans="1:2" x14ac:dyDescent="0.3">
      <c r="A3055" t="s">
        <v>1809</v>
      </c>
      <c r="B3055">
        <v>162020</v>
      </c>
    </row>
    <row r="3056" spans="1:2" x14ac:dyDescent="0.3">
      <c r="A3056" t="s">
        <v>336</v>
      </c>
      <c r="B3056">
        <v>89633</v>
      </c>
    </row>
    <row r="3057" spans="1:2" x14ac:dyDescent="0.3">
      <c r="A3057" t="s">
        <v>632</v>
      </c>
      <c r="B3057">
        <v>238437</v>
      </c>
    </row>
    <row r="3058" spans="1:2" x14ac:dyDescent="0.3">
      <c r="A3058" t="s">
        <v>1257</v>
      </c>
      <c r="B3058">
        <v>81652</v>
      </c>
    </row>
    <row r="3059" spans="1:2" x14ac:dyDescent="0.3">
      <c r="A3059" t="s">
        <v>72</v>
      </c>
      <c r="B3059">
        <v>103337</v>
      </c>
    </row>
    <row r="3060" spans="1:2" x14ac:dyDescent="0.3">
      <c r="A3060" t="s">
        <v>1242</v>
      </c>
      <c r="B3060">
        <v>135605</v>
      </c>
    </row>
    <row r="3061" spans="1:2" x14ac:dyDescent="0.3">
      <c r="A3061" t="s">
        <v>2173</v>
      </c>
      <c r="B3061">
        <v>165795</v>
      </c>
    </row>
    <row r="3062" spans="1:2" x14ac:dyDescent="0.3">
      <c r="A3062" t="s">
        <v>2135</v>
      </c>
      <c r="B3062">
        <v>137122</v>
      </c>
    </row>
    <row r="3063" spans="1:2" x14ac:dyDescent="0.3">
      <c r="A3063" t="s">
        <v>2659</v>
      </c>
      <c r="B3063">
        <v>58204</v>
      </c>
    </row>
    <row r="3064" spans="1:2" x14ac:dyDescent="0.3">
      <c r="A3064" t="s">
        <v>107</v>
      </c>
      <c r="B3064">
        <v>119604</v>
      </c>
    </row>
    <row r="3065" spans="1:2" x14ac:dyDescent="0.3">
      <c r="A3065" t="s">
        <v>1294</v>
      </c>
      <c r="B3065">
        <v>222599</v>
      </c>
    </row>
    <row r="3066" spans="1:2" x14ac:dyDescent="0.3">
      <c r="A3066" t="s">
        <v>2936</v>
      </c>
      <c r="B3066">
        <v>182930</v>
      </c>
    </row>
    <row r="3067" spans="1:2" x14ac:dyDescent="0.3">
      <c r="A3067" t="s">
        <v>3417</v>
      </c>
      <c r="B3067">
        <v>294622</v>
      </c>
    </row>
    <row r="3068" spans="1:2" x14ac:dyDescent="0.3">
      <c r="A3068" t="s">
        <v>196</v>
      </c>
      <c r="B3068">
        <v>213917</v>
      </c>
    </row>
    <row r="3069" spans="1:2" x14ac:dyDescent="0.3">
      <c r="A3069" t="s">
        <v>593</v>
      </c>
      <c r="B3069">
        <v>124993</v>
      </c>
    </row>
    <row r="3070" spans="1:2" x14ac:dyDescent="0.3">
      <c r="A3070" t="s">
        <v>2103</v>
      </c>
      <c r="B3070">
        <v>194235</v>
      </c>
    </row>
    <row r="3071" spans="1:2" x14ac:dyDescent="0.3">
      <c r="A3071" t="s">
        <v>3119</v>
      </c>
      <c r="B3071">
        <v>158222</v>
      </c>
    </row>
    <row r="3072" spans="1:2" x14ac:dyDescent="0.3">
      <c r="A3072" t="s">
        <v>553</v>
      </c>
      <c r="B3072">
        <v>76889</v>
      </c>
    </row>
    <row r="3073" spans="1:2" x14ac:dyDescent="0.3">
      <c r="A3073" t="s">
        <v>2650</v>
      </c>
      <c r="B3073">
        <v>106335</v>
      </c>
    </row>
    <row r="3074" spans="1:2" x14ac:dyDescent="0.3">
      <c r="A3074" t="s">
        <v>2672</v>
      </c>
      <c r="B3074">
        <v>116048</v>
      </c>
    </row>
    <row r="3075" spans="1:2" x14ac:dyDescent="0.3">
      <c r="A3075" t="s">
        <v>3053</v>
      </c>
      <c r="B3075">
        <v>161113</v>
      </c>
    </row>
    <row r="3076" spans="1:2" x14ac:dyDescent="0.3">
      <c r="A3076" t="s">
        <v>525</v>
      </c>
      <c r="B3076">
        <v>110044</v>
      </c>
    </row>
    <row r="3077" spans="1:2" x14ac:dyDescent="0.3">
      <c r="A3077" t="s">
        <v>3969</v>
      </c>
      <c r="B3077">
        <v>134898</v>
      </c>
    </row>
    <row r="3078" spans="1:2" x14ac:dyDescent="0.3">
      <c r="A3078" t="s">
        <v>822</v>
      </c>
      <c r="B3078">
        <v>98973</v>
      </c>
    </row>
    <row r="3079" spans="1:2" x14ac:dyDescent="0.3">
      <c r="A3079" t="s">
        <v>1114</v>
      </c>
      <c r="B3079">
        <v>299281</v>
      </c>
    </row>
    <row r="3080" spans="1:2" x14ac:dyDescent="0.3">
      <c r="A3080" t="s">
        <v>3118</v>
      </c>
      <c r="B3080">
        <v>210619</v>
      </c>
    </row>
    <row r="3081" spans="1:2" x14ac:dyDescent="0.3">
      <c r="A3081" t="s">
        <v>3437</v>
      </c>
      <c r="B3081">
        <v>95790</v>
      </c>
    </row>
    <row r="3082" spans="1:2" x14ac:dyDescent="0.3">
      <c r="A3082" t="s">
        <v>3937</v>
      </c>
      <c r="B3082">
        <v>207204</v>
      </c>
    </row>
    <row r="3083" spans="1:2" x14ac:dyDescent="0.3">
      <c r="A3083" t="s">
        <v>318</v>
      </c>
      <c r="B3083">
        <v>191000</v>
      </c>
    </row>
    <row r="3084" spans="1:2" x14ac:dyDescent="0.3">
      <c r="A3084" t="s">
        <v>1835</v>
      </c>
      <c r="B3084">
        <v>173566</v>
      </c>
    </row>
    <row r="3085" spans="1:2" x14ac:dyDescent="0.3">
      <c r="A3085" t="s">
        <v>3862</v>
      </c>
      <c r="B3085">
        <v>125163</v>
      </c>
    </row>
    <row r="3086" spans="1:2" x14ac:dyDescent="0.3">
      <c r="A3086" t="s">
        <v>2524</v>
      </c>
      <c r="B3086">
        <v>122863</v>
      </c>
    </row>
    <row r="3087" spans="1:2" x14ac:dyDescent="0.3">
      <c r="A3087" t="s">
        <v>1161</v>
      </c>
      <c r="B3087">
        <v>102007</v>
      </c>
    </row>
    <row r="3088" spans="1:2" x14ac:dyDescent="0.3">
      <c r="A3088" t="s">
        <v>694</v>
      </c>
      <c r="B3088">
        <v>252740</v>
      </c>
    </row>
    <row r="3089" spans="1:2" x14ac:dyDescent="0.3">
      <c r="A3089" t="s">
        <v>2722</v>
      </c>
      <c r="B3089">
        <v>99956</v>
      </c>
    </row>
    <row r="3090" spans="1:2" x14ac:dyDescent="0.3">
      <c r="A3090" t="s">
        <v>771</v>
      </c>
      <c r="B3090">
        <v>199977</v>
      </c>
    </row>
    <row r="3091" spans="1:2" x14ac:dyDescent="0.3">
      <c r="A3091" t="s">
        <v>4014</v>
      </c>
      <c r="B3091">
        <v>203722</v>
      </c>
    </row>
    <row r="3092" spans="1:2" x14ac:dyDescent="0.3">
      <c r="A3092" t="s">
        <v>189</v>
      </c>
      <c r="B3092">
        <v>60902</v>
      </c>
    </row>
    <row r="3093" spans="1:2" x14ac:dyDescent="0.3">
      <c r="A3093" t="s">
        <v>3209</v>
      </c>
      <c r="B3093">
        <v>177610</v>
      </c>
    </row>
    <row r="3094" spans="1:2" x14ac:dyDescent="0.3">
      <c r="A3094" t="s">
        <v>3801</v>
      </c>
      <c r="B3094">
        <v>185690</v>
      </c>
    </row>
    <row r="3095" spans="1:2" x14ac:dyDescent="0.3">
      <c r="A3095" t="s">
        <v>1790</v>
      </c>
      <c r="B3095">
        <v>219340</v>
      </c>
    </row>
    <row r="3096" spans="1:2" x14ac:dyDescent="0.3">
      <c r="A3096" t="s">
        <v>3748</v>
      </c>
      <c r="B3096">
        <v>253784</v>
      </c>
    </row>
    <row r="3097" spans="1:2" x14ac:dyDescent="0.3">
      <c r="A3097" t="s">
        <v>2960</v>
      </c>
      <c r="B3097">
        <v>60336</v>
      </c>
    </row>
    <row r="3098" spans="1:2" x14ac:dyDescent="0.3">
      <c r="A3098" t="s">
        <v>1046</v>
      </c>
      <c r="B3098">
        <v>95839</v>
      </c>
    </row>
    <row r="3099" spans="1:2" x14ac:dyDescent="0.3">
      <c r="A3099" t="s">
        <v>3513</v>
      </c>
      <c r="B3099">
        <v>73771</v>
      </c>
    </row>
    <row r="3100" spans="1:2" x14ac:dyDescent="0.3">
      <c r="A3100" t="s">
        <v>1684</v>
      </c>
      <c r="B3100">
        <v>141713</v>
      </c>
    </row>
    <row r="3101" spans="1:2" x14ac:dyDescent="0.3">
      <c r="A3101" t="s">
        <v>3112</v>
      </c>
      <c r="B3101">
        <v>112937</v>
      </c>
    </row>
    <row r="3102" spans="1:2" x14ac:dyDescent="0.3">
      <c r="A3102" t="s">
        <v>3197</v>
      </c>
      <c r="B3102">
        <v>91145</v>
      </c>
    </row>
    <row r="3103" spans="1:2" x14ac:dyDescent="0.3">
      <c r="A3103" t="s">
        <v>867</v>
      </c>
      <c r="B3103">
        <v>191271</v>
      </c>
    </row>
    <row r="3104" spans="1:2" x14ac:dyDescent="0.3">
      <c r="A3104" t="s">
        <v>3616</v>
      </c>
      <c r="B3104">
        <v>109765</v>
      </c>
    </row>
    <row r="3105" spans="1:2" x14ac:dyDescent="0.3">
      <c r="A3105" t="s">
        <v>2799</v>
      </c>
      <c r="B3105">
        <v>121661</v>
      </c>
    </row>
    <row r="3106" spans="1:2" x14ac:dyDescent="0.3">
      <c r="A3106" t="s">
        <v>1292</v>
      </c>
      <c r="B3106">
        <v>112544</v>
      </c>
    </row>
    <row r="3107" spans="1:2" x14ac:dyDescent="0.3">
      <c r="A3107" t="s">
        <v>2567</v>
      </c>
      <c r="B3107">
        <v>51216</v>
      </c>
    </row>
    <row r="3108" spans="1:2" x14ac:dyDescent="0.3">
      <c r="A3108" t="s">
        <v>1778</v>
      </c>
      <c r="B3108">
        <v>153497</v>
      </c>
    </row>
    <row r="3109" spans="1:2" x14ac:dyDescent="0.3">
      <c r="A3109" t="s">
        <v>1634</v>
      </c>
      <c r="B3109">
        <v>151035</v>
      </c>
    </row>
    <row r="3110" spans="1:2" x14ac:dyDescent="0.3">
      <c r="A3110" t="s">
        <v>338</v>
      </c>
      <c r="B3110">
        <v>63843</v>
      </c>
    </row>
    <row r="3111" spans="1:2" x14ac:dyDescent="0.3">
      <c r="A3111" t="s">
        <v>415</v>
      </c>
      <c r="B3111">
        <v>118557</v>
      </c>
    </row>
    <row r="3112" spans="1:2" x14ac:dyDescent="0.3">
      <c r="A3112" t="s">
        <v>161</v>
      </c>
      <c r="B3112">
        <v>116582</v>
      </c>
    </row>
    <row r="3113" spans="1:2" x14ac:dyDescent="0.3">
      <c r="A3113" t="s">
        <v>1279</v>
      </c>
      <c r="B3113">
        <v>120724</v>
      </c>
    </row>
    <row r="3114" spans="1:2" x14ac:dyDescent="0.3">
      <c r="A3114" t="s">
        <v>71</v>
      </c>
      <c r="B3114">
        <v>85388</v>
      </c>
    </row>
    <row r="3115" spans="1:2" x14ac:dyDescent="0.3">
      <c r="A3115" t="s">
        <v>1377</v>
      </c>
      <c r="B3115">
        <v>65089</v>
      </c>
    </row>
    <row r="3116" spans="1:2" x14ac:dyDescent="0.3">
      <c r="A3116" t="s">
        <v>515</v>
      </c>
      <c r="B3116">
        <v>127959</v>
      </c>
    </row>
    <row r="3117" spans="1:2" x14ac:dyDescent="0.3">
      <c r="A3117" t="s">
        <v>3601</v>
      </c>
      <c r="B3117">
        <v>96579</v>
      </c>
    </row>
    <row r="3118" spans="1:2" x14ac:dyDescent="0.3">
      <c r="A3118" t="s">
        <v>1761</v>
      </c>
      <c r="B3118">
        <v>68374</v>
      </c>
    </row>
    <row r="3119" spans="1:2" x14ac:dyDescent="0.3">
      <c r="A3119" t="s">
        <v>1509</v>
      </c>
      <c r="B3119">
        <v>130955</v>
      </c>
    </row>
    <row r="3120" spans="1:2" x14ac:dyDescent="0.3">
      <c r="A3120" t="s">
        <v>2806</v>
      </c>
      <c r="B3120">
        <v>123585</v>
      </c>
    </row>
    <row r="3121" spans="1:2" x14ac:dyDescent="0.3">
      <c r="A3121" t="s">
        <v>718</v>
      </c>
      <c r="B3121">
        <v>126031</v>
      </c>
    </row>
    <row r="3122" spans="1:2" x14ac:dyDescent="0.3">
      <c r="A3122" t="s">
        <v>2304</v>
      </c>
      <c r="B3122">
        <v>243791</v>
      </c>
    </row>
    <row r="3123" spans="1:2" x14ac:dyDescent="0.3">
      <c r="A3123" t="s">
        <v>2254</v>
      </c>
      <c r="B3123">
        <v>100023</v>
      </c>
    </row>
    <row r="3124" spans="1:2" x14ac:dyDescent="0.3">
      <c r="A3124" t="s">
        <v>3050</v>
      </c>
      <c r="B3124">
        <v>143481</v>
      </c>
    </row>
    <row r="3125" spans="1:2" x14ac:dyDescent="0.3">
      <c r="A3125" t="s">
        <v>1026</v>
      </c>
      <c r="B3125">
        <v>55812</v>
      </c>
    </row>
    <row r="3126" spans="1:2" x14ac:dyDescent="0.3">
      <c r="A3126" t="s">
        <v>2828</v>
      </c>
      <c r="B3126">
        <v>97209</v>
      </c>
    </row>
    <row r="3127" spans="1:2" x14ac:dyDescent="0.3">
      <c r="A3127" t="s">
        <v>3620</v>
      </c>
      <c r="B3127">
        <v>73864</v>
      </c>
    </row>
    <row r="3128" spans="1:2" x14ac:dyDescent="0.3">
      <c r="A3128" t="s">
        <v>661</v>
      </c>
      <c r="B3128">
        <v>106460</v>
      </c>
    </row>
    <row r="3129" spans="1:2" x14ac:dyDescent="0.3">
      <c r="A3129" t="s">
        <v>2739</v>
      </c>
      <c r="B3129">
        <v>114505</v>
      </c>
    </row>
    <row r="3130" spans="1:2" x14ac:dyDescent="0.3">
      <c r="A3130" t="s">
        <v>406</v>
      </c>
      <c r="B3130">
        <v>57590</v>
      </c>
    </row>
    <row r="3131" spans="1:2" x14ac:dyDescent="0.3">
      <c r="A3131" t="s">
        <v>1719</v>
      </c>
      <c r="B3131">
        <v>179283</v>
      </c>
    </row>
    <row r="3132" spans="1:2" x14ac:dyDescent="0.3">
      <c r="A3132" t="s">
        <v>3855</v>
      </c>
      <c r="B3132">
        <v>167062</v>
      </c>
    </row>
    <row r="3133" spans="1:2" x14ac:dyDescent="0.3">
      <c r="A3133" t="s">
        <v>2472</v>
      </c>
      <c r="B3133">
        <v>106765</v>
      </c>
    </row>
    <row r="3134" spans="1:2" x14ac:dyDescent="0.3">
      <c r="A3134" t="s">
        <v>3979</v>
      </c>
      <c r="B3134">
        <v>64121</v>
      </c>
    </row>
    <row r="3135" spans="1:2" x14ac:dyDescent="0.3">
      <c r="A3135" t="s">
        <v>2587</v>
      </c>
      <c r="B3135">
        <v>259038</v>
      </c>
    </row>
    <row r="3136" spans="1:2" x14ac:dyDescent="0.3">
      <c r="A3136" t="s">
        <v>2741</v>
      </c>
      <c r="B3136">
        <v>100229</v>
      </c>
    </row>
    <row r="3137" spans="1:2" x14ac:dyDescent="0.3">
      <c r="A3137" t="s">
        <v>391</v>
      </c>
      <c r="B3137">
        <v>52421</v>
      </c>
    </row>
    <row r="3138" spans="1:2" x14ac:dyDescent="0.3">
      <c r="A3138" t="s">
        <v>3240</v>
      </c>
      <c r="B3138">
        <v>69873</v>
      </c>
    </row>
    <row r="3139" spans="1:2" x14ac:dyDescent="0.3">
      <c r="A3139" t="s">
        <v>2776</v>
      </c>
      <c r="B3139">
        <v>112418</v>
      </c>
    </row>
    <row r="3140" spans="1:2" x14ac:dyDescent="0.3">
      <c r="A3140" t="s">
        <v>2825</v>
      </c>
      <c r="B3140">
        <v>143042</v>
      </c>
    </row>
    <row r="3141" spans="1:2" x14ac:dyDescent="0.3">
      <c r="A3141" t="s">
        <v>3910</v>
      </c>
      <c r="B3141">
        <v>112578</v>
      </c>
    </row>
    <row r="3142" spans="1:2" x14ac:dyDescent="0.3">
      <c r="A3142" t="s">
        <v>106</v>
      </c>
      <c r="B3142">
        <v>203692</v>
      </c>
    </row>
    <row r="3143" spans="1:2" x14ac:dyDescent="0.3">
      <c r="A3143" t="s">
        <v>328</v>
      </c>
      <c r="B3143">
        <v>196671</v>
      </c>
    </row>
    <row r="3144" spans="1:2" x14ac:dyDescent="0.3">
      <c r="A3144" t="s">
        <v>2767</v>
      </c>
      <c r="B3144">
        <v>168757</v>
      </c>
    </row>
    <row r="3145" spans="1:2" x14ac:dyDescent="0.3">
      <c r="A3145" t="s">
        <v>1763</v>
      </c>
      <c r="B3145">
        <v>182579</v>
      </c>
    </row>
    <row r="3146" spans="1:2" x14ac:dyDescent="0.3">
      <c r="A3146" t="s">
        <v>400</v>
      </c>
      <c r="B3146">
        <v>126052</v>
      </c>
    </row>
    <row r="3147" spans="1:2" x14ac:dyDescent="0.3">
      <c r="A3147" t="s">
        <v>797</v>
      </c>
      <c r="B3147">
        <v>124479</v>
      </c>
    </row>
    <row r="3148" spans="1:2" x14ac:dyDescent="0.3">
      <c r="A3148" t="s">
        <v>3894</v>
      </c>
      <c r="B3148">
        <v>100345</v>
      </c>
    </row>
    <row r="3149" spans="1:2" x14ac:dyDescent="0.3">
      <c r="A3149" t="s">
        <v>3130</v>
      </c>
      <c r="B3149">
        <v>286524</v>
      </c>
    </row>
    <row r="3150" spans="1:2" x14ac:dyDescent="0.3">
      <c r="A3150" t="s">
        <v>2237</v>
      </c>
      <c r="B3150">
        <v>89243</v>
      </c>
    </row>
    <row r="3151" spans="1:2" x14ac:dyDescent="0.3">
      <c r="A3151" t="s">
        <v>3467</v>
      </c>
      <c r="B3151">
        <v>167778</v>
      </c>
    </row>
    <row r="3152" spans="1:2" x14ac:dyDescent="0.3">
      <c r="A3152" t="s">
        <v>912</v>
      </c>
      <c r="B3152">
        <v>138059</v>
      </c>
    </row>
    <row r="3153" spans="1:2" x14ac:dyDescent="0.3">
      <c r="A3153" t="s">
        <v>2241</v>
      </c>
      <c r="B3153">
        <v>110451</v>
      </c>
    </row>
    <row r="3154" spans="1:2" x14ac:dyDescent="0.3">
      <c r="A3154" t="s">
        <v>324</v>
      </c>
      <c r="B3154">
        <v>220791</v>
      </c>
    </row>
    <row r="3155" spans="1:2" x14ac:dyDescent="0.3">
      <c r="A3155" t="s">
        <v>1574</v>
      </c>
      <c r="B3155">
        <v>246902</v>
      </c>
    </row>
    <row r="3156" spans="1:2" x14ac:dyDescent="0.3">
      <c r="A3156" t="s">
        <v>155</v>
      </c>
      <c r="B3156">
        <v>208646</v>
      </c>
    </row>
    <row r="3157" spans="1:2" x14ac:dyDescent="0.3">
      <c r="A3157" t="s">
        <v>3243</v>
      </c>
      <c r="B3157">
        <v>123744</v>
      </c>
    </row>
    <row r="3158" spans="1:2" x14ac:dyDescent="0.3">
      <c r="A3158" t="s">
        <v>2503</v>
      </c>
      <c r="B3158">
        <v>82981</v>
      </c>
    </row>
    <row r="3159" spans="1:2" x14ac:dyDescent="0.3">
      <c r="A3159" t="s">
        <v>3656</v>
      </c>
      <c r="B3159">
        <v>204043</v>
      </c>
    </row>
    <row r="3160" spans="1:2" x14ac:dyDescent="0.3">
      <c r="A3160" t="s">
        <v>2837</v>
      </c>
      <c r="B3160">
        <v>195258</v>
      </c>
    </row>
    <row r="3161" spans="1:2" x14ac:dyDescent="0.3">
      <c r="A3161" t="s">
        <v>3751</v>
      </c>
      <c r="B3161">
        <v>187258</v>
      </c>
    </row>
    <row r="3162" spans="1:2" x14ac:dyDescent="0.3">
      <c r="A3162" t="s">
        <v>2677</v>
      </c>
      <c r="B3162">
        <v>107955</v>
      </c>
    </row>
    <row r="3163" spans="1:2" x14ac:dyDescent="0.3">
      <c r="A3163" t="s">
        <v>2202</v>
      </c>
      <c r="B3163">
        <v>124368</v>
      </c>
    </row>
    <row r="3164" spans="1:2" x14ac:dyDescent="0.3">
      <c r="A3164" t="s">
        <v>658</v>
      </c>
      <c r="B3164">
        <v>102131</v>
      </c>
    </row>
    <row r="3165" spans="1:2" x14ac:dyDescent="0.3">
      <c r="A3165" t="s">
        <v>1458</v>
      </c>
      <c r="B3165">
        <v>221413</v>
      </c>
    </row>
    <row r="3166" spans="1:2" x14ac:dyDescent="0.3">
      <c r="A3166" t="s">
        <v>3342</v>
      </c>
      <c r="B3166">
        <v>65079</v>
      </c>
    </row>
    <row r="3167" spans="1:2" x14ac:dyDescent="0.3">
      <c r="A3167" t="s">
        <v>1904</v>
      </c>
      <c r="B3167">
        <v>69469</v>
      </c>
    </row>
    <row r="3168" spans="1:2" x14ac:dyDescent="0.3">
      <c r="A3168" t="s">
        <v>2810</v>
      </c>
      <c r="B3168">
        <v>67255</v>
      </c>
    </row>
    <row r="3169" spans="1:2" x14ac:dyDescent="0.3">
      <c r="A3169" t="s">
        <v>3147</v>
      </c>
      <c r="B3169">
        <v>243267</v>
      </c>
    </row>
    <row r="3170" spans="1:2" x14ac:dyDescent="0.3">
      <c r="A3170" t="s">
        <v>3408</v>
      </c>
      <c r="B3170">
        <v>107371</v>
      </c>
    </row>
    <row r="3171" spans="1:2" x14ac:dyDescent="0.3">
      <c r="A3171" t="s">
        <v>2372</v>
      </c>
      <c r="B3171">
        <v>106023</v>
      </c>
    </row>
    <row r="3172" spans="1:2" x14ac:dyDescent="0.3">
      <c r="A3172" t="s">
        <v>1446</v>
      </c>
      <c r="B3172">
        <v>137498</v>
      </c>
    </row>
    <row r="3173" spans="1:2" x14ac:dyDescent="0.3">
      <c r="A3173" t="s">
        <v>3222</v>
      </c>
      <c r="B3173">
        <v>129437</v>
      </c>
    </row>
    <row r="3174" spans="1:2" x14ac:dyDescent="0.3">
      <c r="A3174" t="s">
        <v>3151</v>
      </c>
      <c r="B3174">
        <v>79983</v>
      </c>
    </row>
    <row r="3175" spans="1:2" x14ac:dyDescent="0.3">
      <c r="A3175" t="s">
        <v>3015</v>
      </c>
      <c r="B3175">
        <v>190530</v>
      </c>
    </row>
    <row r="3176" spans="1:2" x14ac:dyDescent="0.3">
      <c r="A3176" t="s">
        <v>3681</v>
      </c>
      <c r="B3176">
        <v>107536</v>
      </c>
    </row>
    <row r="3177" spans="1:2" x14ac:dyDescent="0.3">
      <c r="A3177" t="s">
        <v>1834</v>
      </c>
      <c r="B3177">
        <v>175524</v>
      </c>
    </row>
    <row r="3178" spans="1:2" x14ac:dyDescent="0.3">
      <c r="A3178" t="s">
        <v>1407</v>
      </c>
      <c r="B3178">
        <v>112907</v>
      </c>
    </row>
    <row r="3179" spans="1:2" x14ac:dyDescent="0.3">
      <c r="A3179" t="s">
        <v>861</v>
      </c>
      <c r="B3179">
        <v>84942</v>
      </c>
    </row>
    <row r="3180" spans="1:2" x14ac:dyDescent="0.3">
      <c r="A3180" t="s">
        <v>770</v>
      </c>
      <c r="B3180">
        <v>121348</v>
      </c>
    </row>
    <row r="3181" spans="1:2" x14ac:dyDescent="0.3">
      <c r="A3181" t="s">
        <v>385</v>
      </c>
      <c r="B3181">
        <v>159140</v>
      </c>
    </row>
    <row r="3182" spans="1:2" x14ac:dyDescent="0.3">
      <c r="A3182" t="s">
        <v>669</v>
      </c>
      <c r="B3182">
        <v>53616</v>
      </c>
    </row>
    <row r="3183" spans="1:2" x14ac:dyDescent="0.3">
      <c r="A3183" t="s">
        <v>2613</v>
      </c>
      <c r="B3183">
        <v>90143</v>
      </c>
    </row>
    <row r="3184" spans="1:2" x14ac:dyDescent="0.3">
      <c r="A3184" t="s">
        <v>1339</v>
      </c>
      <c r="B3184">
        <v>177937</v>
      </c>
    </row>
    <row r="3185" spans="1:2" x14ac:dyDescent="0.3">
      <c r="A3185" t="s">
        <v>1611</v>
      </c>
      <c r="B3185">
        <v>62851</v>
      </c>
    </row>
    <row r="3186" spans="1:2" x14ac:dyDescent="0.3">
      <c r="A3186" t="s">
        <v>1203</v>
      </c>
      <c r="B3186">
        <v>48780</v>
      </c>
    </row>
    <row r="3187" spans="1:2" x14ac:dyDescent="0.3">
      <c r="A3187" t="s">
        <v>910</v>
      </c>
      <c r="B3187">
        <v>172298</v>
      </c>
    </row>
    <row r="3188" spans="1:2" x14ac:dyDescent="0.3">
      <c r="A3188" t="s">
        <v>1683</v>
      </c>
      <c r="B3188">
        <v>171064</v>
      </c>
    </row>
    <row r="3189" spans="1:2" x14ac:dyDescent="0.3">
      <c r="A3189" t="s">
        <v>2110</v>
      </c>
      <c r="B3189">
        <v>177060</v>
      </c>
    </row>
    <row r="3190" spans="1:2" x14ac:dyDescent="0.3">
      <c r="A3190" t="s">
        <v>2707</v>
      </c>
      <c r="B3190">
        <v>127986</v>
      </c>
    </row>
    <row r="3191" spans="1:2" x14ac:dyDescent="0.3">
      <c r="A3191" t="s">
        <v>3526</v>
      </c>
      <c r="B3191">
        <v>207610</v>
      </c>
    </row>
    <row r="3192" spans="1:2" x14ac:dyDescent="0.3">
      <c r="A3192" t="s">
        <v>955</v>
      </c>
      <c r="B3192">
        <v>100804</v>
      </c>
    </row>
    <row r="3193" spans="1:2" x14ac:dyDescent="0.3">
      <c r="A3193" t="s">
        <v>3150</v>
      </c>
      <c r="B3193">
        <v>259371</v>
      </c>
    </row>
    <row r="3194" spans="1:2" x14ac:dyDescent="0.3">
      <c r="A3194" t="s">
        <v>3970</v>
      </c>
      <c r="B3194">
        <v>105034</v>
      </c>
    </row>
    <row r="3195" spans="1:2" x14ac:dyDescent="0.3">
      <c r="A3195" t="s">
        <v>238</v>
      </c>
      <c r="B3195">
        <v>114362</v>
      </c>
    </row>
    <row r="3196" spans="1:2" x14ac:dyDescent="0.3">
      <c r="A3196" t="s">
        <v>3575</v>
      </c>
      <c r="B3196">
        <v>74695</v>
      </c>
    </row>
    <row r="3197" spans="1:2" x14ac:dyDescent="0.3">
      <c r="A3197" t="s">
        <v>868</v>
      </c>
      <c r="B3197">
        <v>145582</v>
      </c>
    </row>
    <row r="3198" spans="1:2" x14ac:dyDescent="0.3">
      <c r="A3198" t="s">
        <v>802</v>
      </c>
      <c r="B3198">
        <v>204220</v>
      </c>
    </row>
    <row r="3199" spans="1:2" x14ac:dyDescent="0.3">
      <c r="A3199" t="s">
        <v>2723</v>
      </c>
      <c r="B3199">
        <v>82366</v>
      </c>
    </row>
    <row r="3200" spans="1:2" x14ac:dyDescent="0.3">
      <c r="A3200" t="s">
        <v>3687</v>
      </c>
      <c r="B3200">
        <v>135501</v>
      </c>
    </row>
    <row r="3201" spans="1:2" x14ac:dyDescent="0.3">
      <c r="A3201" t="s">
        <v>3997</v>
      </c>
      <c r="B3201">
        <v>77649</v>
      </c>
    </row>
    <row r="3202" spans="1:2" x14ac:dyDescent="0.3">
      <c r="A3202" t="s">
        <v>2697</v>
      </c>
      <c r="B3202">
        <v>157098</v>
      </c>
    </row>
    <row r="3203" spans="1:2" x14ac:dyDescent="0.3">
      <c r="A3203" t="s">
        <v>2967</v>
      </c>
      <c r="B3203">
        <v>116447</v>
      </c>
    </row>
    <row r="3204" spans="1:2" x14ac:dyDescent="0.3">
      <c r="A3204" t="s">
        <v>1261</v>
      </c>
      <c r="B3204">
        <v>82921</v>
      </c>
    </row>
    <row r="3205" spans="1:2" x14ac:dyDescent="0.3">
      <c r="A3205" t="s">
        <v>939</v>
      </c>
      <c r="B3205">
        <v>128524</v>
      </c>
    </row>
    <row r="3206" spans="1:2" x14ac:dyDescent="0.3">
      <c r="A3206" t="s">
        <v>3451</v>
      </c>
      <c r="B3206">
        <v>129503</v>
      </c>
    </row>
    <row r="3207" spans="1:2" x14ac:dyDescent="0.3">
      <c r="A3207" t="s">
        <v>122</v>
      </c>
      <c r="B3207">
        <v>123095</v>
      </c>
    </row>
    <row r="3208" spans="1:2" x14ac:dyDescent="0.3">
      <c r="A3208" t="s">
        <v>3990</v>
      </c>
      <c r="B3208">
        <v>213375</v>
      </c>
    </row>
    <row r="3209" spans="1:2" x14ac:dyDescent="0.3">
      <c r="A3209" t="s">
        <v>3863</v>
      </c>
      <c r="B3209">
        <v>74307</v>
      </c>
    </row>
    <row r="3210" spans="1:2" x14ac:dyDescent="0.3">
      <c r="A3210" t="s">
        <v>240</v>
      </c>
      <c r="B3210">
        <v>275145</v>
      </c>
    </row>
    <row r="3211" spans="1:2" x14ac:dyDescent="0.3">
      <c r="A3211" t="s">
        <v>131</v>
      </c>
      <c r="B3211">
        <v>170070</v>
      </c>
    </row>
    <row r="3212" spans="1:2" x14ac:dyDescent="0.3">
      <c r="A3212" t="s">
        <v>591</v>
      </c>
      <c r="B3212">
        <v>202143</v>
      </c>
    </row>
    <row r="3213" spans="1:2" x14ac:dyDescent="0.3">
      <c r="A3213" t="s">
        <v>585</v>
      </c>
      <c r="B3213">
        <v>172594</v>
      </c>
    </row>
    <row r="3214" spans="1:2" x14ac:dyDescent="0.3">
      <c r="A3214" t="s">
        <v>1612</v>
      </c>
      <c r="B3214">
        <v>98988</v>
      </c>
    </row>
    <row r="3215" spans="1:2" x14ac:dyDescent="0.3">
      <c r="A3215" t="s">
        <v>1460</v>
      </c>
      <c r="B3215">
        <v>180902</v>
      </c>
    </row>
    <row r="3216" spans="1:2" x14ac:dyDescent="0.3">
      <c r="A3216" t="s">
        <v>3501</v>
      </c>
      <c r="B3216">
        <v>147485</v>
      </c>
    </row>
    <row r="3217" spans="1:2" x14ac:dyDescent="0.3">
      <c r="A3217" t="s">
        <v>2219</v>
      </c>
      <c r="B3217">
        <v>83315</v>
      </c>
    </row>
    <row r="3218" spans="1:2" x14ac:dyDescent="0.3">
      <c r="A3218" t="s">
        <v>2681</v>
      </c>
      <c r="B3218">
        <v>160379</v>
      </c>
    </row>
    <row r="3219" spans="1:2" x14ac:dyDescent="0.3">
      <c r="A3219" t="s">
        <v>3392</v>
      </c>
      <c r="B3219">
        <v>228571</v>
      </c>
    </row>
    <row r="3220" spans="1:2" x14ac:dyDescent="0.3">
      <c r="A3220" t="s">
        <v>1456</v>
      </c>
      <c r="B3220">
        <v>75442</v>
      </c>
    </row>
    <row r="3221" spans="1:2" x14ac:dyDescent="0.3">
      <c r="A3221" t="s">
        <v>2238</v>
      </c>
      <c r="B3221">
        <v>147960</v>
      </c>
    </row>
    <row r="3222" spans="1:2" x14ac:dyDescent="0.3">
      <c r="A3222" t="s">
        <v>2546</v>
      </c>
      <c r="B3222">
        <v>117081</v>
      </c>
    </row>
    <row r="3223" spans="1:2" x14ac:dyDescent="0.3">
      <c r="A3223" t="s">
        <v>1495</v>
      </c>
      <c r="B3223">
        <v>45717</v>
      </c>
    </row>
    <row r="3224" spans="1:2" x14ac:dyDescent="0.3">
      <c r="A3224" t="s">
        <v>1110</v>
      </c>
      <c r="B3224">
        <v>171161</v>
      </c>
    </row>
    <row r="3225" spans="1:2" x14ac:dyDescent="0.3">
      <c r="A3225" t="s">
        <v>3628</v>
      </c>
      <c r="B3225">
        <v>76131</v>
      </c>
    </row>
    <row r="3226" spans="1:2" x14ac:dyDescent="0.3">
      <c r="A3226" t="s">
        <v>891</v>
      </c>
      <c r="B3226">
        <v>139700</v>
      </c>
    </row>
    <row r="3227" spans="1:2" x14ac:dyDescent="0.3">
      <c r="A3227" t="s">
        <v>1380</v>
      </c>
      <c r="B3227">
        <v>315201</v>
      </c>
    </row>
    <row r="3228" spans="1:2" x14ac:dyDescent="0.3">
      <c r="A3228" t="s">
        <v>3239</v>
      </c>
      <c r="B3228">
        <v>142482</v>
      </c>
    </row>
    <row r="3229" spans="1:2" x14ac:dyDescent="0.3">
      <c r="A3229" t="s">
        <v>421</v>
      </c>
      <c r="B3229">
        <v>69875</v>
      </c>
    </row>
    <row r="3230" spans="1:2" x14ac:dyDescent="0.3">
      <c r="A3230" t="s">
        <v>2547</v>
      </c>
      <c r="B3230">
        <v>89674</v>
      </c>
    </row>
    <row r="3231" spans="1:2" x14ac:dyDescent="0.3">
      <c r="A3231" t="s">
        <v>3630</v>
      </c>
      <c r="B3231">
        <v>62429</v>
      </c>
    </row>
    <row r="3232" spans="1:2" x14ac:dyDescent="0.3">
      <c r="A3232" t="s">
        <v>2305</v>
      </c>
      <c r="B3232">
        <v>111960</v>
      </c>
    </row>
    <row r="3233" spans="1:2" x14ac:dyDescent="0.3">
      <c r="A3233" t="s">
        <v>312</v>
      </c>
      <c r="B3233">
        <v>102054</v>
      </c>
    </row>
    <row r="3234" spans="1:2" x14ac:dyDescent="0.3">
      <c r="A3234" t="s">
        <v>153</v>
      </c>
      <c r="B3234">
        <v>84901</v>
      </c>
    </row>
    <row r="3235" spans="1:2" x14ac:dyDescent="0.3">
      <c r="A3235" t="s">
        <v>207</v>
      </c>
      <c r="B3235">
        <v>111933</v>
      </c>
    </row>
    <row r="3236" spans="1:2" x14ac:dyDescent="0.3">
      <c r="A3236" t="s">
        <v>2627</v>
      </c>
      <c r="B3236">
        <v>223469</v>
      </c>
    </row>
    <row r="3237" spans="1:2" x14ac:dyDescent="0.3">
      <c r="A3237" t="s">
        <v>2476</v>
      </c>
      <c r="B3237">
        <v>118094</v>
      </c>
    </row>
    <row r="3238" spans="1:2" x14ac:dyDescent="0.3">
      <c r="A3238" t="s">
        <v>2187</v>
      </c>
      <c r="B3238">
        <v>118951</v>
      </c>
    </row>
    <row r="3239" spans="1:2" x14ac:dyDescent="0.3">
      <c r="A3239" t="s">
        <v>1946</v>
      </c>
      <c r="B3239">
        <v>41310</v>
      </c>
    </row>
    <row r="3240" spans="1:2" x14ac:dyDescent="0.3">
      <c r="A3240" t="s">
        <v>672</v>
      </c>
      <c r="B3240">
        <v>104698</v>
      </c>
    </row>
    <row r="3241" spans="1:2" x14ac:dyDescent="0.3">
      <c r="A3241" t="s">
        <v>3066</v>
      </c>
      <c r="B3241">
        <v>205196</v>
      </c>
    </row>
    <row r="3242" spans="1:2" x14ac:dyDescent="0.3">
      <c r="A3242" t="s">
        <v>1044</v>
      </c>
      <c r="B3242">
        <v>117871</v>
      </c>
    </row>
    <row r="3243" spans="1:2" x14ac:dyDescent="0.3">
      <c r="A3243" t="s">
        <v>1225</v>
      </c>
      <c r="B3243">
        <v>75256</v>
      </c>
    </row>
    <row r="3244" spans="1:2" x14ac:dyDescent="0.3">
      <c r="A3244" t="s">
        <v>1216</v>
      </c>
      <c r="B3244">
        <v>85571</v>
      </c>
    </row>
    <row r="3245" spans="1:2" x14ac:dyDescent="0.3">
      <c r="A3245" t="s">
        <v>2421</v>
      </c>
      <c r="B3245">
        <v>122463</v>
      </c>
    </row>
    <row r="3246" spans="1:2" x14ac:dyDescent="0.3">
      <c r="A3246" t="s">
        <v>2961</v>
      </c>
      <c r="B3246">
        <v>186810</v>
      </c>
    </row>
    <row r="3247" spans="1:2" x14ac:dyDescent="0.3">
      <c r="A3247" t="s">
        <v>2626</v>
      </c>
      <c r="B3247">
        <v>75064</v>
      </c>
    </row>
    <row r="3248" spans="1:2" x14ac:dyDescent="0.3">
      <c r="A3248" t="s">
        <v>3356</v>
      </c>
      <c r="B3248">
        <v>85926</v>
      </c>
    </row>
    <row r="3249" spans="1:2" x14ac:dyDescent="0.3">
      <c r="A3249" t="s">
        <v>547</v>
      </c>
      <c r="B3249">
        <v>149748</v>
      </c>
    </row>
    <row r="3250" spans="1:2" x14ac:dyDescent="0.3">
      <c r="A3250" t="s">
        <v>2956</v>
      </c>
      <c r="B3250">
        <v>231775</v>
      </c>
    </row>
    <row r="3251" spans="1:2" x14ac:dyDescent="0.3">
      <c r="A3251" t="s">
        <v>3369</v>
      </c>
      <c r="B3251">
        <v>126152</v>
      </c>
    </row>
    <row r="3252" spans="1:2" x14ac:dyDescent="0.3">
      <c r="A3252" t="s">
        <v>2994</v>
      </c>
      <c r="B3252">
        <v>238233</v>
      </c>
    </row>
    <row r="3253" spans="1:2" x14ac:dyDescent="0.3">
      <c r="A3253" t="s">
        <v>253</v>
      </c>
      <c r="B3253">
        <v>141897</v>
      </c>
    </row>
    <row r="3254" spans="1:2" x14ac:dyDescent="0.3">
      <c r="A3254" t="s">
        <v>1552</v>
      </c>
      <c r="B3254">
        <v>133204</v>
      </c>
    </row>
    <row r="3255" spans="1:2" x14ac:dyDescent="0.3">
      <c r="A3255" t="s">
        <v>3958</v>
      </c>
      <c r="B3255">
        <v>91805</v>
      </c>
    </row>
    <row r="3256" spans="1:2" x14ac:dyDescent="0.3">
      <c r="A3256" t="s">
        <v>2028</v>
      </c>
      <c r="B3256">
        <v>74265</v>
      </c>
    </row>
    <row r="3257" spans="1:2" x14ac:dyDescent="0.3">
      <c r="A3257" t="s">
        <v>143</v>
      </c>
      <c r="B3257">
        <v>48925</v>
      </c>
    </row>
    <row r="3258" spans="1:2" x14ac:dyDescent="0.3">
      <c r="A3258" t="s">
        <v>2188</v>
      </c>
      <c r="B3258">
        <v>209493</v>
      </c>
    </row>
    <row r="3259" spans="1:2" x14ac:dyDescent="0.3">
      <c r="A3259" t="s">
        <v>451</v>
      </c>
      <c r="B3259">
        <v>237722</v>
      </c>
    </row>
    <row r="3260" spans="1:2" x14ac:dyDescent="0.3">
      <c r="A3260" t="s">
        <v>2614</v>
      </c>
      <c r="B3260">
        <v>119319</v>
      </c>
    </row>
    <row r="3261" spans="1:2" x14ac:dyDescent="0.3">
      <c r="A3261" t="s">
        <v>390</v>
      </c>
      <c r="B3261">
        <v>102123</v>
      </c>
    </row>
    <row r="3262" spans="1:2" x14ac:dyDescent="0.3">
      <c r="A3262" t="s">
        <v>3148</v>
      </c>
      <c r="B3262">
        <v>104984</v>
      </c>
    </row>
    <row r="3263" spans="1:2" x14ac:dyDescent="0.3">
      <c r="A3263" t="s">
        <v>104</v>
      </c>
      <c r="B3263">
        <v>167249</v>
      </c>
    </row>
    <row r="3264" spans="1:2" x14ac:dyDescent="0.3">
      <c r="A3264" t="s">
        <v>657</v>
      </c>
      <c r="B3264">
        <v>68492</v>
      </c>
    </row>
    <row r="3265" spans="1:2" x14ac:dyDescent="0.3">
      <c r="A3265" t="s">
        <v>1106</v>
      </c>
      <c r="B3265">
        <v>140718</v>
      </c>
    </row>
    <row r="3266" spans="1:2" x14ac:dyDescent="0.3">
      <c r="A3266" t="s">
        <v>52</v>
      </c>
      <c r="B3266">
        <v>87462</v>
      </c>
    </row>
    <row r="3267" spans="1:2" x14ac:dyDescent="0.3">
      <c r="A3267" t="s">
        <v>2229</v>
      </c>
      <c r="B3267">
        <v>187456</v>
      </c>
    </row>
    <row r="3268" spans="1:2" x14ac:dyDescent="0.3">
      <c r="A3268" t="s">
        <v>3670</v>
      </c>
      <c r="B3268">
        <v>237532</v>
      </c>
    </row>
    <row r="3269" spans="1:2" x14ac:dyDescent="0.3">
      <c r="A3269" t="s">
        <v>2252</v>
      </c>
      <c r="B3269">
        <v>195417</v>
      </c>
    </row>
    <row r="3270" spans="1:2" x14ac:dyDescent="0.3">
      <c r="A3270" t="s">
        <v>540</v>
      </c>
      <c r="B3270">
        <v>218624</v>
      </c>
    </row>
    <row r="3271" spans="1:2" x14ac:dyDescent="0.3">
      <c r="A3271" t="s">
        <v>2635</v>
      </c>
      <c r="B3271">
        <v>82591</v>
      </c>
    </row>
    <row r="3272" spans="1:2" x14ac:dyDescent="0.3">
      <c r="A3272" t="s">
        <v>2861</v>
      </c>
      <c r="B3272">
        <v>75928</v>
      </c>
    </row>
    <row r="3273" spans="1:2" x14ac:dyDescent="0.3">
      <c r="A3273" t="s">
        <v>3918</v>
      </c>
      <c r="B3273">
        <v>62056</v>
      </c>
    </row>
    <row r="3274" spans="1:2" x14ac:dyDescent="0.3">
      <c r="A3274" t="s">
        <v>1864</v>
      </c>
      <c r="B3274">
        <v>157735</v>
      </c>
    </row>
    <row r="3275" spans="1:2" x14ac:dyDescent="0.3">
      <c r="A3275" t="s">
        <v>3888</v>
      </c>
      <c r="B3275">
        <v>136047</v>
      </c>
    </row>
    <row r="3276" spans="1:2" x14ac:dyDescent="0.3">
      <c r="A3276" t="s">
        <v>3975</v>
      </c>
      <c r="B3276">
        <v>126030</v>
      </c>
    </row>
    <row r="3277" spans="1:2" x14ac:dyDescent="0.3">
      <c r="A3277" t="s">
        <v>2700</v>
      </c>
      <c r="B3277">
        <v>107718</v>
      </c>
    </row>
    <row r="3278" spans="1:2" x14ac:dyDescent="0.3">
      <c r="A3278" t="s">
        <v>1670</v>
      </c>
      <c r="B3278">
        <v>78001</v>
      </c>
    </row>
    <row r="3279" spans="1:2" x14ac:dyDescent="0.3">
      <c r="A3279" t="s">
        <v>1157</v>
      </c>
      <c r="B3279">
        <v>190493</v>
      </c>
    </row>
    <row r="3280" spans="1:2" x14ac:dyDescent="0.3">
      <c r="A3280" t="s">
        <v>3397</v>
      </c>
      <c r="B3280">
        <v>130346</v>
      </c>
    </row>
    <row r="3281" spans="1:2" x14ac:dyDescent="0.3">
      <c r="A3281" t="s">
        <v>154</v>
      </c>
      <c r="B3281">
        <v>78910</v>
      </c>
    </row>
    <row r="3282" spans="1:2" x14ac:dyDescent="0.3">
      <c r="A3282" t="s">
        <v>1820</v>
      </c>
      <c r="B3282">
        <v>144384</v>
      </c>
    </row>
    <row r="3283" spans="1:2" x14ac:dyDescent="0.3">
      <c r="A3283" t="s">
        <v>1517</v>
      </c>
      <c r="B3283">
        <v>130815</v>
      </c>
    </row>
    <row r="3284" spans="1:2" x14ac:dyDescent="0.3">
      <c r="A3284" t="s">
        <v>1871</v>
      </c>
      <c r="B3284">
        <v>155176</v>
      </c>
    </row>
    <row r="3285" spans="1:2" x14ac:dyDescent="0.3">
      <c r="A3285" t="s">
        <v>1200</v>
      </c>
      <c r="B3285">
        <v>287843</v>
      </c>
    </row>
    <row r="3286" spans="1:2" x14ac:dyDescent="0.3">
      <c r="A3286" t="s">
        <v>3940</v>
      </c>
      <c r="B3286">
        <v>137487</v>
      </c>
    </row>
    <row r="3287" spans="1:2" x14ac:dyDescent="0.3">
      <c r="A3287" t="s">
        <v>536</v>
      </c>
      <c r="B3287">
        <v>135284</v>
      </c>
    </row>
    <row r="3288" spans="1:2" x14ac:dyDescent="0.3">
      <c r="A3288" t="s">
        <v>1558</v>
      </c>
      <c r="B3288">
        <v>112436</v>
      </c>
    </row>
    <row r="3289" spans="1:2" x14ac:dyDescent="0.3">
      <c r="A3289" t="s">
        <v>2875</v>
      </c>
      <c r="B3289">
        <v>113682</v>
      </c>
    </row>
    <row r="3290" spans="1:2" x14ac:dyDescent="0.3">
      <c r="A3290" t="s">
        <v>1742</v>
      </c>
      <c r="B3290">
        <v>130274</v>
      </c>
    </row>
    <row r="3291" spans="1:2" x14ac:dyDescent="0.3">
      <c r="A3291" t="s">
        <v>3919</v>
      </c>
      <c r="B3291">
        <v>113618</v>
      </c>
    </row>
    <row r="3292" spans="1:2" x14ac:dyDescent="0.3">
      <c r="A3292" t="s">
        <v>437</v>
      </c>
      <c r="B3292">
        <v>214149</v>
      </c>
    </row>
    <row r="3293" spans="1:2" x14ac:dyDescent="0.3">
      <c r="A3293" t="s">
        <v>3938</v>
      </c>
      <c r="B3293">
        <v>146404</v>
      </c>
    </row>
    <row r="3294" spans="1:2" x14ac:dyDescent="0.3">
      <c r="A3294" t="s">
        <v>617</v>
      </c>
      <c r="B3294">
        <v>118783</v>
      </c>
    </row>
    <row r="3295" spans="1:2" x14ac:dyDescent="0.3">
      <c r="A3295" t="s">
        <v>3105</v>
      </c>
      <c r="B3295">
        <v>81845</v>
      </c>
    </row>
    <row r="3296" spans="1:2" x14ac:dyDescent="0.3">
      <c r="A3296" t="s">
        <v>692</v>
      </c>
      <c r="B3296">
        <v>188795</v>
      </c>
    </row>
    <row r="3297" spans="1:2" x14ac:dyDescent="0.3">
      <c r="A3297" t="s">
        <v>1103</v>
      </c>
      <c r="B3297">
        <v>213206</v>
      </c>
    </row>
    <row r="3298" spans="1:2" x14ac:dyDescent="0.3">
      <c r="A3298" t="s">
        <v>261</v>
      </c>
      <c r="B3298">
        <v>141753</v>
      </c>
    </row>
    <row r="3299" spans="1:2" x14ac:dyDescent="0.3">
      <c r="A3299" t="s">
        <v>2938</v>
      </c>
      <c r="B3299">
        <v>223329</v>
      </c>
    </row>
    <row r="3300" spans="1:2" x14ac:dyDescent="0.3">
      <c r="A3300" t="s">
        <v>370</v>
      </c>
      <c r="B3300">
        <v>113518</v>
      </c>
    </row>
    <row r="3301" spans="1:2" x14ac:dyDescent="0.3">
      <c r="A3301" t="s">
        <v>463</v>
      </c>
      <c r="B3301">
        <v>98763</v>
      </c>
    </row>
    <row r="3302" spans="1:2" x14ac:dyDescent="0.3">
      <c r="A3302" t="s">
        <v>275</v>
      </c>
      <c r="B3302">
        <v>143756</v>
      </c>
    </row>
    <row r="3303" spans="1:2" x14ac:dyDescent="0.3">
      <c r="A3303" t="s">
        <v>927</v>
      </c>
      <c r="B3303">
        <v>104567</v>
      </c>
    </row>
    <row r="3304" spans="1:2" x14ac:dyDescent="0.3">
      <c r="A3304" t="s">
        <v>1477</v>
      </c>
      <c r="B3304">
        <v>111544</v>
      </c>
    </row>
    <row r="3305" spans="1:2" x14ac:dyDescent="0.3">
      <c r="A3305" t="s">
        <v>3404</v>
      </c>
      <c r="B3305">
        <v>83093</v>
      </c>
    </row>
    <row r="3306" spans="1:2" x14ac:dyDescent="0.3">
      <c r="A3306" t="s">
        <v>1702</v>
      </c>
      <c r="B3306">
        <v>88219</v>
      </c>
    </row>
    <row r="3307" spans="1:2" x14ac:dyDescent="0.3">
      <c r="A3307" t="s">
        <v>549</v>
      </c>
      <c r="B3307">
        <v>172759</v>
      </c>
    </row>
    <row r="3308" spans="1:2" x14ac:dyDescent="0.3">
      <c r="A3308" t="s">
        <v>1603</v>
      </c>
      <c r="B3308">
        <v>177243</v>
      </c>
    </row>
    <row r="3309" spans="1:2" x14ac:dyDescent="0.3">
      <c r="A3309" t="s">
        <v>2805</v>
      </c>
      <c r="B3309">
        <v>123516</v>
      </c>
    </row>
    <row r="3310" spans="1:2" x14ac:dyDescent="0.3">
      <c r="A3310" t="s">
        <v>2971</v>
      </c>
      <c r="B3310">
        <v>56297</v>
      </c>
    </row>
    <row r="3311" spans="1:2" x14ac:dyDescent="0.3">
      <c r="A3311" t="s">
        <v>1814</v>
      </c>
      <c r="B3311">
        <v>135425</v>
      </c>
    </row>
    <row r="3312" spans="1:2" x14ac:dyDescent="0.3">
      <c r="A3312" t="s">
        <v>1646</v>
      </c>
      <c r="B3312">
        <v>122415</v>
      </c>
    </row>
    <row r="3313" spans="1:2" x14ac:dyDescent="0.3">
      <c r="A3313" t="s">
        <v>412</v>
      </c>
      <c r="B3313">
        <v>118283</v>
      </c>
    </row>
    <row r="3314" spans="1:2" x14ac:dyDescent="0.3">
      <c r="A3314" t="s">
        <v>2354</v>
      </c>
      <c r="B3314">
        <v>148002</v>
      </c>
    </row>
    <row r="3315" spans="1:2" x14ac:dyDescent="0.3">
      <c r="A3315" t="s">
        <v>1886</v>
      </c>
      <c r="B3315">
        <v>100925</v>
      </c>
    </row>
    <row r="3316" spans="1:2" x14ac:dyDescent="0.3">
      <c r="A3316" t="s">
        <v>3714</v>
      </c>
      <c r="B3316">
        <v>157528</v>
      </c>
    </row>
    <row r="3317" spans="1:2" x14ac:dyDescent="0.3">
      <c r="A3317" t="s">
        <v>528</v>
      </c>
      <c r="B3317">
        <v>104952</v>
      </c>
    </row>
    <row r="3318" spans="1:2" x14ac:dyDescent="0.3">
      <c r="A3318" t="s">
        <v>1653</v>
      </c>
      <c r="B3318">
        <v>207239</v>
      </c>
    </row>
    <row r="3319" spans="1:2" x14ac:dyDescent="0.3">
      <c r="A3319" t="s">
        <v>2582</v>
      </c>
      <c r="B3319">
        <v>200160</v>
      </c>
    </row>
    <row r="3320" spans="1:2" x14ac:dyDescent="0.3">
      <c r="A3320" t="s">
        <v>2068</v>
      </c>
      <c r="B3320">
        <v>258235</v>
      </c>
    </row>
    <row r="3321" spans="1:2" x14ac:dyDescent="0.3">
      <c r="A3321" t="s">
        <v>1993</v>
      </c>
      <c r="B3321">
        <v>94002</v>
      </c>
    </row>
    <row r="3322" spans="1:2" x14ac:dyDescent="0.3">
      <c r="A3322" t="s">
        <v>1071</v>
      </c>
      <c r="B3322">
        <v>67139</v>
      </c>
    </row>
    <row r="3323" spans="1:2" x14ac:dyDescent="0.3">
      <c r="A3323" t="s">
        <v>3758</v>
      </c>
      <c r="B3323">
        <v>259004</v>
      </c>
    </row>
    <row r="3324" spans="1:2" x14ac:dyDescent="0.3">
      <c r="A3324" t="s">
        <v>173</v>
      </c>
      <c r="B3324">
        <v>156679</v>
      </c>
    </row>
    <row r="3325" spans="1:2" x14ac:dyDescent="0.3">
      <c r="A3325" t="s">
        <v>1385</v>
      </c>
      <c r="B3325">
        <v>81234</v>
      </c>
    </row>
    <row r="3326" spans="1:2" x14ac:dyDescent="0.3">
      <c r="A3326" t="s">
        <v>858</v>
      </c>
      <c r="B3326">
        <v>159826</v>
      </c>
    </row>
    <row r="3327" spans="1:2" x14ac:dyDescent="0.3">
      <c r="A3327" t="s">
        <v>1027</v>
      </c>
      <c r="B3327">
        <v>111426</v>
      </c>
    </row>
    <row r="3328" spans="1:2" x14ac:dyDescent="0.3">
      <c r="A3328" t="s">
        <v>3721</v>
      </c>
      <c r="B3328">
        <v>96105</v>
      </c>
    </row>
    <row r="3329" spans="1:2" x14ac:dyDescent="0.3">
      <c r="A3329" t="s">
        <v>1821</v>
      </c>
      <c r="B3329">
        <v>86712</v>
      </c>
    </row>
    <row r="3330" spans="1:2" x14ac:dyDescent="0.3">
      <c r="A3330" t="s">
        <v>3138</v>
      </c>
      <c r="B3330">
        <v>164035</v>
      </c>
    </row>
    <row r="3331" spans="1:2" x14ac:dyDescent="0.3">
      <c r="A3331" t="s">
        <v>3815</v>
      </c>
      <c r="B3331">
        <v>112589</v>
      </c>
    </row>
    <row r="3332" spans="1:2" x14ac:dyDescent="0.3">
      <c r="A3332" t="s">
        <v>3769</v>
      </c>
      <c r="B3332">
        <v>89105</v>
      </c>
    </row>
    <row r="3333" spans="1:2" x14ac:dyDescent="0.3">
      <c r="A3333" t="s">
        <v>3234</v>
      </c>
      <c r="B3333">
        <v>151287</v>
      </c>
    </row>
    <row r="3334" spans="1:2" x14ac:dyDescent="0.3">
      <c r="A3334" t="s">
        <v>1396</v>
      </c>
      <c r="B3334">
        <v>172088</v>
      </c>
    </row>
    <row r="3335" spans="1:2" x14ac:dyDescent="0.3">
      <c r="A3335" t="s">
        <v>2169</v>
      </c>
      <c r="B3335">
        <v>83620</v>
      </c>
    </row>
    <row r="3336" spans="1:2" x14ac:dyDescent="0.3">
      <c r="A3336" t="s">
        <v>3803</v>
      </c>
      <c r="B3336">
        <v>138617</v>
      </c>
    </row>
    <row r="3337" spans="1:2" x14ac:dyDescent="0.3">
      <c r="A3337" t="s">
        <v>2847</v>
      </c>
      <c r="B3337">
        <v>100573</v>
      </c>
    </row>
    <row r="3338" spans="1:2" x14ac:dyDescent="0.3">
      <c r="A3338" t="s">
        <v>3541</v>
      </c>
      <c r="B3338">
        <v>189344</v>
      </c>
    </row>
    <row r="3339" spans="1:2" x14ac:dyDescent="0.3">
      <c r="A3339" t="s">
        <v>54</v>
      </c>
      <c r="B3339">
        <v>130613</v>
      </c>
    </row>
    <row r="3340" spans="1:2" x14ac:dyDescent="0.3">
      <c r="A3340" t="s">
        <v>605</v>
      </c>
      <c r="B3340">
        <v>260158</v>
      </c>
    </row>
    <row r="3341" spans="1:2" x14ac:dyDescent="0.3">
      <c r="A3341" t="s">
        <v>2109</v>
      </c>
      <c r="B3341">
        <v>257302</v>
      </c>
    </row>
    <row r="3342" spans="1:2" x14ac:dyDescent="0.3">
      <c r="A3342" t="s">
        <v>501</v>
      </c>
      <c r="B3342">
        <v>74124</v>
      </c>
    </row>
    <row r="3343" spans="1:2" x14ac:dyDescent="0.3">
      <c r="A3343" t="s">
        <v>1338</v>
      </c>
      <c r="B3343">
        <v>127283</v>
      </c>
    </row>
    <row r="3344" spans="1:2" x14ac:dyDescent="0.3">
      <c r="A3344" t="s">
        <v>290</v>
      </c>
      <c r="B3344">
        <v>87763</v>
      </c>
    </row>
    <row r="3345" spans="1:2" x14ac:dyDescent="0.3">
      <c r="A3345" t="s">
        <v>241</v>
      </c>
      <c r="B3345">
        <v>142869</v>
      </c>
    </row>
    <row r="3346" spans="1:2" x14ac:dyDescent="0.3">
      <c r="A3346" t="s">
        <v>3947</v>
      </c>
      <c r="B3346">
        <v>115625</v>
      </c>
    </row>
    <row r="3347" spans="1:2" x14ac:dyDescent="0.3">
      <c r="A3347" t="s">
        <v>1111</v>
      </c>
      <c r="B3347">
        <v>80535</v>
      </c>
    </row>
    <row r="3348" spans="1:2" x14ac:dyDescent="0.3">
      <c r="A3348" t="s">
        <v>3403</v>
      </c>
      <c r="B3348">
        <v>112210</v>
      </c>
    </row>
    <row r="3349" spans="1:2" x14ac:dyDescent="0.3">
      <c r="A3349" t="s">
        <v>1347</v>
      </c>
      <c r="B3349">
        <v>172146</v>
      </c>
    </row>
    <row r="3350" spans="1:2" x14ac:dyDescent="0.3">
      <c r="A3350" t="s">
        <v>764</v>
      </c>
      <c r="B3350">
        <v>75858</v>
      </c>
    </row>
    <row r="3351" spans="1:2" x14ac:dyDescent="0.3">
      <c r="A3351" t="s">
        <v>3101</v>
      </c>
      <c r="B3351">
        <v>99201</v>
      </c>
    </row>
    <row r="3352" spans="1:2" x14ac:dyDescent="0.3">
      <c r="A3352" t="s">
        <v>2696</v>
      </c>
      <c r="B3352">
        <v>150989</v>
      </c>
    </row>
    <row r="3353" spans="1:2" x14ac:dyDescent="0.3">
      <c r="A3353" t="s">
        <v>1332</v>
      </c>
      <c r="B3353">
        <v>97224</v>
      </c>
    </row>
    <row r="3354" spans="1:2" x14ac:dyDescent="0.3">
      <c r="A3354" t="s">
        <v>570</v>
      </c>
      <c r="B3354">
        <v>148778</v>
      </c>
    </row>
    <row r="3355" spans="1:2" x14ac:dyDescent="0.3">
      <c r="A3355" t="s">
        <v>1870</v>
      </c>
      <c r="B3355">
        <v>292684</v>
      </c>
    </row>
    <row r="3356" spans="1:2" x14ac:dyDescent="0.3">
      <c r="A3356" t="s">
        <v>629</v>
      </c>
      <c r="B3356">
        <v>155744</v>
      </c>
    </row>
    <row r="3357" spans="1:2" x14ac:dyDescent="0.3">
      <c r="A3357" t="s">
        <v>269</v>
      </c>
      <c r="B3357">
        <v>107247</v>
      </c>
    </row>
    <row r="3358" spans="1:2" x14ac:dyDescent="0.3">
      <c r="A3358" t="s">
        <v>354</v>
      </c>
      <c r="B3358">
        <v>127352</v>
      </c>
    </row>
    <row r="3359" spans="1:2" x14ac:dyDescent="0.3">
      <c r="A3359" t="s">
        <v>2811</v>
      </c>
      <c r="B3359">
        <v>120596</v>
      </c>
    </row>
    <row r="3360" spans="1:2" x14ac:dyDescent="0.3">
      <c r="A3360" t="s">
        <v>2342</v>
      </c>
      <c r="B3360">
        <v>79625</v>
      </c>
    </row>
    <row r="3361" spans="1:2" x14ac:dyDescent="0.3">
      <c r="A3361" t="s">
        <v>1632</v>
      </c>
      <c r="B3361">
        <v>92655</v>
      </c>
    </row>
    <row r="3362" spans="1:2" x14ac:dyDescent="0.3">
      <c r="A3362" t="s">
        <v>1447</v>
      </c>
      <c r="B3362">
        <v>201887</v>
      </c>
    </row>
    <row r="3363" spans="1:2" x14ac:dyDescent="0.3">
      <c r="A3363" t="s">
        <v>907</v>
      </c>
      <c r="B3363">
        <v>151603</v>
      </c>
    </row>
    <row r="3364" spans="1:2" x14ac:dyDescent="0.3">
      <c r="A3364" t="s">
        <v>2475</v>
      </c>
      <c r="B3364">
        <v>102593</v>
      </c>
    </row>
    <row r="3365" spans="1:2" x14ac:dyDescent="0.3">
      <c r="A3365" t="s">
        <v>2632</v>
      </c>
      <c r="B3365">
        <v>100295</v>
      </c>
    </row>
    <row r="3366" spans="1:2" x14ac:dyDescent="0.3">
      <c r="A3366" t="s">
        <v>1650</v>
      </c>
      <c r="B3366">
        <v>86981</v>
      </c>
    </row>
    <row r="3367" spans="1:2" x14ac:dyDescent="0.3">
      <c r="A3367" t="s">
        <v>2374</v>
      </c>
      <c r="B3367">
        <v>117074</v>
      </c>
    </row>
    <row r="3368" spans="1:2" x14ac:dyDescent="0.3">
      <c r="A3368" t="s">
        <v>2543</v>
      </c>
      <c r="B3368">
        <v>93558</v>
      </c>
    </row>
    <row r="3369" spans="1:2" x14ac:dyDescent="0.3">
      <c r="A3369" t="s">
        <v>2562</v>
      </c>
      <c r="B3369">
        <v>99012</v>
      </c>
    </row>
    <row r="3370" spans="1:2" x14ac:dyDescent="0.3">
      <c r="A3370" t="s">
        <v>2675</v>
      </c>
      <c r="B3370">
        <v>113523</v>
      </c>
    </row>
    <row r="3371" spans="1:2" x14ac:dyDescent="0.3">
      <c r="A3371" t="s">
        <v>815</v>
      </c>
      <c r="B3371">
        <v>121616</v>
      </c>
    </row>
    <row r="3372" spans="1:2" x14ac:dyDescent="0.3">
      <c r="A3372" t="s">
        <v>505</v>
      </c>
      <c r="B3372">
        <v>258402</v>
      </c>
    </row>
    <row r="3373" spans="1:2" x14ac:dyDescent="0.3">
      <c r="A3373" t="s">
        <v>3636</v>
      </c>
      <c r="B3373">
        <v>122248</v>
      </c>
    </row>
    <row r="3374" spans="1:2" x14ac:dyDescent="0.3">
      <c r="A3374" t="s">
        <v>1559</v>
      </c>
      <c r="B3374">
        <v>230238</v>
      </c>
    </row>
    <row r="3375" spans="1:2" x14ac:dyDescent="0.3">
      <c r="A3375" t="s">
        <v>3819</v>
      </c>
      <c r="B3375">
        <v>89804</v>
      </c>
    </row>
    <row r="3376" spans="1:2" x14ac:dyDescent="0.3">
      <c r="A3376" t="s">
        <v>113</v>
      </c>
      <c r="B3376">
        <v>96522</v>
      </c>
    </row>
    <row r="3377" spans="1:2" x14ac:dyDescent="0.3">
      <c r="A3377" t="s">
        <v>906</v>
      </c>
      <c r="B3377">
        <v>47954</v>
      </c>
    </row>
    <row r="3378" spans="1:2" x14ac:dyDescent="0.3">
      <c r="A3378" t="s">
        <v>626</v>
      </c>
      <c r="B3378">
        <v>179346</v>
      </c>
    </row>
    <row r="3379" spans="1:2" x14ac:dyDescent="0.3">
      <c r="A3379" t="s">
        <v>2026</v>
      </c>
      <c r="B3379">
        <v>99671</v>
      </c>
    </row>
    <row r="3380" spans="1:2" x14ac:dyDescent="0.3">
      <c r="A3380" t="s">
        <v>3772</v>
      </c>
      <c r="B3380">
        <v>116418</v>
      </c>
    </row>
    <row r="3381" spans="1:2" x14ac:dyDescent="0.3">
      <c r="A3381" t="s">
        <v>1244</v>
      </c>
      <c r="B3381">
        <v>78946</v>
      </c>
    </row>
    <row r="3382" spans="1:2" x14ac:dyDescent="0.3">
      <c r="A3382" t="s">
        <v>3922</v>
      </c>
      <c r="B3382">
        <v>124573</v>
      </c>
    </row>
    <row r="3383" spans="1:2" x14ac:dyDescent="0.3">
      <c r="A3383" t="s">
        <v>3309</v>
      </c>
      <c r="B3383">
        <v>75264</v>
      </c>
    </row>
    <row r="3384" spans="1:2" x14ac:dyDescent="0.3">
      <c r="A3384" t="s">
        <v>1746</v>
      </c>
      <c r="B3384">
        <v>65475</v>
      </c>
    </row>
    <row r="3385" spans="1:2" x14ac:dyDescent="0.3">
      <c r="A3385" t="s">
        <v>1375</v>
      </c>
      <c r="B3385">
        <v>156520</v>
      </c>
    </row>
    <row r="3386" spans="1:2" x14ac:dyDescent="0.3">
      <c r="A3386" t="s">
        <v>3946</v>
      </c>
      <c r="B3386">
        <v>59824</v>
      </c>
    </row>
    <row r="3387" spans="1:2" x14ac:dyDescent="0.3">
      <c r="A3387" t="s">
        <v>2746</v>
      </c>
      <c r="B3387">
        <v>79474</v>
      </c>
    </row>
    <row r="3388" spans="1:2" x14ac:dyDescent="0.3">
      <c r="A3388" t="s">
        <v>1162</v>
      </c>
      <c r="B3388">
        <v>257727</v>
      </c>
    </row>
    <row r="3389" spans="1:2" x14ac:dyDescent="0.3">
      <c r="A3389" t="s">
        <v>1177</v>
      </c>
      <c r="B3389">
        <v>102555</v>
      </c>
    </row>
    <row r="3390" spans="1:2" x14ac:dyDescent="0.3">
      <c r="A3390" t="s">
        <v>2010</v>
      </c>
      <c r="B3390">
        <v>90051</v>
      </c>
    </row>
    <row r="3391" spans="1:2" x14ac:dyDescent="0.3">
      <c r="A3391" t="s">
        <v>2787</v>
      </c>
      <c r="B3391">
        <v>85405</v>
      </c>
    </row>
    <row r="3392" spans="1:2" x14ac:dyDescent="0.3">
      <c r="A3392" t="s">
        <v>1737</v>
      </c>
      <c r="B3392">
        <v>121523</v>
      </c>
    </row>
    <row r="3393" spans="1:2" x14ac:dyDescent="0.3">
      <c r="A3393" t="s">
        <v>3964</v>
      </c>
      <c r="B3393">
        <v>83978</v>
      </c>
    </row>
    <row r="3394" spans="1:2" x14ac:dyDescent="0.3">
      <c r="A3394" t="s">
        <v>989</v>
      </c>
      <c r="B3394">
        <v>108934</v>
      </c>
    </row>
    <row r="3395" spans="1:2" x14ac:dyDescent="0.3">
      <c r="A3395" t="s">
        <v>2947</v>
      </c>
      <c r="B3395">
        <v>185356</v>
      </c>
    </row>
    <row r="3396" spans="1:2" x14ac:dyDescent="0.3">
      <c r="A3396" t="s">
        <v>1567</v>
      </c>
      <c r="B3396">
        <v>93608</v>
      </c>
    </row>
    <row r="3397" spans="1:2" x14ac:dyDescent="0.3">
      <c r="A3397" t="s">
        <v>2204</v>
      </c>
      <c r="B3397">
        <v>70956</v>
      </c>
    </row>
    <row r="3398" spans="1:2" x14ac:dyDescent="0.3">
      <c r="A3398" t="s">
        <v>1599</v>
      </c>
      <c r="B3398">
        <v>122609</v>
      </c>
    </row>
    <row r="3399" spans="1:2" x14ac:dyDescent="0.3">
      <c r="A3399" t="s">
        <v>2522</v>
      </c>
      <c r="B3399">
        <v>107937</v>
      </c>
    </row>
    <row r="3400" spans="1:2" x14ac:dyDescent="0.3">
      <c r="A3400" t="s">
        <v>1731</v>
      </c>
      <c r="B3400">
        <v>99224</v>
      </c>
    </row>
    <row r="3401" spans="1:2" x14ac:dyDescent="0.3">
      <c r="A3401" t="s">
        <v>3326</v>
      </c>
      <c r="B3401">
        <v>242636</v>
      </c>
    </row>
    <row r="3402" spans="1:2" x14ac:dyDescent="0.3">
      <c r="A3402" t="s">
        <v>1410</v>
      </c>
      <c r="B3402">
        <v>145133</v>
      </c>
    </row>
    <row r="3403" spans="1:2" x14ac:dyDescent="0.3">
      <c r="A3403" t="s">
        <v>2583</v>
      </c>
      <c r="B3403">
        <v>110898</v>
      </c>
    </row>
    <row r="3404" spans="1:2" x14ac:dyDescent="0.3">
      <c r="A3404" t="s">
        <v>1452</v>
      </c>
      <c r="B3404">
        <v>141708</v>
      </c>
    </row>
    <row r="3405" spans="1:2" x14ac:dyDescent="0.3">
      <c r="A3405" t="s">
        <v>2046</v>
      </c>
      <c r="B3405">
        <v>196429</v>
      </c>
    </row>
    <row r="3406" spans="1:2" x14ac:dyDescent="0.3">
      <c r="A3406" t="s">
        <v>266</v>
      </c>
      <c r="B3406">
        <v>98892</v>
      </c>
    </row>
    <row r="3407" spans="1:2" x14ac:dyDescent="0.3">
      <c r="A3407" t="s">
        <v>1560</v>
      </c>
      <c r="B3407">
        <v>259497</v>
      </c>
    </row>
    <row r="3408" spans="1:2" x14ac:dyDescent="0.3">
      <c r="A3408" t="s">
        <v>3518</v>
      </c>
      <c r="B3408">
        <v>191624</v>
      </c>
    </row>
    <row r="3409" spans="1:2" x14ac:dyDescent="0.3">
      <c r="A3409" t="s">
        <v>2516</v>
      </c>
      <c r="B3409">
        <v>118358</v>
      </c>
    </row>
    <row r="3410" spans="1:2" x14ac:dyDescent="0.3">
      <c r="A3410" t="s">
        <v>2850</v>
      </c>
      <c r="B3410">
        <v>235258</v>
      </c>
    </row>
    <row r="3411" spans="1:2" x14ac:dyDescent="0.3">
      <c r="A3411" t="s">
        <v>2863</v>
      </c>
      <c r="B3411">
        <v>92040</v>
      </c>
    </row>
    <row r="3412" spans="1:2" x14ac:dyDescent="0.3">
      <c r="A3412" t="s">
        <v>1265</v>
      </c>
      <c r="B3412">
        <v>100005</v>
      </c>
    </row>
    <row r="3413" spans="1:2" x14ac:dyDescent="0.3">
      <c r="A3413" t="s">
        <v>2024</v>
      </c>
      <c r="B3413">
        <v>190892</v>
      </c>
    </row>
    <row r="3414" spans="1:2" x14ac:dyDescent="0.3">
      <c r="A3414" t="s">
        <v>3647</v>
      </c>
      <c r="B3414">
        <v>252109</v>
      </c>
    </row>
    <row r="3415" spans="1:2" x14ac:dyDescent="0.3">
      <c r="A3415" t="s">
        <v>3504</v>
      </c>
      <c r="B3415">
        <v>145999</v>
      </c>
    </row>
    <row r="3416" spans="1:2" x14ac:dyDescent="0.3">
      <c r="A3416" t="s">
        <v>2375</v>
      </c>
      <c r="B3416">
        <v>115395</v>
      </c>
    </row>
    <row r="3417" spans="1:2" x14ac:dyDescent="0.3">
      <c r="A3417" t="s">
        <v>3413</v>
      </c>
      <c r="B3417">
        <v>125875</v>
      </c>
    </row>
    <row r="3418" spans="1:2" x14ac:dyDescent="0.3">
      <c r="A3418" t="s">
        <v>1798</v>
      </c>
      <c r="B3418">
        <v>57045</v>
      </c>
    </row>
    <row r="3419" spans="1:2" x14ac:dyDescent="0.3">
      <c r="A3419" t="s">
        <v>3614</v>
      </c>
      <c r="B3419">
        <v>164135</v>
      </c>
    </row>
    <row r="3420" spans="1:2" x14ac:dyDescent="0.3">
      <c r="A3420" t="s">
        <v>1083</v>
      </c>
      <c r="B3420">
        <v>141275</v>
      </c>
    </row>
    <row r="3421" spans="1:2" x14ac:dyDescent="0.3">
      <c r="A3421" t="s">
        <v>2893</v>
      </c>
      <c r="B3421">
        <v>118765</v>
      </c>
    </row>
    <row r="3422" spans="1:2" x14ac:dyDescent="0.3">
      <c r="A3422" t="s">
        <v>1314</v>
      </c>
      <c r="B3422">
        <v>87483</v>
      </c>
    </row>
    <row r="3423" spans="1:2" x14ac:dyDescent="0.3">
      <c r="A3423" t="s">
        <v>3998</v>
      </c>
      <c r="B3423">
        <v>161057</v>
      </c>
    </row>
    <row r="3424" spans="1:2" x14ac:dyDescent="0.3">
      <c r="A3424" t="s">
        <v>2473</v>
      </c>
      <c r="B3424">
        <v>84960</v>
      </c>
    </row>
    <row r="3425" spans="1:2" x14ac:dyDescent="0.3">
      <c r="A3425" t="s">
        <v>2361</v>
      </c>
      <c r="B3425">
        <v>73054</v>
      </c>
    </row>
    <row r="3426" spans="1:2" x14ac:dyDescent="0.3">
      <c r="A3426" t="s">
        <v>921</v>
      </c>
      <c r="B3426">
        <v>157259</v>
      </c>
    </row>
    <row r="3427" spans="1:2" x14ac:dyDescent="0.3">
      <c r="A3427" t="s">
        <v>3952</v>
      </c>
      <c r="B3427">
        <v>170294</v>
      </c>
    </row>
    <row r="3428" spans="1:2" x14ac:dyDescent="0.3">
      <c r="A3428" t="s">
        <v>1923</v>
      </c>
      <c r="B3428">
        <v>104265</v>
      </c>
    </row>
    <row r="3429" spans="1:2" x14ac:dyDescent="0.3">
      <c r="A3429" t="s">
        <v>2924</v>
      </c>
      <c r="B3429">
        <v>265621</v>
      </c>
    </row>
    <row r="3430" spans="1:2" x14ac:dyDescent="0.3">
      <c r="A3430" t="s">
        <v>3883</v>
      </c>
      <c r="B3430">
        <v>90516</v>
      </c>
    </row>
    <row r="3431" spans="1:2" x14ac:dyDescent="0.3">
      <c r="A3431" t="s">
        <v>643</v>
      </c>
      <c r="B3431">
        <v>161623</v>
      </c>
    </row>
    <row r="3432" spans="1:2" x14ac:dyDescent="0.3">
      <c r="A3432" t="s">
        <v>850</v>
      </c>
      <c r="B3432">
        <v>69043</v>
      </c>
    </row>
    <row r="3433" spans="1:2" x14ac:dyDescent="0.3">
      <c r="A3433" t="s">
        <v>1440</v>
      </c>
      <c r="B3433">
        <v>107469</v>
      </c>
    </row>
    <row r="3434" spans="1:2" x14ac:dyDescent="0.3">
      <c r="A3434" t="s">
        <v>1848</v>
      </c>
      <c r="B3434">
        <v>195452</v>
      </c>
    </row>
    <row r="3435" spans="1:2" x14ac:dyDescent="0.3">
      <c r="A3435" t="s">
        <v>3161</v>
      </c>
      <c r="B3435">
        <v>289132</v>
      </c>
    </row>
    <row r="3436" spans="1:2" x14ac:dyDescent="0.3">
      <c r="A3436" t="s">
        <v>2214</v>
      </c>
      <c r="B3436">
        <v>154406</v>
      </c>
    </row>
    <row r="3437" spans="1:2" x14ac:dyDescent="0.3">
      <c r="A3437" t="s">
        <v>3702</v>
      </c>
      <c r="B3437">
        <v>83928</v>
      </c>
    </row>
    <row r="3438" spans="1:2" x14ac:dyDescent="0.3">
      <c r="A3438" t="s">
        <v>3113</v>
      </c>
      <c r="B3438">
        <v>76581</v>
      </c>
    </row>
    <row r="3439" spans="1:2" x14ac:dyDescent="0.3">
      <c r="A3439" t="s">
        <v>1267</v>
      </c>
      <c r="B3439">
        <v>150797</v>
      </c>
    </row>
    <row r="3440" spans="1:2" x14ac:dyDescent="0.3">
      <c r="A3440" t="s">
        <v>1122</v>
      </c>
      <c r="B3440">
        <v>121483</v>
      </c>
    </row>
    <row r="3441" spans="1:2" x14ac:dyDescent="0.3">
      <c r="A3441" t="s">
        <v>3514</v>
      </c>
      <c r="B3441">
        <v>202351</v>
      </c>
    </row>
    <row r="3442" spans="1:2" x14ac:dyDescent="0.3">
      <c r="A3442" t="s">
        <v>211</v>
      </c>
      <c r="B3442">
        <v>127491</v>
      </c>
    </row>
    <row r="3443" spans="1:2" x14ac:dyDescent="0.3">
      <c r="A3443" t="s">
        <v>2711</v>
      </c>
      <c r="B3443">
        <v>70313</v>
      </c>
    </row>
    <row r="3444" spans="1:2" x14ac:dyDescent="0.3">
      <c r="A3444" t="s">
        <v>481</v>
      </c>
      <c r="B3444">
        <v>81835</v>
      </c>
    </row>
    <row r="3445" spans="1:2" x14ac:dyDescent="0.3">
      <c r="A3445" t="s">
        <v>1875</v>
      </c>
      <c r="B3445">
        <v>83805</v>
      </c>
    </row>
    <row r="3446" spans="1:2" x14ac:dyDescent="0.3">
      <c r="A3446" t="s">
        <v>608</v>
      </c>
      <c r="B3446">
        <v>306975</v>
      </c>
    </row>
    <row r="3447" spans="1:2" x14ac:dyDescent="0.3">
      <c r="A3447" t="s">
        <v>538</v>
      </c>
      <c r="B3447">
        <v>214843</v>
      </c>
    </row>
    <row r="3448" spans="1:2" x14ac:dyDescent="0.3">
      <c r="A3448" t="s">
        <v>2993</v>
      </c>
      <c r="B3448">
        <v>101249</v>
      </c>
    </row>
    <row r="3449" spans="1:2" x14ac:dyDescent="0.3">
      <c r="A3449" t="s">
        <v>3594</v>
      </c>
      <c r="B3449">
        <v>99720</v>
      </c>
    </row>
    <row r="3450" spans="1:2" x14ac:dyDescent="0.3">
      <c r="A3450" t="s">
        <v>796</v>
      </c>
      <c r="B3450">
        <v>110494</v>
      </c>
    </row>
    <row r="3451" spans="1:2" x14ac:dyDescent="0.3">
      <c r="A3451" t="s">
        <v>2463</v>
      </c>
      <c r="B3451">
        <v>123937</v>
      </c>
    </row>
    <row r="3452" spans="1:2" x14ac:dyDescent="0.3">
      <c r="A3452" t="s">
        <v>2916</v>
      </c>
      <c r="B3452">
        <v>131991</v>
      </c>
    </row>
    <row r="3453" spans="1:2" x14ac:dyDescent="0.3">
      <c r="A3453" t="s">
        <v>3668</v>
      </c>
      <c r="B3453">
        <v>175714</v>
      </c>
    </row>
    <row r="3454" spans="1:2" x14ac:dyDescent="0.3">
      <c r="A3454" t="s">
        <v>2355</v>
      </c>
      <c r="B3454">
        <v>93458</v>
      </c>
    </row>
    <row r="3455" spans="1:2" x14ac:dyDescent="0.3">
      <c r="A3455" t="s">
        <v>433</v>
      </c>
      <c r="B3455">
        <v>225207</v>
      </c>
    </row>
    <row r="3456" spans="1:2" x14ac:dyDescent="0.3">
      <c r="A3456" t="s">
        <v>1488</v>
      </c>
      <c r="B3456">
        <v>216360</v>
      </c>
    </row>
    <row r="3457" spans="1:2" x14ac:dyDescent="0.3">
      <c r="A3457" t="s">
        <v>2287</v>
      </c>
      <c r="B3457">
        <v>98964</v>
      </c>
    </row>
    <row r="3458" spans="1:2" x14ac:dyDescent="0.3">
      <c r="A3458" t="s">
        <v>2935</v>
      </c>
      <c r="B3458">
        <v>101775</v>
      </c>
    </row>
    <row r="3459" spans="1:2" x14ac:dyDescent="0.3">
      <c r="A3459" t="s">
        <v>1172</v>
      </c>
      <c r="B3459">
        <v>294151</v>
      </c>
    </row>
    <row r="3460" spans="1:2" x14ac:dyDescent="0.3">
      <c r="A3460" t="s">
        <v>730</v>
      </c>
      <c r="B3460">
        <v>149187</v>
      </c>
    </row>
    <row r="3461" spans="1:2" x14ac:dyDescent="0.3">
      <c r="A3461" t="s">
        <v>2763</v>
      </c>
      <c r="B3461">
        <v>76962</v>
      </c>
    </row>
    <row r="3462" spans="1:2" x14ac:dyDescent="0.3">
      <c r="A3462" t="s">
        <v>2095</v>
      </c>
      <c r="B3462">
        <v>132744</v>
      </c>
    </row>
    <row r="3463" spans="1:2" x14ac:dyDescent="0.3">
      <c r="A3463" t="s">
        <v>3180</v>
      </c>
      <c r="B3463">
        <v>126044</v>
      </c>
    </row>
    <row r="3464" spans="1:2" x14ac:dyDescent="0.3">
      <c r="A3464" t="s">
        <v>3921</v>
      </c>
      <c r="B3464">
        <v>79672</v>
      </c>
    </row>
    <row r="3465" spans="1:2" x14ac:dyDescent="0.3">
      <c r="A3465" t="s">
        <v>962</v>
      </c>
      <c r="B3465">
        <v>67887</v>
      </c>
    </row>
    <row r="3466" spans="1:2" x14ac:dyDescent="0.3">
      <c r="A3466" t="s">
        <v>662</v>
      </c>
      <c r="B3466">
        <v>81528</v>
      </c>
    </row>
    <row r="3467" spans="1:2" x14ac:dyDescent="0.3">
      <c r="A3467" t="s">
        <v>2322</v>
      </c>
      <c r="B3467">
        <v>94632</v>
      </c>
    </row>
    <row r="3468" spans="1:2" x14ac:dyDescent="0.3">
      <c r="A3468" t="s">
        <v>2384</v>
      </c>
      <c r="B3468">
        <v>211193</v>
      </c>
    </row>
    <row r="3469" spans="1:2" x14ac:dyDescent="0.3">
      <c r="A3469" t="s">
        <v>3697</v>
      </c>
      <c r="B3469">
        <v>116172</v>
      </c>
    </row>
    <row r="3470" spans="1:2" x14ac:dyDescent="0.3">
      <c r="A3470" t="s">
        <v>2477</v>
      </c>
      <c r="B3470">
        <v>77316</v>
      </c>
    </row>
    <row r="3471" spans="1:2" x14ac:dyDescent="0.3">
      <c r="A3471" t="s">
        <v>1888</v>
      </c>
      <c r="B3471">
        <v>124698</v>
      </c>
    </row>
    <row r="3472" spans="1:2" x14ac:dyDescent="0.3">
      <c r="A3472" t="s">
        <v>1263</v>
      </c>
      <c r="B3472">
        <v>173320</v>
      </c>
    </row>
    <row r="3473" spans="1:2" x14ac:dyDescent="0.3">
      <c r="A3473" t="s">
        <v>2819</v>
      </c>
      <c r="B3473">
        <v>220612</v>
      </c>
    </row>
    <row r="3474" spans="1:2" x14ac:dyDescent="0.3">
      <c r="A3474" t="s">
        <v>1977</v>
      </c>
      <c r="B3474">
        <v>63548</v>
      </c>
    </row>
    <row r="3475" spans="1:2" x14ac:dyDescent="0.3">
      <c r="A3475" t="s">
        <v>3767</v>
      </c>
      <c r="B3475">
        <v>83582</v>
      </c>
    </row>
    <row r="3476" spans="1:2" x14ac:dyDescent="0.3">
      <c r="A3476" t="s">
        <v>1325</v>
      </c>
      <c r="B3476">
        <v>176486</v>
      </c>
    </row>
    <row r="3477" spans="1:2" x14ac:dyDescent="0.3">
      <c r="A3477" t="s">
        <v>1127</v>
      </c>
      <c r="B3477">
        <v>51832</v>
      </c>
    </row>
    <row r="3478" spans="1:2" x14ac:dyDescent="0.3">
      <c r="A3478" t="s">
        <v>1507</v>
      </c>
      <c r="B3478">
        <v>71300</v>
      </c>
    </row>
    <row r="3479" spans="1:2" x14ac:dyDescent="0.3">
      <c r="A3479" t="s">
        <v>3338</v>
      </c>
      <c r="B3479">
        <v>88247</v>
      </c>
    </row>
    <row r="3480" spans="1:2" x14ac:dyDescent="0.3">
      <c r="A3480" t="s">
        <v>422</v>
      </c>
      <c r="B3480">
        <v>128918</v>
      </c>
    </row>
    <row r="3481" spans="1:2" x14ac:dyDescent="0.3">
      <c r="A3481" t="s">
        <v>341</v>
      </c>
      <c r="B3481">
        <v>203162</v>
      </c>
    </row>
    <row r="3482" spans="1:2" x14ac:dyDescent="0.3">
      <c r="A3482" t="s">
        <v>86</v>
      </c>
      <c r="B3482">
        <v>139742</v>
      </c>
    </row>
    <row r="3483" spans="1:2" x14ac:dyDescent="0.3">
      <c r="A3483" t="s">
        <v>3671</v>
      </c>
      <c r="B3483">
        <v>87703</v>
      </c>
    </row>
    <row r="3484" spans="1:2" x14ac:dyDescent="0.3">
      <c r="A3484" t="s">
        <v>561</v>
      </c>
      <c r="B3484">
        <v>118598</v>
      </c>
    </row>
    <row r="3485" spans="1:2" x14ac:dyDescent="0.3">
      <c r="A3485" t="s">
        <v>3864</v>
      </c>
      <c r="B3485">
        <v>155798</v>
      </c>
    </row>
    <row r="3486" spans="1:2" x14ac:dyDescent="0.3">
      <c r="A3486" t="s">
        <v>1487</v>
      </c>
      <c r="B3486">
        <v>217904</v>
      </c>
    </row>
    <row r="3487" spans="1:2" x14ac:dyDescent="0.3">
      <c r="A3487" t="s">
        <v>3005</v>
      </c>
      <c r="B3487">
        <v>111647</v>
      </c>
    </row>
    <row r="3488" spans="1:2" x14ac:dyDescent="0.3">
      <c r="A3488" t="s">
        <v>677</v>
      </c>
      <c r="B3488">
        <v>260477</v>
      </c>
    </row>
    <row r="3489" spans="1:2" x14ac:dyDescent="0.3">
      <c r="A3489" t="s">
        <v>859</v>
      </c>
      <c r="B3489">
        <v>269314</v>
      </c>
    </row>
    <row r="3490" spans="1:2" x14ac:dyDescent="0.3">
      <c r="A3490" t="s">
        <v>2652</v>
      </c>
      <c r="B3490">
        <v>125753</v>
      </c>
    </row>
    <row r="3491" spans="1:2" x14ac:dyDescent="0.3">
      <c r="A3491" t="s">
        <v>215</v>
      </c>
      <c r="B3491">
        <v>102147</v>
      </c>
    </row>
    <row r="3492" spans="1:2" x14ac:dyDescent="0.3">
      <c r="A3492" t="s">
        <v>299</v>
      </c>
      <c r="B3492">
        <v>107434</v>
      </c>
    </row>
    <row r="3493" spans="1:2" x14ac:dyDescent="0.3">
      <c r="A3493" t="s">
        <v>2731</v>
      </c>
      <c r="B3493">
        <v>81642</v>
      </c>
    </row>
    <row r="3494" spans="1:2" x14ac:dyDescent="0.3">
      <c r="A3494" t="s">
        <v>729</v>
      </c>
      <c r="B3494">
        <v>159631</v>
      </c>
    </row>
    <row r="3495" spans="1:2" x14ac:dyDescent="0.3">
      <c r="A3495" t="s">
        <v>3677</v>
      </c>
      <c r="B3495">
        <v>73221</v>
      </c>
    </row>
    <row r="3496" spans="1:2" x14ac:dyDescent="0.3">
      <c r="A3496" t="s">
        <v>519</v>
      </c>
      <c r="B3496">
        <v>173309</v>
      </c>
    </row>
    <row r="3497" spans="1:2" x14ac:dyDescent="0.3">
      <c r="A3497" t="s">
        <v>816</v>
      </c>
      <c r="B3497">
        <v>86618</v>
      </c>
    </row>
    <row r="3498" spans="1:2" x14ac:dyDescent="0.3">
      <c r="A3498" t="s">
        <v>3102</v>
      </c>
      <c r="B3498">
        <v>177338</v>
      </c>
    </row>
    <row r="3499" spans="1:2" x14ac:dyDescent="0.3">
      <c r="A3499" t="s">
        <v>3859</v>
      </c>
      <c r="B3499">
        <v>162830</v>
      </c>
    </row>
    <row r="3500" spans="1:2" x14ac:dyDescent="0.3">
      <c r="A3500" t="s">
        <v>1997</v>
      </c>
      <c r="B3500">
        <v>129654</v>
      </c>
    </row>
    <row r="3501" spans="1:2" x14ac:dyDescent="0.3">
      <c r="A3501" t="s">
        <v>1055</v>
      </c>
      <c r="B3501">
        <v>96356</v>
      </c>
    </row>
    <row r="3502" spans="1:2" x14ac:dyDescent="0.3">
      <c r="A3502" t="s">
        <v>4015</v>
      </c>
      <c r="B3502">
        <v>77297</v>
      </c>
    </row>
    <row r="3503" spans="1:2" x14ac:dyDescent="0.3">
      <c r="A3503" t="s">
        <v>3457</v>
      </c>
      <c r="B3503">
        <v>83055</v>
      </c>
    </row>
    <row r="3504" spans="1:2" x14ac:dyDescent="0.3">
      <c r="A3504" t="s">
        <v>2106</v>
      </c>
      <c r="B3504">
        <v>77035</v>
      </c>
    </row>
    <row r="3505" spans="1:2" x14ac:dyDescent="0.3">
      <c r="A3505" t="s">
        <v>2986</v>
      </c>
      <c r="B3505">
        <v>79903</v>
      </c>
    </row>
    <row r="3506" spans="1:2" x14ac:dyDescent="0.3">
      <c r="A3506" t="s">
        <v>3196</v>
      </c>
      <c r="B3506">
        <v>84354</v>
      </c>
    </row>
    <row r="3507" spans="1:2" x14ac:dyDescent="0.3">
      <c r="A3507" t="s">
        <v>2220</v>
      </c>
      <c r="B3507">
        <v>61496</v>
      </c>
    </row>
    <row r="3508" spans="1:2" x14ac:dyDescent="0.3">
      <c r="A3508" t="s">
        <v>990</v>
      </c>
      <c r="B3508">
        <v>166453</v>
      </c>
    </row>
    <row r="3509" spans="1:2" x14ac:dyDescent="0.3">
      <c r="A3509" t="s">
        <v>2115</v>
      </c>
      <c r="B3509">
        <v>184906</v>
      </c>
    </row>
    <row r="3510" spans="1:2" x14ac:dyDescent="0.3">
      <c r="A3510" t="s">
        <v>1260</v>
      </c>
      <c r="B3510">
        <v>128998</v>
      </c>
    </row>
    <row r="3511" spans="1:2" x14ac:dyDescent="0.3">
      <c r="A3511" t="s">
        <v>839</v>
      </c>
      <c r="B3511">
        <v>111740</v>
      </c>
    </row>
    <row r="3512" spans="1:2" x14ac:dyDescent="0.3">
      <c r="A3512" t="s">
        <v>1342</v>
      </c>
      <c r="B3512">
        <v>127619</v>
      </c>
    </row>
    <row r="3513" spans="1:2" x14ac:dyDescent="0.3">
      <c r="A3513" t="s">
        <v>145</v>
      </c>
      <c r="B3513">
        <v>43603</v>
      </c>
    </row>
    <row r="3514" spans="1:2" x14ac:dyDescent="0.3">
      <c r="A3514" t="s">
        <v>1687</v>
      </c>
      <c r="B3514">
        <v>78011</v>
      </c>
    </row>
    <row r="3515" spans="1:2" x14ac:dyDescent="0.3">
      <c r="A3515" t="s">
        <v>352</v>
      </c>
      <c r="B3515">
        <v>115087</v>
      </c>
    </row>
    <row r="3516" spans="1:2" x14ac:dyDescent="0.3">
      <c r="A3516" t="s">
        <v>2160</v>
      </c>
      <c r="B3516">
        <v>81082</v>
      </c>
    </row>
    <row r="3517" spans="1:2" x14ac:dyDescent="0.3">
      <c r="A3517" t="s">
        <v>210</v>
      </c>
      <c r="B3517">
        <v>252537</v>
      </c>
    </row>
    <row r="3518" spans="1:2" x14ac:dyDescent="0.3">
      <c r="A3518" t="s">
        <v>1874</v>
      </c>
      <c r="B3518">
        <v>91059</v>
      </c>
    </row>
    <row r="3519" spans="1:2" x14ac:dyDescent="0.3">
      <c r="A3519" t="s">
        <v>2474</v>
      </c>
      <c r="B3519">
        <v>162091</v>
      </c>
    </row>
    <row r="3520" spans="1:2" x14ac:dyDescent="0.3">
      <c r="A3520" t="s">
        <v>3077</v>
      </c>
      <c r="B3520">
        <v>134453</v>
      </c>
    </row>
    <row r="3521" spans="1:2" x14ac:dyDescent="0.3">
      <c r="A3521" t="s">
        <v>3381</v>
      </c>
      <c r="B3521">
        <v>90664</v>
      </c>
    </row>
    <row r="3522" spans="1:2" x14ac:dyDescent="0.3">
      <c r="A3522" t="s">
        <v>2417</v>
      </c>
      <c r="B3522">
        <v>184395</v>
      </c>
    </row>
    <row r="3523" spans="1:2" x14ac:dyDescent="0.3">
      <c r="A3523" t="s">
        <v>2880</v>
      </c>
      <c r="B3523">
        <v>287741</v>
      </c>
    </row>
    <row r="3524" spans="1:2" x14ac:dyDescent="0.3">
      <c r="A3524" t="s">
        <v>64</v>
      </c>
      <c r="B3524">
        <v>95006</v>
      </c>
    </row>
    <row r="3525" spans="1:2" x14ac:dyDescent="0.3">
      <c r="A3525" t="s">
        <v>2199</v>
      </c>
      <c r="B3525">
        <v>190167</v>
      </c>
    </row>
    <row r="3526" spans="1:2" x14ac:dyDescent="0.3">
      <c r="A3526" t="s">
        <v>3155</v>
      </c>
      <c r="B3526">
        <v>109247</v>
      </c>
    </row>
    <row r="3527" spans="1:2" x14ac:dyDescent="0.3">
      <c r="A3527" t="s">
        <v>794</v>
      </c>
      <c r="B3527">
        <v>100325</v>
      </c>
    </row>
    <row r="3528" spans="1:2" x14ac:dyDescent="0.3">
      <c r="A3528" t="s">
        <v>1950</v>
      </c>
      <c r="B3528">
        <v>117964</v>
      </c>
    </row>
    <row r="3529" spans="1:2" x14ac:dyDescent="0.3">
      <c r="A3529" t="s">
        <v>271</v>
      </c>
      <c r="B3529">
        <v>139437</v>
      </c>
    </row>
    <row r="3530" spans="1:2" x14ac:dyDescent="0.3">
      <c r="A3530" t="s">
        <v>2769</v>
      </c>
      <c r="B3530">
        <v>148164</v>
      </c>
    </row>
    <row r="3531" spans="1:2" x14ac:dyDescent="0.3">
      <c r="A3531" t="s">
        <v>1284</v>
      </c>
      <c r="B3531">
        <v>140460</v>
      </c>
    </row>
    <row r="3532" spans="1:2" x14ac:dyDescent="0.3">
      <c r="A3532" t="s">
        <v>1272</v>
      </c>
      <c r="B3532">
        <v>107438</v>
      </c>
    </row>
    <row r="3533" spans="1:2" x14ac:dyDescent="0.3">
      <c r="A3533" t="s">
        <v>2098</v>
      </c>
      <c r="B3533">
        <v>142683</v>
      </c>
    </row>
    <row r="3534" spans="1:2" x14ac:dyDescent="0.3">
      <c r="A3534" t="s">
        <v>807</v>
      </c>
      <c r="B3534">
        <v>85873</v>
      </c>
    </row>
    <row r="3535" spans="1:2" x14ac:dyDescent="0.3">
      <c r="A3535" t="s">
        <v>2977</v>
      </c>
      <c r="B3535">
        <v>92502</v>
      </c>
    </row>
    <row r="3536" spans="1:2" x14ac:dyDescent="0.3">
      <c r="A3536" t="s">
        <v>2818</v>
      </c>
      <c r="B3536">
        <v>144227</v>
      </c>
    </row>
    <row r="3537" spans="1:2" x14ac:dyDescent="0.3">
      <c r="A3537" t="s">
        <v>1903</v>
      </c>
      <c r="B3537">
        <v>102691</v>
      </c>
    </row>
    <row r="3538" spans="1:2" x14ac:dyDescent="0.3">
      <c r="A3538" t="s">
        <v>389</v>
      </c>
      <c r="B3538">
        <v>61481</v>
      </c>
    </row>
    <row r="3539" spans="1:2" x14ac:dyDescent="0.3">
      <c r="A3539" t="s">
        <v>1152</v>
      </c>
      <c r="B3539">
        <v>148858</v>
      </c>
    </row>
    <row r="3540" spans="1:2" x14ac:dyDescent="0.3">
      <c r="A3540" t="s">
        <v>3839</v>
      </c>
      <c r="B3540">
        <v>93880</v>
      </c>
    </row>
    <row r="3541" spans="1:2" x14ac:dyDescent="0.3">
      <c r="A3541" t="s">
        <v>1842</v>
      </c>
      <c r="B3541">
        <v>135872</v>
      </c>
    </row>
    <row r="3542" spans="1:2" x14ac:dyDescent="0.3">
      <c r="A3542" t="s">
        <v>278</v>
      </c>
      <c r="B3542">
        <v>119889</v>
      </c>
    </row>
    <row r="3543" spans="1:2" x14ac:dyDescent="0.3">
      <c r="A3543" t="s">
        <v>1739</v>
      </c>
      <c r="B3543">
        <v>65119</v>
      </c>
    </row>
    <row r="3544" spans="1:2" x14ac:dyDescent="0.3">
      <c r="A3544" t="s">
        <v>2693</v>
      </c>
      <c r="B3544">
        <v>215066</v>
      </c>
    </row>
    <row r="3545" spans="1:2" x14ac:dyDescent="0.3">
      <c r="A3545" t="s">
        <v>3764</v>
      </c>
      <c r="B3545">
        <v>75150</v>
      </c>
    </row>
    <row r="3546" spans="1:2" x14ac:dyDescent="0.3">
      <c r="A3546" t="s">
        <v>2234</v>
      </c>
      <c r="B3546">
        <v>84828</v>
      </c>
    </row>
    <row r="3547" spans="1:2" x14ac:dyDescent="0.3">
      <c r="A3547" t="s">
        <v>3314</v>
      </c>
      <c r="B3547">
        <v>140800</v>
      </c>
    </row>
    <row r="3548" spans="1:2" x14ac:dyDescent="0.3">
      <c r="A3548" t="s">
        <v>1714</v>
      </c>
      <c r="B3548">
        <v>297883</v>
      </c>
    </row>
    <row r="3549" spans="1:2" x14ac:dyDescent="0.3">
      <c r="A3549" t="s">
        <v>1057</v>
      </c>
      <c r="B3549">
        <v>56259</v>
      </c>
    </row>
    <row r="3550" spans="1:2" x14ac:dyDescent="0.3">
      <c r="A3550" t="s">
        <v>1384</v>
      </c>
      <c r="B3550">
        <v>84355</v>
      </c>
    </row>
    <row r="3551" spans="1:2" x14ac:dyDescent="0.3">
      <c r="A3551" t="s">
        <v>1391</v>
      </c>
      <c r="B3551">
        <v>136069</v>
      </c>
    </row>
    <row r="3552" spans="1:2" x14ac:dyDescent="0.3">
      <c r="A3552" t="s">
        <v>135</v>
      </c>
      <c r="B3552">
        <v>113006</v>
      </c>
    </row>
    <row r="3553" spans="1:2" x14ac:dyDescent="0.3">
      <c r="A3553" t="s">
        <v>69</v>
      </c>
      <c r="B3553">
        <v>171169</v>
      </c>
    </row>
    <row r="3554" spans="1:2" x14ac:dyDescent="0.3">
      <c r="A3554" t="s">
        <v>2150</v>
      </c>
      <c r="B3554">
        <v>123871</v>
      </c>
    </row>
    <row r="3555" spans="1:2" x14ac:dyDescent="0.3">
      <c r="A3555" t="s">
        <v>326</v>
      </c>
      <c r="B3555">
        <v>98147</v>
      </c>
    </row>
    <row r="3556" spans="1:2" x14ac:dyDescent="0.3">
      <c r="A3556" t="s">
        <v>2051</v>
      </c>
      <c r="B3556">
        <v>196706</v>
      </c>
    </row>
    <row r="3557" spans="1:2" x14ac:dyDescent="0.3">
      <c r="A3557" t="s">
        <v>3357</v>
      </c>
      <c r="B3557">
        <v>147155</v>
      </c>
    </row>
    <row r="3558" spans="1:2" x14ac:dyDescent="0.3">
      <c r="A3558" t="s">
        <v>1276</v>
      </c>
      <c r="B3558">
        <v>105789</v>
      </c>
    </row>
    <row r="3559" spans="1:2" x14ac:dyDescent="0.3">
      <c r="A3559" t="s">
        <v>2982</v>
      </c>
      <c r="B3559">
        <v>53549</v>
      </c>
    </row>
    <row r="3560" spans="1:2" x14ac:dyDescent="0.3">
      <c r="A3560" t="s">
        <v>3231</v>
      </c>
      <c r="B3560">
        <v>276136</v>
      </c>
    </row>
    <row r="3561" spans="1:2" x14ac:dyDescent="0.3">
      <c r="A3561" t="s">
        <v>485</v>
      </c>
      <c r="B3561">
        <v>217854</v>
      </c>
    </row>
    <row r="3562" spans="1:2" x14ac:dyDescent="0.3">
      <c r="A3562" t="s">
        <v>1675</v>
      </c>
      <c r="B3562">
        <v>165052</v>
      </c>
    </row>
    <row r="3563" spans="1:2" x14ac:dyDescent="0.3">
      <c r="A3563" t="s">
        <v>1932</v>
      </c>
      <c r="B3563">
        <v>162710</v>
      </c>
    </row>
    <row r="3564" spans="1:2" x14ac:dyDescent="0.3">
      <c r="A3564" t="s">
        <v>2664</v>
      </c>
      <c r="B3564">
        <v>67749</v>
      </c>
    </row>
    <row r="3565" spans="1:2" x14ac:dyDescent="0.3">
      <c r="A3565" t="s">
        <v>4011</v>
      </c>
      <c r="B3565">
        <v>108676</v>
      </c>
    </row>
    <row r="3566" spans="1:2" x14ac:dyDescent="0.3">
      <c r="A3566" t="s">
        <v>2426</v>
      </c>
      <c r="B3566">
        <v>175757</v>
      </c>
    </row>
    <row r="3567" spans="1:2" x14ac:dyDescent="0.3">
      <c r="A3567" t="s">
        <v>3959</v>
      </c>
      <c r="B3567">
        <v>118807</v>
      </c>
    </row>
    <row r="3568" spans="1:2" x14ac:dyDescent="0.3">
      <c r="A3568" t="s">
        <v>3264</v>
      </c>
      <c r="B3568">
        <v>95226</v>
      </c>
    </row>
    <row r="3569" spans="1:2" x14ac:dyDescent="0.3">
      <c r="A3569" t="s">
        <v>3248</v>
      </c>
      <c r="B3569">
        <v>114908</v>
      </c>
    </row>
    <row r="3570" spans="1:2" x14ac:dyDescent="0.3">
      <c r="A3570" t="s">
        <v>2690</v>
      </c>
      <c r="B3570">
        <v>192548</v>
      </c>
    </row>
    <row r="3571" spans="1:2" x14ac:dyDescent="0.3">
      <c r="A3571" t="s">
        <v>552</v>
      </c>
      <c r="B3571">
        <v>138751</v>
      </c>
    </row>
    <row r="3572" spans="1:2" x14ac:dyDescent="0.3">
      <c r="A3572" t="s">
        <v>2813</v>
      </c>
      <c r="B3572">
        <v>180195</v>
      </c>
    </row>
    <row r="3573" spans="1:2" x14ac:dyDescent="0.3">
      <c r="A3573" t="s">
        <v>3560</v>
      </c>
      <c r="B3573">
        <v>102290</v>
      </c>
    </row>
    <row r="3574" spans="1:2" x14ac:dyDescent="0.3">
      <c r="A3574" t="s">
        <v>182</v>
      </c>
      <c r="B3574">
        <v>110406</v>
      </c>
    </row>
    <row r="3575" spans="1:2" x14ac:dyDescent="0.3">
      <c r="A3575" t="s">
        <v>520</v>
      </c>
      <c r="B3575">
        <v>58837</v>
      </c>
    </row>
    <row r="3576" spans="1:2" x14ac:dyDescent="0.3">
      <c r="A3576" t="s">
        <v>754</v>
      </c>
      <c r="B3576">
        <v>89115</v>
      </c>
    </row>
    <row r="3577" spans="1:2" x14ac:dyDescent="0.3">
      <c r="A3577" t="s">
        <v>1732</v>
      </c>
      <c r="B3577">
        <v>68853</v>
      </c>
    </row>
    <row r="3578" spans="1:2" x14ac:dyDescent="0.3">
      <c r="A3578" t="s">
        <v>1480</v>
      </c>
      <c r="B3578">
        <v>123219</v>
      </c>
    </row>
    <row r="3579" spans="1:2" x14ac:dyDescent="0.3">
      <c r="A3579" t="s">
        <v>2623</v>
      </c>
      <c r="B3579">
        <v>85697</v>
      </c>
    </row>
    <row r="3580" spans="1:2" x14ac:dyDescent="0.3">
      <c r="A3580" t="s">
        <v>3626</v>
      </c>
      <c r="B3580">
        <v>57655</v>
      </c>
    </row>
    <row r="3581" spans="1:2" x14ac:dyDescent="0.3">
      <c r="A3581" t="s">
        <v>2517</v>
      </c>
      <c r="B3581">
        <v>180523</v>
      </c>
    </row>
    <row r="3582" spans="1:2" x14ac:dyDescent="0.3">
      <c r="A3582" t="s">
        <v>2191</v>
      </c>
      <c r="B3582">
        <v>123970</v>
      </c>
    </row>
    <row r="3583" spans="1:2" x14ac:dyDescent="0.3">
      <c r="A3583" t="s">
        <v>1189</v>
      </c>
      <c r="B3583">
        <v>73925</v>
      </c>
    </row>
    <row r="3584" spans="1:2" x14ac:dyDescent="0.3">
      <c r="A3584" t="s">
        <v>3729</v>
      </c>
      <c r="B3584">
        <v>108546</v>
      </c>
    </row>
    <row r="3585" spans="1:2" x14ac:dyDescent="0.3">
      <c r="A3585" t="s">
        <v>417</v>
      </c>
      <c r="B3585">
        <v>82616</v>
      </c>
    </row>
    <row r="3586" spans="1:2" x14ac:dyDescent="0.3">
      <c r="A3586" t="s">
        <v>3610</v>
      </c>
      <c r="B3586">
        <v>158516</v>
      </c>
    </row>
    <row r="3587" spans="1:2" x14ac:dyDescent="0.3">
      <c r="A3587" t="s">
        <v>3189</v>
      </c>
      <c r="B3587">
        <v>85576</v>
      </c>
    </row>
    <row r="3588" spans="1:2" x14ac:dyDescent="0.3">
      <c r="A3588" t="s">
        <v>2665</v>
      </c>
      <c r="B3588">
        <v>97722</v>
      </c>
    </row>
    <row r="3589" spans="1:2" x14ac:dyDescent="0.3">
      <c r="A3589" t="s">
        <v>3988</v>
      </c>
      <c r="B3589">
        <v>125201</v>
      </c>
    </row>
    <row r="3590" spans="1:2" x14ac:dyDescent="0.3">
      <c r="A3590" t="s">
        <v>2387</v>
      </c>
      <c r="B3590">
        <v>83769</v>
      </c>
    </row>
    <row r="3591" spans="1:2" x14ac:dyDescent="0.3">
      <c r="A3591" t="s">
        <v>2945</v>
      </c>
      <c r="B3591">
        <v>66756</v>
      </c>
    </row>
    <row r="3592" spans="1:2" x14ac:dyDescent="0.3">
      <c r="A3592" t="s">
        <v>3674</v>
      </c>
      <c r="B3592">
        <v>86211</v>
      </c>
    </row>
    <row r="3593" spans="1:2" x14ac:dyDescent="0.3">
      <c r="A3593" t="s">
        <v>3835</v>
      </c>
      <c r="B3593">
        <v>89258</v>
      </c>
    </row>
    <row r="3594" spans="1:2" x14ac:dyDescent="0.3">
      <c r="A3594" t="s">
        <v>1259</v>
      </c>
      <c r="B3594">
        <v>128421</v>
      </c>
    </row>
    <row r="3595" spans="1:2" x14ac:dyDescent="0.3">
      <c r="A3595" t="s">
        <v>4008</v>
      </c>
      <c r="B3595">
        <v>102482</v>
      </c>
    </row>
    <row r="3596" spans="1:2" x14ac:dyDescent="0.3">
      <c r="A3596" t="s">
        <v>587</v>
      </c>
      <c r="B3596">
        <v>196360</v>
      </c>
    </row>
    <row r="3597" spans="1:2" x14ac:dyDescent="0.3">
      <c r="A3597" t="s">
        <v>289</v>
      </c>
      <c r="B3597">
        <v>161827</v>
      </c>
    </row>
    <row r="3598" spans="1:2" x14ac:dyDescent="0.3">
      <c r="A3598" t="s">
        <v>4005</v>
      </c>
      <c r="B3598">
        <v>261563</v>
      </c>
    </row>
    <row r="3599" spans="1:2" x14ac:dyDescent="0.3">
      <c r="A3599" t="s">
        <v>3779</v>
      </c>
      <c r="B3599">
        <v>108893</v>
      </c>
    </row>
    <row r="3600" spans="1:2" x14ac:dyDescent="0.3">
      <c r="A3600" t="s">
        <v>1825</v>
      </c>
      <c r="B3600">
        <v>204818</v>
      </c>
    </row>
    <row r="3601" spans="1:2" x14ac:dyDescent="0.3">
      <c r="A3601" t="s">
        <v>2126</v>
      </c>
      <c r="B3601">
        <v>181234</v>
      </c>
    </row>
    <row r="3602" spans="1:2" x14ac:dyDescent="0.3">
      <c r="A3602" t="s">
        <v>118</v>
      </c>
      <c r="B3602">
        <v>168134</v>
      </c>
    </row>
    <row r="3603" spans="1:2" x14ac:dyDescent="0.3">
      <c r="A3603" t="s">
        <v>3256</v>
      </c>
      <c r="B3603">
        <v>90295</v>
      </c>
    </row>
    <row r="3604" spans="1:2" x14ac:dyDescent="0.3">
      <c r="A3604" t="s">
        <v>2215</v>
      </c>
      <c r="B3604">
        <v>181645</v>
      </c>
    </row>
    <row r="3605" spans="1:2" x14ac:dyDescent="0.3">
      <c r="A3605" t="s">
        <v>2750</v>
      </c>
      <c r="B3605">
        <v>135947</v>
      </c>
    </row>
    <row r="3606" spans="1:2" x14ac:dyDescent="0.3">
      <c r="A3606" t="s">
        <v>2424</v>
      </c>
      <c r="B3606">
        <v>256817</v>
      </c>
    </row>
    <row r="3607" spans="1:2" x14ac:dyDescent="0.3">
      <c r="A3607" t="s">
        <v>2572</v>
      </c>
      <c r="B3607">
        <v>73187</v>
      </c>
    </row>
    <row r="3608" spans="1:2" x14ac:dyDescent="0.3">
      <c r="A3608" t="s">
        <v>1677</v>
      </c>
      <c r="B3608">
        <v>107542</v>
      </c>
    </row>
    <row r="3609" spans="1:2" x14ac:dyDescent="0.3">
      <c r="A3609" t="s">
        <v>2247</v>
      </c>
      <c r="B3609">
        <v>106968</v>
      </c>
    </row>
    <row r="3610" spans="1:2" x14ac:dyDescent="0.3">
      <c r="A3610" t="s">
        <v>1191</v>
      </c>
      <c r="B3610">
        <v>214288</v>
      </c>
    </row>
    <row r="3611" spans="1:2" x14ac:dyDescent="0.3">
      <c r="A3611" t="s">
        <v>2905</v>
      </c>
      <c r="B3611">
        <v>109459</v>
      </c>
    </row>
    <row r="3612" spans="1:2" x14ac:dyDescent="0.3">
      <c r="A3612" t="s">
        <v>2385</v>
      </c>
      <c r="B3612">
        <v>60226</v>
      </c>
    </row>
    <row r="3613" spans="1:2" x14ac:dyDescent="0.3">
      <c r="A3613" t="s">
        <v>846</v>
      </c>
      <c r="B3613">
        <v>257551</v>
      </c>
    </row>
    <row r="3614" spans="1:2" x14ac:dyDescent="0.3">
      <c r="A3614" t="s">
        <v>2034</v>
      </c>
      <c r="B3614">
        <v>75274</v>
      </c>
    </row>
    <row r="3615" spans="1:2" x14ac:dyDescent="0.3">
      <c r="A3615" t="s">
        <v>63</v>
      </c>
      <c r="B3615">
        <v>66988</v>
      </c>
    </row>
    <row r="3616" spans="1:2" x14ac:dyDescent="0.3">
      <c r="A3616" t="s">
        <v>2027</v>
      </c>
      <c r="B3616">
        <v>119576</v>
      </c>
    </row>
    <row r="3617" spans="1:2" x14ac:dyDescent="0.3">
      <c r="A3617" t="s">
        <v>3715</v>
      </c>
      <c r="B3617">
        <v>113644</v>
      </c>
    </row>
    <row r="3618" spans="1:2" x14ac:dyDescent="0.3">
      <c r="A3618" t="s">
        <v>2071</v>
      </c>
      <c r="B3618">
        <v>224741</v>
      </c>
    </row>
    <row r="3619" spans="1:2" x14ac:dyDescent="0.3">
      <c r="A3619" t="s">
        <v>3145</v>
      </c>
      <c r="B3619">
        <v>103497</v>
      </c>
    </row>
    <row r="3620" spans="1:2" x14ac:dyDescent="0.3">
      <c r="A3620" t="s">
        <v>803</v>
      </c>
      <c r="B3620">
        <v>92129</v>
      </c>
    </row>
    <row r="3621" spans="1:2" x14ac:dyDescent="0.3">
      <c r="A3621" t="s">
        <v>3773</v>
      </c>
      <c r="B3621">
        <v>175639</v>
      </c>
    </row>
    <row r="3622" spans="1:2" x14ac:dyDescent="0.3">
      <c r="A3622" t="s">
        <v>945</v>
      </c>
      <c r="B3622">
        <v>207839</v>
      </c>
    </row>
    <row r="3623" spans="1:2" x14ac:dyDescent="0.3">
      <c r="A3623" t="s">
        <v>1575</v>
      </c>
      <c r="B3623">
        <v>130973</v>
      </c>
    </row>
    <row r="3624" spans="1:2" x14ac:dyDescent="0.3">
      <c r="A3624" t="s">
        <v>1427</v>
      </c>
      <c r="B3624">
        <v>150483</v>
      </c>
    </row>
    <row r="3625" spans="1:2" x14ac:dyDescent="0.3">
      <c r="A3625" t="s">
        <v>3574</v>
      </c>
      <c r="B3625">
        <v>72112</v>
      </c>
    </row>
    <row r="3626" spans="1:2" x14ac:dyDescent="0.3">
      <c r="A3626" t="s">
        <v>1698</v>
      </c>
      <c r="B3626">
        <v>230253</v>
      </c>
    </row>
    <row r="3627" spans="1:2" x14ac:dyDescent="0.3">
      <c r="A3627" t="s">
        <v>4003</v>
      </c>
      <c r="B3627">
        <v>171080</v>
      </c>
    </row>
    <row r="3628" spans="1:2" x14ac:dyDescent="0.3">
      <c r="A3628" t="s">
        <v>3195</v>
      </c>
      <c r="B3628">
        <v>111258</v>
      </c>
    </row>
    <row r="3629" spans="1:2" x14ac:dyDescent="0.3">
      <c r="A3629" t="s">
        <v>1656</v>
      </c>
      <c r="B3629">
        <v>86448</v>
      </c>
    </row>
    <row r="3630" spans="1:2" x14ac:dyDescent="0.3">
      <c r="A3630" t="s">
        <v>2701</v>
      </c>
      <c r="B3630">
        <v>61409</v>
      </c>
    </row>
    <row r="3631" spans="1:2" x14ac:dyDescent="0.3">
      <c r="A3631" t="s">
        <v>2302</v>
      </c>
      <c r="B3631">
        <v>126435</v>
      </c>
    </row>
    <row r="3632" spans="1:2" x14ac:dyDescent="0.3">
      <c r="A3632" t="s">
        <v>2072</v>
      </c>
      <c r="B3632">
        <v>120971</v>
      </c>
    </row>
    <row r="3633" spans="1:2" x14ac:dyDescent="0.3">
      <c r="A3633" t="s">
        <v>2551</v>
      </c>
      <c r="B3633">
        <v>116607</v>
      </c>
    </row>
    <row r="3634" spans="1:2" x14ac:dyDescent="0.3">
      <c r="A3634" t="s">
        <v>1628</v>
      </c>
      <c r="B3634">
        <v>77853</v>
      </c>
    </row>
    <row r="3635" spans="1:2" x14ac:dyDescent="0.3">
      <c r="A3635" t="s">
        <v>2000</v>
      </c>
      <c r="B3635">
        <v>145400</v>
      </c>
    </row>
    <row r="3636" spans="1:2" x14ac:dyDescent="0.3">
      <c r="A3636" t="s">
        <v>1438</v>
      </c>
      <c r="B3636">
        <v>79587</v>
      </c>
    </row>
    <row r="3637" spans="1:2" x14ac:dyDescent="0.3">
      <c r="A3637" t="s">
        <v>2667</v>
      </c>
      <c r="B3637">
        <v>54223</v>
      </c>
    </row>
    <row r="3638" spans="1:2" x14ac:dyDescent="0.3">
      <c r="A3638" t="s">
        <v>2525</v>
      </c>
      <c r="B3638">
        <v>67997</v>
      </c>
    </row>
    <row r="3639" spans="1:2" x14ac:dyDescent="0.3">
      <c r="A3639" t="s">
        <v>148</v>
      </c>
      <c r="B3639">
        <v>184791</v>
      </c>
    </row>
    <row r="3640" spans="1:2" x14ac:dyDescent="0.3">
      <c r="A3640" t="s">
        <v>3523</v>
      </c>
      <c r="B3640">
        <v>128755</v>
      </c>
    </row>
    <row r="3641" spans="1:2" x14ac:dyDescent="0.3">
      <c r="A3641" t="s">
        <v>1031</v>
      </c>
      <c r="B3641">
        <v>147493</v>
      </c>
    </row>
    <row r="3642" spans="1:2" x14ac:dyDescent="0.3">
      <c r="A3642" t="s">
        <v>3717</v>
      </c>
      <c r="B3642">
        <v>82177</v>
      </c>
    </row>
    <row r="3643" spans="1:2" x14ac:dyDescent="0.3">
      <c r="A3643" t="s">
        <v>600</v>
      </c>
      <c r="B3643">
        <v>251935</v>
      </c>
    </row>
    <row r="3644" spans="1:2" x14ac:dyDescent="0.3">
      <c r="A3644" t="s">
        <v>4023</v>
      </c>
      <c r="B3644">
        <v>107354</v>
      </c>
    </row>
    <row r="3645" spans="1:2" x14ac:dyDescent="0.3">
      <c r="A3645" t="s">
        <v>3632</v>
      </c>
      <c r="B3645">
        <v>90399</v>
      </c>
    </row>
    <row r="3646" spans="1:2" x14ac:dyDescent="0.3">
      <c r="A3646" t="s">
        <v>3865</v>
      </c>
      <c r="B3646">
        <v>144233</v>
      </c>
    </row>
    <row r="3647" spans="1:2" x14ac:dyDescent="0.3">
      <c r="A3647" t="s">
        <v>2203</v>
      </c>
      <c r="B3647">
        <v>71755</v>
      </c>
    </row>
    <row r="3648" spans="1:2" x14ac:dyDescent="0.3">
      <c r="A3648" t="s">
        <v>1985</v>
      </c>
      <c r="B3648">
        <v>90223</v>
      </c>
    </row>
    <row r="3649" spans="1:2" x14ac:dyDescent="0.3">
      <c r="A3649" t="s">
        <v>435</v>
      </c>
      <c r="B3649">
        <v>71120</v>
      </c>
    </row>
    <row r="3650" spans="1:2" x14ac:dyDescent="0.3">
      <c r="A3650" t="s">
        <v>2292</v>
      </c>
      <c r="B3650">
        <v>76739</v>
      </c>
    </row>
    <row r="3651" spans="1:2" x14ac:dyDescent="0.3">
      <c r="A3651" t="s">
        <v>80</v>
      </c>
      <c r="B3651">
        <v>102874</v>
      </c>
    </row>
    <row r="3652" spans="1:2" x14ac:dyDescent="0.3">
      <c r="A3652" t="s">
        <v>1462</v>
      </c>
      <c r="B3652">
        <v>115252</v>
      </c>
    </row>
    <row r="3653" spans="1:2" x14ac:dyDescent="0.3">
      <c r="A3653" t="s">
        <v>1867</v>
      </c>
      <c r="B3653">
        <v>68621</v>
      </c>
    </row>
    <row r="3654" spans="1:2" x14ac:dyDescent="0.3">
      <c r="A3654" t="s">
        <v>1416</v>
      </c>
      <c r="B3654">
        <v>80396</v>
      </c>
    </row>
    <row r="3655" spans="1:2" x14ac:dyDescent="0.3">
      <c r="A3655" t="s">
        <v>3473</v>
      </c>
      <c r="B3655">
        <v>293031</v>
      </c>
    </row>
    <row r="3656" spans="1:2" x14ac:dyDescent="0.3">
      <c r="A3656" t="s">
        <v>2629</v>
      </c>
      <c r="B3656">
        <v>236325</v>
      </c>
    </row>
    <row r="3657" spans="1:2" x14ac:dyDescent="0.3">
      <c r="A3657" t="s">
        <v>2108</v>
      </c>
      <c r="B3657">
        <v>192093</v>
      </c>
    </row>
    <row r="3658" spans="1:2" x14ac:dyDescent="0.3">
      <c r="A3658" t="s">
        <v>1685</v>
      </c>
      <c r="B3658">
        <v>123699</v>
      </c>
    </row>
    <row r="3659" spans="1:2" x14ac:dyDescent="0.3">
      <c r="A3659" t="s">
        <v>3283</v>
      </c>
      <c r="B3659">
        <v>113788</v>
      </c>
    </row>
    <row r="3660" spans="1:2" x14ac:dyDescent="0.3">
      <c r="A3660" t="s">
        <v>3108</v>
      </c>
      <c r="B3660">
        <v>94687</v>
      </c>
    </row>
    <row r="3661" spans="1:2" x14ac:dyDescent="0.3">
      <c r="A3661" t="s">
        <v>2523</v>
      </c>
      <c r="B3661">
        <v>104178</v>
      </c>
    </row>
    <row r="3662" spans="1:2" x14ac:dyDescent="0.3">
      <c r="A3662" t="s">
        <v>296</v>
      </c>
      <c r="B3662">
        <v>135461</v>
      </c>
    </row>
    <row r="3663" spans="1:2" x14ac:dyDescent="0.3">
      <c r="A3663" t="s">
        <v>1146</v>
      </c>
      <c r="B3663">
        <v>131029</v>
      </c>
    </row>
    <row r="3664" spans="1:2" x14ac:dyDescent="0.3">
      <c r="A3664" t="s">
        <v>2102</v>
      </c>
      <c r="B3664">
        <v>260665</v>
      </c>
    </row>
    <row r="3665" spans="1:2" x14ac:dyDescent="0.3">
      <c r="A3665" t="s">
        <v>364</v>
      </c>
      <c r="B3665">
        <v>167680</v>
      </c>
    </row>
    <row r="3666" spans="1:2" x14ac:dyDescent="0.3">
      <c r="A3666" t="s">
        <v>1601</v>
      </c>
      <c r="B3666">
        <v>240107</v>
      </c>
    </row>
    <row r="3667" spans="1:2" x14ac:dyDescent="0.3">
      <c r="A3667" t="s">
        <v>3920</v>
      </c>
      <c r="B3667">
        <v>54255</v>
      </c>
    </row>
    <row r="3668" spans="1:2" x14ac:dyDescent="0.3">
      <c r="A3668" t="s">
        <v>1356</v>
      </c>
      <c r="B3668">
        <v>113518</v>
      </c>
    </row>
    <row r="3669" spans="1:2" x14ac:dyDescent="0.3">
      <c r="A3669" t="s">
        <v>1966</v>
      </c>
      <c r="B3669">
        <v>109225</v>
      </c>
    </row>
    <row r="3670" spans="1:2" x14ac:dyDescent="0.3">
      <c r="A3670" t="s">
        <v>2017</v>
      </c>
      <c r="B3670">
        <v>91511</v>
      </c>
    </row>
    <row r="3671" spans="1:2" x14ac:dyDescent="0.3">
      <c r="A3671" t="s">
        <v>2235</v>
      </c>
      <c r="B3671">
        <v>128208</v>
      </c>
    </row>
    <row r="3672" spans="1:2" x14ac:dyDescent="0.3">
      <c r="A3672" t="s">
        <v>800</v>
      </c>
      <c r="B3672">
        <v>122273</v>
      </c>
    </row>
    <row r="3673" spans="1:2" x14ac:dyDescent="0.3">
      <c r="A3673" t="s">
        <v>2586</v>
      </c>
      <c r="B3673">
        <v>121348</v>
      </c>
    </row>
    <row r="3674" spans="1:2" x14ac:dyDescent="0.3">
      <c r="A3674" t="s">
        <v>3410</v>
      </c>
      <c r="B3674">
        <v>211017</v>
      </c>
    </row>
    <row r="3675" spans="1:2" x14ac:dyDescent="0.3">
      <c r="A3675" t="s">
        <v>1217</v>
      </c>
      <c r="B3675">
        <v>94998</v>
      </c>
    </row>
    <row r="3676" spans="1:2" x14ac:dyDescent="0.3">
      <c r="A3676" t="s">
        <v>1831</v>
      </c>
      <c r="B3676">
        <v>180515</v>
      </c>
    </row>
    <row r="3677" spans="1:2" x14ac:dyDescent="0.3">
      <c r="A3677" t="s">
        <v>2328</v>
      </c>
      <c r="B3677">
        <v>261785</v>
      </c>
    </row>
    <row r="3678" spans="1:2" x14ac:dyDescent="0.3">
      <c r="A3678" t="s">
        <v>1160</v>
      </c>
      <c r="B3678">
        <v>107581</v>
      </c>
    </row>
    <row r="3679" spans="1:2" x14ac:dyDescent="0.3">
      <c r="A3679" t="s">
        <v>3818</v>
      </c>
      <c r="B3679">
        <v>87135</v>
      </c>
    </row>
    <row r="3680" spans="1:2" x14ac:dyDescent="0.3">
      <c r="A3680" t="s">
        <v>2062</v>
      </c>
      <c r="B3680">
        <v>111107</v>
      </c>
    </row>
    <row r="3681" spans="1:2" x14ac:dyDescent="0.3">
      <c r="A3681" t="s">
        <v>1150</v>
      </c>
      <c r="B3681">
        <v>81851</v>
      </c>
    </row>
    <row r="3682" spans="1:2" x14ac:dyDescent="0.3">
      <c r="A3682" t="s">
        <v>579</v>
      </c>
      <c r="B3682">
        <v>102299</v>
      </c>
    </row>
    <row r="3683" spans="1:2" x14ac:dyDescent="0.3">
      <c r="A3683" t="s">
        <v>262</v>
      </c>
      <c r="B3683">
        <v>180610</v>
      </c>
    </row>
    <row r="3684" spans="1:2" x14ac:dyDescent="0.3">
      <c r="A3684" t="s">
        <v>2809</v>
      </c>
      <c r="B3684">
        <v>140127</v>
      </c>
    </row>
    <row r="3685" spans="1:2" x14ac:dyDescent="0.3">
      <c r="A3685" t="s">
        <v>489</v>
      </c>
      <c r="B3685">
        <v>104367</v>
      </c>
    </row>
    <row r="3686" spans="1:2" x14ac:dyDescent="0.3">
      <c r="A3686" t="s">
        <v>2862</v>
      </c>
      <c r="B3686">
        <v>96600</v>
      </c>
    </row>
    <row r="3687" spans="1:2" x14ac:dyDescent="0.3">
      <c r="A3687" t="s">
        <v>2259</v>
      </c>
      <c r="B3687">
        <v>124525</v>
      </c>
    </row>
    <row r="3688" spans="1:2" x14ac:dyDescent="0.3">
      <c r="A3688" t="s">
        <v>584</v>
      </c>
      <c r="B3688">
        <v>64547</v>
      </c>
    </row>
    <row r="3689" spans="1:2" x14ac:dyDescent="0.3">
      <c r="A3689" t="s">
        <v>375</v>
      </c>
      <c r="B3689">
        <v>111083</v>
      </c>
    </row>
    <row r="3690" spans="1:2" x14ac:dyDescent="0.3">
      <c r="A3690" t="s">
        <v>3991</v>
      </c>
      <c r="B3690">
        <v>89610</v>
      </c>
    </row>
    <row r="3691" spans="1:2" x14ac:dyDescent="0.3">
      <c r="A3691" t="s">
        <v>3199</v>
      </c>
      <c r="B3691">
        <v>186894</v>
      </c>
    </row>
    <row r="3692" spans="1:2" x14ac:dyDescent="0.3">
      <c r="A3692" t="s">
        <v>2063</v>
      </c>
      <c r="B3692">
        <v>180833</v>
      </c>
    </row>
    <row r="3693" spans="1:2" x14ac:dyDescent="0.3">
      <c r="A3693" t="s">
        <v>3496</v>
      </c>
      <c r="B3693">
        <v>124562</v>
      </c>
    </row>
    <row r="3694" spans="1:2" x14ac:dyDescent="0.3">
      <c r="A3694" t="s">
        <v>1806</v>
      </c>
      <c r="B3694">
        <v>135143</v>
      </c>
    </row>
    <row r="3695" spans="1:2" x14ac:dyDescent="0.3">
      <c r="A3695" t="s">
        <v>41</v>
      </c>
      <c r="B3695">
        <v>210184</v>
      </c>
    </row>
    <row r="3696" spans="1:2" x14ac:dyDescent="0.3">
      <c r="A3696" t="s">
        <v>3559</v>
      </c>
      <c r="B3696">
        <v>143357</v>
      </c>
    </row>
    <row r="3697" spans="1:2" x14ac:dyDescent="0.3">
      <c r="A3697" t="s">
        <v>1863</v>
      </c>
      <c r="B3697">
        <v>139845</v>
      </c>
    </row>
    <row r="3698" spans="1:2" x14ac:dyDescent="0.3">
      <c r="A3698" t="s">
        <v>3786</v>
      </c>
      <c r="B3698">
        <v>92662</v>
      </c>
    </row>
    <row r="3699" spans="1:2" x14ac:dyDescent="0.3">
      <c r="A3699" t="s">
        <v>876</v>
      </c>
      <c r="B3699">
        <v>62048</v>
      </c>
    </row>
    <row r="3700" spans="1:2" x14ac:dyDescent="0.3">
      <c r="A3700" t="s">
        <v>1547</v>
      </c>
      <c r="B3700">
        <v>91368</v>
      </c>
    </row>
    <row r="3701" spans="1:2" x14ac:dyDescent="0.3">
      <c r="A3701" t="s">
        <v>1936</v>
      </c>
      <c r="B3701">
        <v>251958</v>
      </c>
    </row>
    <row r="3702" spans="1:2" x14ac:dyDescent="0.3">
      <c r="A3702" t="s">
        <v>2047</v>
      </c>
      <c r="B3702">
        <v>146759</v>
      </c>
    </row>
    <row r="3703" spans="1:2" x14ac:dyDescent="0.3">
      <c r="A3703" t="s">
        <v>869</v>
      </c>
      <c r="B3703">
        <v>92236</v>
      </c>
    </row>
    <row r="3704" spans="1:2" x14ac:dyDescent="0.3">
      <c r="A3704" t="s">
        <v>3438</v>
      </c>
      <c r="B3704">
        <v>105319</v>
      </c>
    </row>
    <row r="3705" spans="1:2" x14ac:dyDescent="0.3">
      <c r="A3705" t="s">
        <v>1590</v>
      </c>
      <c r="B3705">
        <v>97057</v>
      </c>
    </row>
    <row r="3706" spans="1:2" x14ac:dyDescent="0.3">
      <c r="A3706" t="s">
        <v>1665</v>
      </c>
      <c r="B3706">
        <v>67742</v>
      </c>
    </row>
    <row r="3707" spans="1:2" x14ac:dyDescent="0.3">
      <c r="A3707" t="s">
        <v>2481</v>
      </c>
      <c r="B3707">
        <v>244448</v>
      </c>
    </row>
    <row r="3708" spans="1:2" x14ac:dyDescent="0.3">
      <c r="A3708" t="s">
        <v>1312</v>
      </c>
      <c r="B3708">
        <v>111904</v>
      </c>
    </row>
    <row r="3709" spans="1:2" x14ac:dyDescent="0.3">
      <c r="A3709" t="s">
        <v>2783</v>
      </c>
      <c r="B3709">
        <v>294221</v>
      </c>
    </row>
    <row r="3710" spans="1:2" x14ac:dyDescent="0.3">
      <c r="A3710" t="s">
        <v>1130</v>
      </c>
      <c r="B3710">
        <v>89349</v>
      </c>
    </row>
    <row r="3711" spans="1:2" x14ac:dyDescent="0.3">
      <c r="A3711" t="s">
        <v>860</v>
      </c>
      <c r="B3711">
        <v>135832</v>
      </c>
    </row>
    <row r="3712" spans="1:2" x14ac:dyDescent="0.3">
      <c r="A3712" t="s">
        <v>3246</v>
      </c>
      <c r="B3712">
        <v>283230</v>
      </c>
    </row>
    <row r="3713" spans="1:2" x14ac:dyDescent="0.3">
      <c r="A3713" t="s">
        <v>3856</v>
      </c>
      <c r="B3713">
        <v>85493</v>
      </c>
    </row>
    <row r="3714" spans="1:2" x14ac:dyDescent="0.3">
      <c r="A3714" t="s">
        <v>2940</v>
      </c>
      <c r="B3714">
        <v>111774</v>
      </c>
    </row>
    <row r="3715" spans="1:2" x14ac:dyDescent="0.3">
      <c r="A3715" t="s">
        <v>2471</v>
      </c>
      <c r="B3715">
        <v>113774</v>
      </c>
    </row>
    <row r="3716" spans="1:2" x14ac:dyDescent="0.3">
      <c r="A3716" t="s">
        <v>3181</v>
      </c>
      <c r="B3716">
        <v>165700</v>
      </c>
    </row>
    <row r="3717" spans="1:2" x14ac:dyDescent="0.3">
      <c r="A3717" t="s">
        <v>2402</v>
      </c>
      <c r="B3717">
        <v>94166</v>
      </c>
    </row>
    <row r="3718" spans="1:2" x14ac:dyDescent="0.3">
      <c r="A3718" t="s">
        <v>477</v>
      </c>
      <c r="B3718">
        <v>81793</v>
      </c>
    </row>
    <row r="3719" spans="1:2" x14ac:dyDescent="0.3">
      <c r="A3719" t="s">
        <v>569</v>
      </c>
      <c r="B3719">
        <v>102612</v>
      </c>
    </row>
    <row r="3720" spans="1:2" x14ac:dyDescent="0.3">
      <c r="A3720" t="s">
        <v>48</v>
      </c>
      <c r="B3720">
        <v>139633</v>
      </c>
    </row>
    <row r="3721" spans="1:2" x14ac:dyDescent="0.3">
      <c r="A3721" t="s">
        <v>986</v>
      </c>
      <c r="B3721">
        <v>101742</v>
      </c>
    </row>
    <row r="3722" spans="1:2" x14ac:dyDescent="0.3">
      <c r="A3722" t="s">
        <v>254</v>
      </c>
      <c r="B3722">
        <v>230817</v>
      </c>
    </row>
    <row r="3723" spans="1:2" x14ac:dyDescent="0.3">
      <c r="A3723" t="s">
        <v>314</v>
      </c>
      <c r="B3723">
        <v>204362</v>
      </c>
    </row>
    <row r="3724" spans="1:2" x14ac:dyDescent="0.3">
      <c r="A3724" t="s">
        <v>1579</v>
      </c>
      <c r="B3724">
        <v>176129</v>
      </c>
    </row>
    <row r="3725" spans="1:2" x14ac:dyDescent="0.3">
      <c r="A3725" t="s">
        <v>1018</v>
      </c>
      <c r="B3725">
        <v>79368</v>
      </c>
    </row>
    <row r="3726" spans="1:2" x14ac:dyDescent="0.3">
      <c r="A3726" t="s">
        <v>2578</v>
      </c>
      <c r="B3726">
        <v>178655</v>
      </c>
    </row>
    <row r="3727" spans="1:2" x14ac:dyDescent="0.3">
      <c r="A3727" t="s">
        <v>3912</v>
      </c>
      <c r="B3727">
        <v>87801</v>
      </c>
    </row>
    <row r="3728" spans="1:2" x14ac:dyDescent="0.3">
      <c r="A3728" t="s">
        <v>3252</v>
      </c>
      <c r="B3728">
        <v>155648</v>
      </c>
    </row>
    <row r="3729" spans="1:2" x14ac:dyDescent="0.3">
      <c r="A3729" t="s">
        <v>1887</v>
      </c>
      <c r="B3729">
        <v>135921</v>
      </c>
    </row>
    <row r="3730" spans="1:2" x14ac:dyDescent="0.3">
      <c r="A3730" t="s">
        <v>3776</v>
      </c>
      <c r="B3730">
        <v>108406</v>
      </c>
    </row>
    <row r="3731" spans="1:2" x14ac:dyDescent="0.3">
      <c r="A3731" t="s">
        <v>1047</v>
      </c>
      <c r="B3731">
        <v>231735</v>
      </c>
    </row>
    <row r="3732" spans="1:2" x14ac:dyDescent="0.3">
      <c r="A3732" t="s">
        <v>539</v>
      </c>
      <c r="B3732">
        <v>70011</v>
      </c>
    </row>
    <row r="3733" spans="1:2" x14ac:dyDescent="0.3">
      <c r="A3733" t="s">
        <v>3164</v>
      </c>
      <c r="B3733">
        <v>82012</v>
      </c>
    </row>
    <row r="3734" spans="1:2" x14ac:dyDescent="0.3">
      <c r="A3734" t="s">
        <v>3914</v>
      </c>
      <c r="B3734">
        <v>183602</v>
      </c>
    </row>
    <row r="3735" spans="1:2" x14ac:dyDescent="0.3">
      <c r="A3735" t="s">
        <v>1215</v>
      </c>
      <c r="B3735">
        <v>177518</v>
      </c>
    </row>
    <row r="3736" spans="1:2" x14ac:dyDescent="0.3">
      <c r="A3736" t="s">
        <v>3486</v>
      </c>
      <c r="B3736">
        <v>99687</v>
      </c>
    </row>
    <row r="3737" spans="1:2" x14ac:dyDescent="0.3">
      <c r="A3737" t="s">
        <v>1285</v>
      </c>
      <c r="B3737">
        <v>122336</v>
      </c>
    </row>
    <row r="3738" spans="1:2" x14ac:dyDescent="0.3">
      <c r="A3738" t="s">
        <v>1078</v>
      </c>
      <c r="B3738">
        <v>123612</v>
      </c>
    </row>
    <row r="3739" spans="1:2" x14ac:dyDescent="0.3">
      <c r="A3739" t="s">
        <v>1042</v>
      </c>
      <c r="B3739">
        <v>142136</v>
      </c>
    </row>
    <row r="3740" spans="1:2" x14ac:dyDescent="0.3">
      <c r="A3740" t="s">
        <v>1765</v>
      </c>
      <c r="B3740">
        <v>98484</v>
      </c>
    </row>
    <row r="3741" spans="1:2" x14ac:dyDescent="0.3">
      <c r="A3741" t="s">
        <v>2737</v>
      </c>
      <c r="B3741">
        <v>84528</v>
      </c>
    </row>
    <row r="3742" spans="1:2" x14ac:dyDescent="0.3">
      <c r="A3742" t="s">
        <v>3331</v>
      </c>
      <c r="B3742">
        <v>63189</v>
      </c>
    </row>
    <row r="3743" spans="1:2" x14ac:dyDescent="0.3">
      <c r="A3743" t="s">
        <v>3388</v>
      </c>
      <c r="B3743">
        <v>163825</v>
      </c>
    </row>
    <row r="3744" spans="1:2" x14ac:dyDescent="0.3">
      <c r="A3744" t="s">
        <v>3875</v>
      </c>
      <c r="B3744">
        <v>128601</v>
      </c>
    </row>
    <row r="3745" spans="1:2" x14ac:dyDescent="0.3">
      <c r="A3745" t="s">
        <v>2948</v>
      </c>
      <c r="B3745">
        <v>45485</v>
      </c>
    </row>
    <row r="3746" spans="1:2" x14ac:dyDescent="0.3">
      <c r="A3746" t="s">
        <v>659</v>
      </c>
      <c r="B3746">
        <v>231139</v>
      </c>
    </row>
    <row r="3747" spans="1:2" x14ac:dyDescent="0.3">
      <c r="A3747" t="s">
        <v>3860</v>
      </c>
      <c r="B3747">
        <v>71272</v>
      </c>
    </row>
    <row r="3748" spans="1:2" x14ac:dyDescent="0.3">
      <c r="A3748" t="s">
        <v>3707</v>
      </c>
      <c r="B3748">
        <v>64015</v>
      </c>
    </row>
    <row r="3749" spans="1:2" x14ac:dyDescent="0.3">
      <c r="A3749" t="s">
        <v>3224</v>
      </c>
      <c r="B3749">
        <v>64138</v>
      </c>
    </row>
    <row r="3750" spans="1:2" x14ac:dyDescent="0.3">
      <c r="A3750" t="s">
        <v>3262</v>
      </c>
      <c r="B3750">
        <v>165893</v>
      </c>
    </row>
    <row r="3751" spans="1:2" x14ac:dyDescent="0.3">
      <c r="A3751" t="s">
        <v>971</v>
      </c>
      <c r="B3751">
        <v>304288</v>
      </c>
    </row>
    <row r="3752" spans="1:2" x14ac:dyDescent="0.3">
      <c r="A3752" t="s">
        <v>2280</v>
      </c>
      <c r="B3752">
        <v>73673</v>
      </c>
    </row>
    <row r="3753" spans="1:2" x14ac:dyDescent="0.3">
      <c r="A3753" t="s">
        <v>2642</v>
      </c>
      <c r="B3753">
        <v>226542</v>
      </c>
    </row>
    <row r="3754" spans="1:2" x14ac:dyDescent="0.3">
      <c r="A3754" t="s">
        <v>3241</v>
      </c>
      <c r="B3754">
        <v>179934</v>
      </c>
    </row>
    <row r="3755" spans="1:2" x14ac:dyDescent="0.3">
      <c r="A3755" t="s">
        <v>1236</v>
      </c>
      <c r="B3755">
        <v>78297</v>
      </c>
    </row>
    <row r="3756" spans="1:2" x14ac:dyDescent="0.3">
      <c r="A3756" t="s">
        <v>3699</v>
      </c>
      <c r="B3756">
        <v>93865</v>
      </c>
    </row>
    <row r="3757" spans="1:2" x14ac:dyDescent="0.3">
      <c r="A3757" t="s">
        <v>836</v>
      </c>
      <c r="B3757">
        <v>254664</v>
      </c>
    </row>
    <row r="3758" spans="1:2" x14ac:dyDescent="0.3">
      <c r="A3758" t="s">
        <v>1998</v>
      </c>
      <c r="B3758">
        <v>159444</v>
      </c>
    </row>
    <row r="3759" spans="1:2" x14ac:dyDescent="0.3">
      <c r="A3759" t="s">
        <v>2445</v>
      </c>
      <c r="B3759">
        <v>69445</v>
      </c>
    </row>
    <row r="3760" spans="1:2" x14ac:dyDescent="0.3">
      <c r="A3760" t="s">
        <v>3942</v>
      </c>
      <c r="B3760">
        <v>177080</v>
      </c>
    </row>
    <row r="3761" spans="1:2" x14ac:dyDescent="0.3">
      <c r="A3761" t="s">
        <v>1524</v>
      </c>
      <c r="B3761">
        <v>154265</v>
      </c>
    </row>
    <row r="3762" spans="1:2" x14ac:dyDescent="0.3">
      <c r="A3762" t="s">
        <v>3020</v>
      </c>
      <c r="B3762">
        <v>127914</v>
      </c>
    </row>
    <row r="3763" spans="1:2" x14ac:dyDescent="0.3">
      <c r="A3763" t="s">
        <v>3116</v>
      </c>
      <c r="B3763">
        <v>134691</v>
      </c>
    </row>
    <row r="3764" spans="1:2" x14ac:dyDescent="0.3">
      <c r="A3764" t="s">
        <v>3826</v>
      </c>
      <c r="B3764">
        <v>255899</v>
      </c>
    </row>
    <row r="3765" spans="1:2" x14ac:dyDescent="0.3">
      <c r="A3765" t="s">
        <v>554</v>
      </c>
      <c r="B3765">
        <v>82979</v>
      </c>
    </row>
    <row r="3766" spans="1:2" x14ac:dyDescent="0.3">
      <c r="A3766" t="s">
        <v>3928</v>
      </c>
      <c r="B3766">
        <v>74002</v>
      </c>
    </row>
    <row r="3767" spans="1:2" x14ac:dyDescent="0.3">
      <c r="A3767" t="s">
        <v>3476</v>
      </c>
      <c r="B3767">
        <v>293975</v>
      </c>
    </row>
    <row r="3768" spans="1:2" x14ac:dyDescent="0.3">
      <c r="A3768" t="s">
        <v>798</v>
      </c>
      <c r="B3768">
        <v>91072</v>
      </c>
    </row>
    <row r="3769" spans="1:2" x14ac:dyDescent="0.3">
      <c r="A3769" t="s">
        <v>3230</v>
      </c>
      <c r="B3769">
        <v>191649</v>
      </c>
    </row>
    <row r="3770" spans="1:2" x14ac:dyDescent="0.3">
      <c r="A3770" t="s">
        <v>1493</v>
      </c>
      <c r="B3770">
        <v>142934</v>
      </c>
    </row>
    <row r="3771" spans="1:2" x14ac:dyDescent="0.3">
      <c r="A3771" t="s">
        <v>895</v>
      </c>
      <c r="B3771">
        <v>129093</v>
      </c>
    </row>
    <row r="3772" spans="1:2" x14ac:dyDescent="0.3">
      <c r="A3772" t="s">
        <v>2795</v>
      </c>
      <c r="B3772">
        <v>153001</v>
      </c>
    </row>
    <row r="3773" spans="1:2" x14ac:dyDescent="0.3">
      <c r="A3773" t="s">
        <v>3521</v>
      </c>
      <c r="B3773">
        <v>191333</v>
      </c>
    </row>
    <row r="3774" spans="1:2" x14ac:dyDescent="0.3">
      <c r="A3774" t="s">
        <v>1073</v>
      </c>
      <c r="B3774">
        <v>264703</v>
      </c>
    </row>
    <row r="3775" spans="1:2" x14ac:dyDescent="0.3">
      <c r="A3775" t="s">
        <v>3874</v>
      </c>
      <c r="B3775">
        <v>113460</v>
      </c>
    </row>
    <row r="3776" spans="1:2" x14ac:dyDescent="0.3">
      <c r="A3776" t="s">
        <v>2855</v>
      </c>
      <c r="B3776">
        <v>92416</v>
      </c>
    </row>
    <row r="3777" spans="1:2" x14ac:dyDescent="0.3">
      <c r="A3777" t="s">
        <v>1404</v>
      </c>
      <c r="B3777">
        <v>111487</v>
      </c>
    </row>
    <row r="3778" spans="1:2" x14ac:dyDescent="0.3">
      <c r="A3778" t="s">
        <v>2213</v>
      </c>
      <c r="B3778">
        <v>152078</v>
      </c>
    </row>
    <row r="3779" spans="1:2" x14ac:dyDescent="0.3">
      <c r="A3779" t="s">
        <v>1387</v>
      </c>
      <c r="B3779">
        <v>177525</v>
      </c>
    </row>
    <row r="3780" spans="1:2" x14ac:dyDescent="0.3">
      <c r="A3780" t="s">
        <v>792</v>
      </c>
      <c r="B3780">
        <v>134275</v>
      </c>
    </row>
    <row r="3781" spans="1:2" x14ac:dyDescent="0.3">
      <c r="A3781" t="s">
        <v>1346</v>
      </c>
      <c r="B3781">
        <v>126765</v>
      </c>
    </row>
    <row r="3782" spans="1:2" x14ac:dyDescent="0.3">
      <c r="A3782" t="s">
        <v>3484</v>
      </c>
      <c r="B3782">
        <v>164627</v>
      </c>
    </row>
    <row r="3783" spans="1:2" x14ac:dyDescent="0.3">
      <c r="A3783" t="s">
        <v>2563</v>
      </c>
      <c r="B3783">
        <v>70453</v>
      </c>
    </row>
    <row r="3784" spans="1:2" x14ac:dyDescent="0.3">
      <c r="A3784" t="s">
        <v>3396</v>
      </c>
      <c r="B3784">
        <v>194764</v>
      </c>
    </row>
    <row r="3785" spans="1:2" x14ac:dyDescent="0.3">
      <c r="A3785" t="s">
        <v>488</v>
      </c>
      <c r="B3785">
        <v>121444</v>
      </c>
    </row>
    <row r="3786" spans="1:2" x14ac:dyDescent="0.3">
      <c r="A3786" t="s">
        <v>3833</v>
      </c>
      <c r="B3786">
        <v>181077</v>
      </c>
    </row>
    <row r="3787" spans="1:2" x14ac:dyDescent="0.3">
      <c r="A3787" t="s">
        <v>3982</v>
      </c>
      <c r="B3787">
        <v>74697</v>
      </c>
    </row>
    <row r="3788" spans="1:2" x14ac:dyDescent="0.3">
      <c r="A3788" t="s">
        <v>3083</v>
      </c>
      <c r="B3788">
        <v>150942</v>
      </c>
    </row>
    <row r="3789" spans="1:2" x14ac:dyDescent="0.3">
      <c r="A3789" t="s">
        <v>3047</v>
      </c>
      <c r="B3789">
        <v>64007</v>
      </c>
    </row>
    <row r="3790" spans="1:2" x14ac:dyDescent="0.3">
      <c r="A3790" t="s">
        <v>2282</v>
      </c>
      <c r="B3790">
        <v>90225</v>
      </c>
    </row>
    <row r="3791" spans="1:2" x14ac:dyDescent="0.3">
      <c r="A3791" t="s">
        <v>2854</v>
      </c>
      <c r="B3791">
        <v>114751</v>
      </c>
    </row>
    <row r="3792" spans="1:2" x14ac:dyDescent="0.3">
      <c r="A3792" t="s">
        <v>2166</v>
      </c>
      <c r="B3792">
        <v>85271</v>
      </c>
    </row>
    <row r="3793" spans="1:2" x14ac:dyDescent="0.3">
      <c r="A3793" t="s">
        <v>3545</v>
      </c>
      <c r="B3793">
        <v>191025</v>
      </c>
    </row>
    <row r="3794" spans="1:2" x14ac:dyDescent="0.3">
      <c r="A3794" t="s">
        <v>507</v>
      </c>
      <c r="B3794">
        <v>127881</v>
      </c>
    </row>
    <row r="3795" spans="1:2" x14ac:dyDescent="0.3">
      <c r="A3795" t="s">
        <v>1720</v>
      </c>
      <c r="B3795">
        <v>125864</v>
      </c>
    </row>
    <row r="3796" spans="1:2" x14ac:dyDescent="0.3">
      <c r="A3796" t="s">
        <v>1013</v>
      </c>
      <c r="B3796">
        <v>224498</v>
      </c>
    </row>
    <row r="3797" spans="1:2" x14ac:dyDescent="0.3">
      <c r="A3797" t="s">
        <v>332</v>
      </c>
      <c r="B3797">
        <v>136369</v>
      </c>
    </row>
    <row r="3798" spans="1:2" x14ac:dyDescent="0.3">
      <c r="A3798" t="s">
        <v>1028</v>
      </c>
      <c r="B3798">
        <v>105784</v>
      </c>
    </row>
    <row r="3799" spans="1:2" x14ac:dyDescent="0.3">
      <c r="A3799" t="s">
        <v>2695</v>
      </c>
      <c r="B3799">
        <v>113685</v>
      </c>
    </row>
    <row r="3800" spans="1:2" x14ac:dyDescent="0.3">
      <c r="A3800" t="s">
        <v>3889</v>
      </c>
      <c r="B3800">
        <v>115291</v>
      </c>
    </row>
    <row r="3801" spans="1:2" x14ac:dyDescent="0.3">
      <c r="A3801" t="s">
        <v>3095</v>
      </c>
      <c r="B3801">
        <v>188444</v>
      </c>
    </row>
    <row r="3802" spans="1:2" x14ac:dyDescent="0.3">
      <c r="A3802" t="s">
        <v>2892</v>
      </c>
      <c r="B3802">
        <v>63369</v>
      </c>
    </row>
    <row r="3803" spans="1:2" x14ac:dyDescent="0.3">
      <c r="A3803" t="s">
        <v>2272</v>
      </c>
      <c r="B3803">
        <v>224895</v>
      </c>
    </row>
    <row r="3804" spans="1:2" x14ac:dyDescent="0.3">
      <c r="A3804" t="s">
        <v>379</v>
      </c>
      <c r="B3804">
        <v>95559</v>
      </c>
    </row>
    <row r="3805" spans="1:2" x14ac:dyDescent="0.3">
      <c r="A3805" t="s">
        <v>998</v>
      </c>
      <c r="B3805">
        <v>72926</v>
      </c>
    </row>
    <row r="3806" spans="1:2" x14ac:dyDescent="0.3">
      <c r="A3806" t="s">
        <v>1917</v>
      </c>
      <c r="B3806">
        <v>122939</v>
      </c>
    </row>
    <row r="3807" spans="1:2" x14ac:dyDescent="0.3">
      <c r="A3807" t="s">
        <v>1824</v>
      </c>
      <c r="B3807">
        <v>93514</v>
      </c>
    </row>
    <row r="3808" spans="1:2" x14ac:dyDescent="0.3">
      <c r="A3808" t="s">
        <v>530</v>
      </c>
      <c r="B3808">
        <v>237111</v>
      </c>
    </row>
    <row r="3809" spans="1:2" x14ac:dyDescent="0.3">
      <c r="A3809" t="s">
        <v>522</v>
      </c>
      <c r="B3809">
        <v>94796</v>
      </c>
    </row>
    <row r="3810" spans="1:2" x14ac:dyDescent="0.3">
      <c r="A3810" t="s">
        <v>2829</v>
      </c>
      <c r="B3810">
        <v>122326</v>
      </c>
    </row>
    <row r="3811" spans="1:2" x14ac:dyDescent="0.3">
      <c r="A3811" t="s">
        <v>2621</v>
      </c>
      <c r="B3811">
        <v>182237</v>
      </c>
    </row>
    <row r="3812" spans="1:2" x14ac:dyDescent="0.3">
      <c r="A3812" t="s">
        <v>127</v>
      </c>
      <c r="B3812">
        <v>160745</v>
      </c>
    </row>
    <row r="3813" spans="1:2" x14ac:dyDescent="0.3">
      <c r="A3813" t="s">
        <v>2989</v>
      </c>
      <c r="B3813">
        <v>226964</v>
      </c>
    </row>
    <row r="3814" spans="1:2" x14ac:dyDescent="0.3">
      <c r="A3814" t="s">
        <v>141</v>
      </c>
      <c r="B3814">
        <v>81004</v>
      </c>
    </row>
    <row r="3815" spans="1:2" x14ac:dyDescent="0.3">
      <c r="A3815" t="s">
        <v>684</v>
      </c>
      <c r="B3815">
        <v>177319</v>
      </c>
    </row>
    <row r="3816" spans="1:2" x14ac:dyDescent="0.3">
      <c r="A3816" t="s">
        <v>60</v>
      </c>
      <c r="B3816">
        <v>152621</v>
      </c>
    </row>
    <row r="3817" spans="1:2" x14ac:dyDescent="0.3">
      <c r="A3817" t="s">
        <v>3048</v>
      </c>
      <c r="B3817">
        <v>75184</v>
      </c>
    </row>
    <row r="3818" spans="1:2" x14ac:dyDescent="0.3">
      <c r="A3818" t="s">
        <v>2299</v>
      </c>
      <c r="B3818">
        <v>79113</v>
      </c>
    </row>
    <row r="3819" spans="1:2" x14ac:dyDescent="0.3">
      <c r="A3819" t="s">
        <v>2423</v>
      </c>
      <c r="B3819">
        <v>208624</v>
      </c>
    </row>
    <row r="3820" spans="1:2" x14ac:dyDescent="0.3">
      <c r="A3820" t="s">
        <v>1483</v>
      </c>
      <c r="B3820">
        <v>186900</v>
      </c>
    </row>
    <row r="3821" spans="1:2" x14ac:dyDescent="0.3">
      <c r="A3821" t="s">
        <v>440</v>
      </c>
      <c r="B3821">
        <v>130366</v>
      </c>
    </row>
    <row r="3822" spans="1:2" x14ac:dyDescent="0.3">
      <c r="A3822" t="s">
        <v>2569</v>
      </c>
      <c r="B3822">
        <v>117554</v>
      </c>
    </row>
    <row r="3823" spans="1:2" x14ac:dyDescent="0.3">
      <c r="A3823" t="s">
        <v>1076</v>
      </c>
      <c r="B3823">
        <v>87297</v>
      </c>
    </row>
    <row r="3824" spans="1:2" x14ac:dyDescent="0.3">
      <c r="A3824" t="s">
        <v>1451</v>
      </c>
      <c r="B3824">
        <v>220813</v>
      </c>
    </row>
    <row r="3825" spans="1:2" x14ac:dyDescent="0.3">
      <c r="A3825" t="s">
        <v>3238</v>
      </c>
      <c r="B3825">
        <v>262002</v>
      </c>
    </row>
    <row r="3826" spans="1:2" x14ac:dyDescent="0.3">
      <c r="A3826" t="s">
        <v>2555</v>
      </c>
      <c r="B3826">
        <v>141177</v>
      </c>
    </row>
    <row r="3827" spans="1:2" x14ac:dyDescent="0.3">
      <c r="A3827" t="s">
        <v>2680</v>
      </c>
      <c r="B3827">
        <v>83915</v>
      </c>
    </row>
    <row r="3828" spans="1:2" x14ac:dyDescent="0.3">
      <c r="A3828" t="s">
        <v>117</v>
      </c>
      <c r="B3828">
        <v>131313</v>
      </c>
    </row>
    <row r="3829" spans="1:2" x14ac:dyDescent="0.3">
      <c r="A3829" t="s">
        <v>2717</v>
      </c>
      <c r="B3829">
        <v>112323</v>
      </c>
    </row>
    <row r="3830" spans="1:2" x14ac:dyDescent="0.3">
      <c r="A3830" t="s">
        <v>918</v>
      </c>
      <c r="B3830">
        <v>89002</v>
      </c>
    </row>
    <row r="3831" spans="1:2" x14ac:dyDescent="0.3">
      <c r="A3831" t="s">
        <v>2800</v>
      </c>
      <c r="B3831">
        <v>112348</v>
      </c>
    </row>
    <row r="3832" spans="1:2" x14ac:dyDescent="0.3">
      <c r="A3832" t="s">
        <v>3343</v>
      </c>
      <c r="B3832">
        <v>91767</v>
      </c>
    </row>
    <row r="3833" spans="1:2" x14ac:dyDescent="0.3">
      <c r="A3833" t="s">
        <v>1621</v>
      </c>
      <c r="B3833">
        <v>243733</v>
      </c>
    </row>
    <row r="3834" spans="1:2" x14ac:dyDescent="0.3">
      <c r="A3834" t="s">
        <v>1811</v>
      </c>
      <c r="B3834">
        <v>74608</v>
      </c>
    </row>
    <row r="3835" spans="1:2" x14ac:dyDescent="0.3">
      <c r="A3835" t="s">
        <v>1565</v>
      </c>
      <c r="B3835">
        <v>187499</v>
      </c>
    </row>
    <row r="3836" spans="1:2" x14ac:dyDescent="0.3">
      <c r="A3836" t="s">
        <v>185</v>
      </c>
      <c r="B3836">
        <v>118966</v>
      </c>
    </row>
    <row r="3837" spans="1:2" x14ac:dyDescent="0.3">
      <c r="A3837" t="s">
        <v>1316</v>
      </c>
      <c r="B3837">
        <v>65119</v>
      </c>
    </row>
    <row r="3838" spans="1:2" x14ac:dyDescent="0.3">
      <c r="A3838" t="s">
        <v>187</v>
      </c>
      <c r="B3838">
        <v>157066</v>
      </c>
    </row>
    <row r="3839" spans="1:2" x14ac:dyDescent="0.3">
      <c r="A3839" t="s">
        <v>1624</v>
      </c>
      <c r="B3839">
        <v>119856</v>
      </c>
    </row>
    <row r="3840" spans="1:2" x14ac:dyDescent="0.3">
      <c r="A3840" t="s">
        <v>833</v>
      </c>
      <c r="B3840">
        <v>145713</v>
      </c>
    </row>
    <row r="3841" spans="1:2" x14ac:dyDescent="0.3">
      <c r="A3841" t="s">
        <v>315</v>
      </c>
      <c r="B3841">
        <v>82552</v>
      </c>
    </row>
    <row r="3842" spans="1:2" x14ac:dyDescent="0.3">
      <c r="A3842" t="s">
        <v>853</v>
      </c>
      <c r="B3842">
        <v>287492</v>
      </c>
    </row>
    <row r="3843" spans="1:2" x14ac:dyDescent="0.3">
      <c r="A3843" t="s">
        <v>479</v>
      </c>
      <c r="B3843">
        <v>141603</v>
      </c>
    </row>
    <row r="3844" spans="1:2" x14ac:dyDescent="0.3">
      <c r="A3844" t="s">
        <v>1104</v>
      </c>
      <c r="B3844">
        <v>142560</v>
      </c>
    </row>
    <row r="3845" spans="1:2" x14ac:dyDescent="0.3">
      <c r="A3845" t="s">
        <v>1469</v>
      </c>
      <c r="B3845">
        <v>84227</v>
      </c>
    </row>
    <row r="3846" spans="1:2" x14ac:dyDescent="0.3">
      <c r="A3846" t="s">
        <v>3285</v>
      </c>
      <c r="B3846">
        <v>165763</v>
      </c>
    </row>
    <row r="3847" spans="1:2" x14ac:dyDescent="0.3">
      <c r="A3847" t="s">
        <v>1320</v>
      </c>
      <c r="B3847">
        <v>176604</v>
      </c>
    </row>
    <row r="3848" spans="1:2" x14ac:dyDescent="0.3">
      <c r="A3848" t="s">
        <v>3619</v>
      </c>
      <c r="B3848">
        <v>65776</v>
      </c>
    </row>
    <row r="3849" spans="1:2" x14ac:dyDescent="0.3">
      <c r="A3849" t="s">
        <v>982</v>
      </c>
      <c r="B3849">
        <v>210616</v>
      </c>
    </row>
    <row r="3850" spans="1:2" x14ac:dyDescent="0.3">
      <c r="A3850" t="s">
        <v>204</v>
      </c>
      <c r="B3850">
        <v>226199</v>
      </c>
    </row>
    <row r="3851" spans="1:2" x14ac:dyDescent="0.3">
      <c r="A3851" t="s">
        <v>1615</v>
      </c>
      <c r="B3851">
        <v>244156</v>
      </c>
    </row>
    <row r="3852" spans="1:2" x14ac:dyDescent="0.3">
      <c r="A3852" t="s">
        <v>124</v>
      </c>
      <c r="B3852">
        <v>129981</v>
      </c>
    </row>
    <row r="3853" spans="1:2" x14ac:dyDescent="0.3">
      <c r="A3853" t="s">
        <v>333</v>
      </c>
      <c r="B3853">
        <v>98985</v>
      </c>
    </row>
    <row r="3854" spans="1:2" x14ac:dyDescent="0.3">
      <c r="A3854" t="s">
        <v>474</v>
      </c>
      <c r="B3854">
        <v>179337</v>
      </c>
    </row>
    <row r="3855" spans="1:2" x14ac:dyDescent="0.3">
      <c r="A3855" t="s">
        <v>3298</v>
      </c>
      <c r="B3855">
        <v>97704</v>
      </c>
    </row>
    <row r="3856" spans="1:2" x14ac:dyDescent="0.3">
      <c r="A3856" t="s">
        <v>1880</v>
      </c>
      <c r="B3856">
        <v>108537</v>
      </c>
    </row>
    <row r="3857" spans="1:2" x14ac:dyDescent="0.3">
      <c r="A3857" t="s">
        <v>3366</v>
      </c>
      <c r="B3857">
        <v>145542</v>
      </c>
    </row>
    <row r="3858" spans="1:2" x14ac:dyDescent="0.3">
      <c r="A3858" t="s">
        <v>1298</v>
      </c>
      <c r="B3858">
        <v>130750</v>
      </c>
    </row>
    <row r="3859" spans="1:2" x14ac:dyDescent="0.3">
      <c r="A3859" t="s">
        <v>119</v>
      </c>
      <c r="B3859">
        <v>116195</v>
      </c>
    </row>
    <row r="3860" spans="1:2" x14ac:dyDescent="0.3">
      <c r="A3860" t="s">
        <v>1952</v>
      </c>
      <c r="B3860">
        <v>104821</v>
      </c>
    </row>
    <row r="3861" spans="1:2" x14ac:dyDescent="0.3">
      <c r="A3861" t="s">
        <v>2412</v>
      </c>
      <c r="B3861">
        <v>248744</v>
      </c>
    </row>
    <row r="3862" spans="1:2" x14ac:dyDescent="0.3">
      <c r="A3862" t="s">
        <v>3840</v>
      </c>
      <c r="B3862">
        <v>163799</v>
      </c>
    </row>
    <row r="3863" spans="1:2" x14ac:dyDescent="0.3">
      <c r="A3863" t="s">
        <v>2576</v>
      </c>
      <c r="B3863">
        <v>146475</v>
      </c>
    </row>
    <row r="3864" spans="1:2" x14ac:dyDescent="0.3">
      <c r="A3864" t="s">
        <v>3535</v>
      </c>
      <c r="B3864">
        <v>127116</v>
      </c>
    </row>
    <row r="3865" spans="1:2" x14ac:dyDescent="0.3">
      <c r="A3865" t="s">
        <v>94</v>
      </c>
      <c r="B3865">
        <v>65574</v>
      </c>
    </row>
    <row r="3866" spans="1:2" x14ac:dyDescent="0.3">
      <c r="A3866" t="s">
        <v>2644</v>
      </c>
      <c r="B3866">
        <v>137347</v>
      </c>
    </row>
    <row r="3867" spans="1:2" x14ac:dyDescent="0.3">
      <c r="A3867" t="s">
        <v>1976</v>
      </c>
      <c r="B3867">
        <v>83305</v>
      </c>
    </row>
    <row r="3868" spans="1:2" x14ac:dyDescent="0.3">
      <c r="A3868" t="s">
        <v>2930</v>
      </c>
      <c r="B3868">
        <v>69179</v>
      </c>
    </row>
    <row r="3869" spans="1:2" x14ac:dyDescent="0.3">
      <c r="A3869" t="s">
        <v>3411</v>
      </c>
      <c r="B3869">
        <v>155908</v>
      </c>
    </row>
    <row r="3870" spans="1:2" x14ac:dyDescent="0.3">
      <c r="A3870" t="s">
        <v>3890</v>
      </c>
      <c r="B3870">
        <v>194160</v>
      </c>
    </row>
    <row r="3871" spans="1:2" x14ac:dyDescent="0.3">
      <c r="A3871" t="s">
        <v>2713</v>
      </c>
      <c r="B3871">
        <v>216994</v>
      </c>
    </row>
    <row r="3872" spans="1:2" x14ac:dyDescent="0.3">
      <c r="A3872" t="s">
        <v>2815</v>
      </c>
      <c r="B3872">
        <v>140287</v>
      </c>
    </row>
    <row r="3873" spans="1:2" x14ac:dyDescent="0.3">
      <c r="A3873" t="s">
        <v>1700</v>
      </c>
      <c r="B3873">
        <v>195085</v>
      </c>
    </row>
    <row r="3874" spans="1:2" x14ac:dyDescent="0.3">
      <c r="A3874" t="s">
        <v>3054</v>
      </c>
      <c r="B3874">
        <v>77207</v>
      </c>
    </row>
    <row r="3875" spans="1:2" x14ac:dyDescent="0.3">
      <c r="A3875" t="s">
        <v>1688</v>
      </c>
      <c r="B3875">
        <v>207376</v>
      </c>
    </row>
    <row r="3876" spans="1:2" x14ac:dyDescent="0.3">
      <c r="A3876" t="s">
        <v>3809</v>
      </c>
      <c r="B3876">
        <v>97938</v>
      </c>
    </row>
    <row r="3877" spans="1:2" x14ac:dyDescent="0.3">
      <c r="A3877" t="s">
        <v>2860</v>
      </c>
      <c r="B3877">
        <v>70830</v>
      </c>
    </row>
    <row r="3878" spans="1:2" x14ac:dyDescent="0.3">
      <c r="A3878" t="s">
        <v>2532</v>
      </c>
      <c r="B3878">
        <v>246526</v>
      </c>
    </row>
    <row r="3879" spans="1:2" x14ac:dyDescent="0.3">
      <c r="A3879" t="s">
        <v>3507</v>
      </c>
      <c r="B3879">
        <v>236647</v>
      </c>
    </row>
    <row r="3880" spans="1:2" x14ac:dyDescent="0.3">
      <c r="A3880" t="s">
        <v>3650</v>
      </c>
      <c r="B3880">
        <v>105467</v>
      </c>
    </row>
    <row r="3881" spans="1:2" x14ac:dyDescent="0.3">
      <c r="A3881" t="s">
        <v>1519</v>
      </c>
      <c r="B3881">
        <v>40500</v>
      </c>
    </row>
    <row r="3882" spans="1:2" x14ac:dyDescent="0.3">
      <c r="A3882" t="s">
        <v>1725</v>
      </c>
      <c r="B3882">
        <v>103586</v>
      </c>
    </row>
    <row r="3883" spans="1:2" x14ac:dyDescent="0.3">
      <c r="A3883" t="s">
        <v>2538</v>
      </c>
      <c r="B3883">
        <v>142400</v>
      </c>
    </row>
    <row r="3884" spans="1:2" x14ac:dyDescent="0.3">
      <c r="A3884" t="s">
        <v>597</v>
      </c>
      <c r="B3884">
        <v>237982</v>
      </c>
    </row>
    <row r="3885" spans="1:2" x14ac:dyDescent="0.3">
      <c r="A3885" t="s">
        <v>3897</v>
      </c>
      <c r="B3885">
        <v>89889</v>
      </c>
    </row>
    <row r="3886" spans="1:2" x14ac:dyDescent="0.3">
      <c r="A3886" t="s">
        <v>726</v>
      </c>
      <c r="B3886">
        <v>137344</v>
      </c>
    </row>
    <row r="3887" spans="1:2" x14ac:dyDescent="0.3">
      <c r="A3887" t="s">
        <v>3824</v>
      </c>
      <c r="B3887">
        <v>148577</v>
      </c>
    </row>
    <row r="3888" spans="1:2" x14ac:dyDescent="0.3">
      <c r="A3888" t="s">
        <v>22</v>
      </c>
      <c r="B3888">
        <v>73506</v>
      </c>
    </row>
    <row r="3889" spans="1:2" x14ac:dyDescent="0.3">
      <c r="A3889" t="s">
        <v>2293</v>
      </c>
      <c r="B3889">
        <v>119171</v>
      </c>
    </row>
    <row r="3890" spans="1:2" x14ac:dyDescent="0.3">
      <c r="A3890" t="s">
        <v>2676</v>
      </c>
      <c r="B3890">
        <v>178444</v>
      </c>
    </row>
    <row r="3891" spans="1:2" x14ac:dyDescent="0.3">
      <c r="A3891" t="s">
        <v>613</v>
      </c>
      <c r="B3891">
        <v>123951</v>
      </c>
    </row>
    <row r="3892" spans="1:2" x14ac:dyDescent="0.3">
      <c r="A3892" t="s">
        <v>3212</v>
      </c>
      <c r="B3892">
        <v>132492</v>
      </c>
    </row>
    <row r="3893" spans="1:2" x14ac:dyDescent="0.3">
      <c r="A3893" t="s">
        <v>2619</v>
      </c>
      <c r="B3893">
        <v>169472</v>
      </c>
    </row>
    <row r="3894" spans="1:2" x14ac:dyDescent="0.3">
      <c r="A3894" t="s">
        <v>1529</v>
      </c>
      <c r="B3894">
        <v>62553</v>
      </c>
    </row>
    <row r="3895" spans="1:2" x14ac:dyDescent="0.3">
      <c r="A3895" t="s">
        <v>1280</v>
      </c>
      <c r="B3895">
        <v>120424</v>
      </c>
    </row>
    <row r="3896" spans="1:2" x14ac:dyDescent="0.3">
      <c r="A3896" t="s">
        <v>1486</v>
      </c>
      <c r="B3896">
        <v>100671</v>
      </c>
    </row>
    <row r="3897" spans="1:2" x14ac:dyDescent="0.3">
      <c r="A3897" t="s">
        <v>3100</v>
      </c>
      <c r="B3897">
        <v>121712</v>
      </c>
    </row>
    <row r="3898" spans="1:2" x14ac:dyDescent="0.3">
      <c r="A3898" t="s">
        <v>1562</v>
      </c>
      <c r="B3898">
        <v>106890</v>
      </c>
    </row>
    <row r="3899" spans="1:2" x14ac:dyDescent="0.3">
      <c r="A3899" t="s">
        <v>1943</v>
      </c>
      <c r="B3899">
        <v>203141</v>
      </c>
    </row>
    <row r="3900" spans="1:2" x14ac:dyDescent="0.3">
      <c r="A3900" t="s">
        <v>1797</v>
      </c>
      <c r="B3900">
        <v>82809</v>
      </c>
    </row>
    <row r="3901" spans="1:2" x14ac:dyDescent="0.3">
      <c r="A3901" t="s">
        <v>115</v>
      </c>
      <c r="B3901">
        <v>174472</v>
      </c>
    </row>
    <row r="3902" spans="1:2" x14ac:dyDescent="0.3">
      <c r="A3902" t="s">
        <v>3493</v>
      </c>
      <c r="B3902">
        <v>135737</v>
      </c>
    </row>
    <row r="3903" spans="1:2" x14ac:dyDescent="0.3">
      <c r="A3903" t="s">
        <v>3183</v>
      </c>
      <c r="B3903">
        <v>163284</v>
      </c>
    </row>
    <row r="3904" spans="1:2" x14ac:dyDescent="0.3">
      <c r="A3904" t="s">
        <v>4018</v>
      </c>
      <c r="B3904">
        <v>60513</v>
      </c>
    </row>
    <row r="3905" spans="1:2" x14ac:dyDescent="0.3">
      <c r="A3905" t="s">
        <v>1373</v>
      </c>
      <c r="B3905">
        <v>204367</v>
      </c>
    </row>
    <row r="3906" spans="1:2" x14ac:dyDescent="0.3">
      <c r="A3906" t="s">
        <v>1721</v>
      </c>
      <c r="B3906">
        <v>223464</v>
      </c>
    </row>
    <row r="3907" spans="1:2" x14ac:dyDescent="0.3">
      <c r="A3907" t="s">
        <v>1303</v>
      </c>
      <c r="B3907">
        <v>108637</v>
      </c>
    </row>
    <row r="3908" spans="1:2" x14ac:dyDescent="0.3">
      <c r="A3908" t="s">
        <v>1812</v>
      </c>
      <c r="B3908">
        <v>103099</v>
      </c>
    </row>
    <row r="3909" spans="1:2" x14ac:dyDescent="0.3">
      <c r="A3909" t="s">
        <v>2823</v>
      </c>
      <c r="B3909">
        <v>114432</v>
      </c>
    </row>
    <row r="3910" spans="1:2" x14ac:dyDescent="0.3">
      <c r="A3910" t="s">
        <v>3324</v>
      </c>
      <c r="B3910">
        <v>83399</v>
      </c>
    </row>
    <row r="3911" spans="1:2" x14ac:dyDescent="0.3">
      <c r="A3911" t="s">
        <v>3273</v>
      </c>
      <c r="B3911">
        <v>162898</v>
      </c>
    </row>
    <row r="3912" spans="1:2" x14ac:dyDescent="0.3">
      <c r="A3912" t="s">
        <v>2736</v>
      </c>
      <c r="B3912">
        <v>68523</v>
      </c>
    </row>
    <row r="3913" spans="1:2" x14ac:dyDescent="0.3">
      <c r="A3913" t="s">
        <v>2298</v>
      </c>
      <c r="B3913">
        <v>126763</v>
      </c>
    </row>
    <row r="3914" spans="1:2" x14ac:dyDescent="0.3">
      <c r="A3914" t="s">
        <v>1876</v>
      </c>
      <c r="B3914">
        <v>103550</v>
      </c>
    </row>
    <row r="3915" spans="1:2" x14ac:dyDescent="0.3">
      <c r="A3915" t="s">
        <v>3146</v>
      </c>
      <c r="B3915">
        <v>68774</v>
      </c>
    </row>
    <row r="3916" spans="1:2" x14ac:dyDescent="0.3">
      <c r="A3916" t="s">
        <v>496</v>
      </c>
      <c r="B3916">
        <v>92068</v>
      </c>
    </row>
    <row r="3917" spans="1:2" x14ac:dyDescent="0.3">
      <c r="A3917" t="s">
        <v>3049</v>
      </c>
      <c r="B3917">
        <v>129076</v>
      </c>
    </row>
    <row r="3918" spans="1:2" x14ac:dyDescent="0.3">
      <c r="A3918" t="s">
        <v>1563</v>
      </c>
      <c r="B3918">
        <v>157622</v>
      </c>
    </row>
    <row r="3919" spans="1:2" x14ac:dyDescent="0.3">
      <c r="A3919" t="s">
        <v>1326</v>
      </c>
      <c r="B3919">
        <v>74757</v>
      </c>
    </row>
    <row r="3920" spans="1:2" x14ac:dyDescent="0.3">
      <c r="A3920" t="s">
        <v>2165</v>
      </c>
      <c r="B3920">
        <v>111872</v>
      </c>
    </row>
    <row r="3921" spans="1:2" x14ac:dyDescent="0.3">
      <c r="A3921" t="s">
        <v>3466</v>
      </c>
      <c r="B3921">
        <v>104650</v>
      </c>
    </row>
    <row r="3922" spans="1:2" x14ac:dyDescent="0.3">
      <c r="A3922" t="s">
        <v>3949</v>
      </c>
      <c r="B3922">
        <v>124649</v>
      </c>
    </row>
    <row r="3923" spans="1:2" x14ac:dyDescent="0.3">
      <c r="A3923" t="s">
        <v>3633</v>
      </c>
      <c r="B3923">
        <v>131398</v>
      </c>
    </row>
    <row r="3924" spans="1:2" x14ac:dyDescent="0.3">
      <c r="A3924" t="s">
        <v>1516</v>
      </c>
      <c r="B3924">
        <v>134742</v>
      </c>
    </row>
    <row r="3925" spans="1:2" x14ac:dyDescent="0.3">
      <c r="A3925" t="s">
        <v>663</v>
      </c>
      <c r="B3925">
        <v>82572</v>
      </c>
    </row>
    <row r="3926" spans="1:2" x14ac:dyDescent="0.3">
      <c r="A3926" t="s">
        <v>2941</v>
      </c>
      <c r="B3926">
        <v>153892</v>
      </c>
    </row>
    <row r="3927" spans="1:2" x14ac:dyDescent="0.3">
      <c r="A3927" t="s">
        <v>2367</v>
      </c>
      <c r="B3927">
        <v>84796</v>
      </c>
    </row>
    <row r="3928" spans="1:2" x14ac:dyDescent="0.3">
      <c r="A3928" t="s">
        <v>919</v>
      </c>
      <c r="B3928">
        <v>177710</v>
      </c>
    </row>
    <row r="3929" spans="1:2" x14ac:dyDescent="0.3">
      <c r="A3929" t="s">
        <v>1364</v>
      </c>
      <c r="B3929">
        <v>99744</v>
      </c>
    </row>
    <row r="3930" spans="1:2" x14ac:dyDescent="0.3">
      <c r="A3930" t="s">
        <v>1629</v>
      </c>
      <c r="B3930">
        <v>136916</v>
      </c>
    </row>
    <row r="3931" spans="1:2" x14ac:dyDescent="0.3">
      <c r="A3931" t="s">
        <v>638</v>
      </c>
      <c r="B3931">
        <v>155993</v>
      </c>
    </row>
    <row r="3932" spans="1:2" x14ac:dyDescent="0.3">
      <c r="A3932" t="s">
        <v>1957</v>
      </c>
      <c r="B3932">
        <v>201099</v>
      </c>
    </row>
    <row r="3933" spans="1:2" x14ac:dyDescent="0.3">
      <c r="A3933" t="s">
        <v>2290</v>
      </c>
      <c r="B3933">
        <v>117701</v>
      </c>
    </row>
    <row r="3934" spans="1:2" x14ac:dyDescent="0.3">
      <c r="A3934" t="s">
        <v>84</v>
      </c>
      <c r="B3934">
        <v>76867</v>
      </c>
    </row>
    <row r="3935" spans="1:2" x14ac:dyDescent="0.3">
      <c r="A3935" t="s">
        <v>2209</v>
      </c>
      <c r="B3935">
        <v>121238</v>
      </c>
    </row>
    <row r="3936" spans="1:2" x14ac:dyDescent="0.3">
      <c r="A3936" t="s">
        <v>371</v>
      </c>
      <c r="B3936">
        <v>134975</v>
      </c>
    </row>
    <row r="3937" spans="1:2" x14ac:dyDescent="0.3">
      <c r="A3937" t="s">
        <v>3193</v>
      </c>
      <c r="B3937">
        <v>205026</v>
      </c>
    </row>
    <row r="3938" spans="1:2" x14ac:dyDescent="0.3">
      <c r="A3938" t="s">
        <v>954</v>
      </c>
      <c r="B3938">
        <v>129751</v>
      </c>
    </row>
    <row r="3939" spans="1:2" x14ac:dyDescent="0.3">
      <c r="A3939" t="s">
        <v>2441</v>
      </c>
      <c r="B3939">
        <v>135093</v>
      </c>
    </row>
    <row r="3940" spans="1:2" x14ac:dyDescent="0.3">
      <c r="A3940" t="s">
        <v>303</v>
      </c>
      <c r="B3940">
        <v>133469</v>
      </c>
    </row>
    <row r="3941" spans="1:2" x14ac:dyDescent="0.3">
      <c r="A3941" t="s">
        <v>650</v>
      </c>
      <c r="B3941">
        <v>131996</v>
      </c>
    </row>
    <row r="3942" spans="1:2" x14ac:dyDescent="0.3">
      <c r="A3942" t="s">
        <v>2284</v>
      </c>
      <c r="B3942">
        <v>94057</v>
      </c>
    </row>
    <row r="3943" spans="1:2" x14ac:dyDescent="0.3">
      <c r="A3943" t="s">
        <v>1196</v>
      </c>
      <c r="B3943">
        <v>109710</v>
      </c>
    </row>
    <row r="3944" spans="1:2" x14ac:dyDescent="0.3">
      <c r="A3944" t="s">
        <v>3698</v>
      </c>
      <c r="B3944">
        <v>258371</v>
      </c>
    </row>
    <row r="3945" spans="1:2" x14ac:dyDescent="0.3">
      <c r="A3945" t="s">
        <v>612</v>
      </c>
      <c r="B3945">
        <v>168081</v>
      </c>
    </row>
    <row r="3946" spans="1:2" x14ac:dyDescent="0.3">
      <c r="A3946" t="s">
        <v>3765</v>
      </c>
      <c r="B3946">
        <v>163108</v>
      </c>
    </row>
    <row r="3947" spans="1:2" x14ac:dyDescent="0.3">
      <c r="A3947" t="s">
        <v>2651</v>
      </c>
      <c r="B3947">
        <v>82182</v>
      </c>
    </row>
    <row r="3948" spans="1:2" x14ac:dyDescent="0.3">
      <c r="A3948" t="s">
        <v>1096</v>
      </c>
      <c r="B3948">
        <v>139831</v>
      </c>
    </row>
    <row r="3949" spans="1:2" x14ac:dyDescent="0.3">
      <c r="A3949" t="s">
        <v>2371</v>
      </c>
      <c r="B3949">
        <v>71092</v>
      </c>
    </row>
    <row r="3950" spans="1:2" x14ac:dyDescent="0.3">
      <c r="A3950" t="s">
        <v>1141</v>
      </c>
      <c r="B3950">
        <v>117615</v>
      </c>
    </row>
    <row r="3951" spans="1:2" x14ac:dyDescent="0.3">
      <c r="A3951" t="s">
        <v>3469</v>
      </c>
      <c r="B3951">
        <v>113545</v>
      </c>
    </row>
    <row r="3952" spans="1:2" x14ac:dyDescent="0.3">
      <c r="A3952" t="s">
        <v>1541</v>
      </c>
      <c r="B3952">
        <v>226271</v>
      </c>
    </row>
    <row r="3953" spans="1:2" x14ac:dyDescent="0.3">
      <c r="A3953" t="s">
        <v>1521</v>
      </c>
      <c r="B3953">
        <v>68585</v>
      </c>
    </row>
    <row r="3954" spans="1:2" x14ac:dyDescent="0.3">
      <c r="A3954" t="s">
        <v>423</v>
      </c>
      <c r="B3954">
        <v>108716</v>
      </c>
    </row>
    <row r="3955" spans="1:2" x14ac:dyDescent="0.3">
      <c r="A3955" t="s">
        <v>57</v>
      </c>
      <c r="B3955">
        <v>67674</v>
      </c>
    </row>
    <row r="3956" spans="1:2" x14ac:dyDescent="0.3">
      <c r="A3956" t="s">
        <v>2333</v>
      </c>
      <c r="B3956">
        <v>199815</v>
      </c>
    </row>
    <row r="3957" spans="1:2" x14ac:dyDescent="0.3">
      <c r="A3957" t="s">
        <v>2216</v>
      </c>
      <c r="B3957">
        <v>102967</v>
      </c>
    </row>
    <row r="3958" spans="1:2" x14ac:dyDescent="0.3">
      <c r="A3958" t="s">
        <v>3761</v>
      </c>
      <c r="B3958">
        <v>119077</v>
      </c>
    </row>
    <row r="3959" spans="1:2" x14ac:dyDescent="0.3">
      <c r="A3959" t="s">
        <v>503</v>
      </c>
      <c r="B3959">
        <v>191377</v>
      </c>
    </row>
    <row r="3960" spans="1:2" x14ac:dyDescent="0.3">
      <c r="A3960" t="s">
        <v>1920</v>
      </c>
      <c r="B3960">
        <v>253088</v>
      </c>
    </row>
    <row r="3961" spans="1:2" x14ac:dyDescent="0.3">
      <c r="A3961" t="s">
        <v>1348</v>
      </c>
      <c r="B3961">
        <v>106292</v>
      </c>
    </row>
    <row r="3962" spans="1:2" x14ac:dyDescent="0.3">
      <c r="A3962" t="s">
        <v>1368</v>
      </c>
      <c r="B3962">
        <v>92033</v>
      </c>
    </row>
    <row r="3963" spans="1:2" x14ac:dyDescent="0.3">
      <c r="A3963" t="s">
        <v>1322</v>
      </c>
      <c r="B3963">
        <v>55913</v>
      </c>
    </row>
    <row r="3964" spans="1:2" x14ac:dyDescent="0.3">
      <c r="A3964" t="s">
        <v>2061</v>
      </c>
      <c r="B3964">
        <v>80167</v>
      </c>
    </row>
    <row r="3965" spans="1:2" x14ac:dyDescent="0.3">
      <c r="A3965" t="s">
        <v>3439</v>
      </c>
      <c r="B3965">
        <v>87067</v>
      </c>
    </row>
    <row r="3966" spans="1:2" x14ac:dyDescent="0.3">
      <c r="A3966" t="s">
        <v>568</v>
      </c>
      <c r="B3966">
        <v>111142</v>
      </c>
    </row>
    <row r="3967" spans="1:2" x14ac:dyDescent="0.3">
      <c r="A3967" t="s">
        <v>3799</v>
      </c>
      <c r="B3967">
        <v>159000</v>
      </c>
    </row>
    <row r="3968" spans="1:2" x14ac:dyDescent="0.3">
      <c r="A3968" t="s">
        <v>1333</v>
      </c>
      <c r="B3968">
        <v>234694</v>
      </c>
    </row>
    <row r="3969" spans="1:2" x14ac:dyDescent="0.3">
      <c r="A3969" t="s">
        <v>586</v>
      </c>
      <c r="B3969">
        <v>193906</v>
      </c>
    </row>
    <row r="3970" spans="1:2" x14ac:dyDescent="0.3">
      <c r="A3970" t="s">
        <v>425</v>
      </c>
      <c r="B3970">
        <v>62536</v>
      </c>
    </row>
    <row r="3971" spans="1:2" x14ac:dyDescent="0.3">
      <c r="A3971" t="s">
        <v>384</v>
      </c>
      <c r="B3971">
        <v>136289</v>
      </c>
    </row>
    <row r="3972" spans="1:2" x14ac:dyDescent="0.3">
      <c r="A3972" t="s">
        <v>1318</v>
      </c>
      <c r="B3972">
        <v>110336</v>
      </c>
    </row>
    <row r="3973" spans="1:2" x14ac:dyDescent="0.3">
      <c r="A3973" t="s">
        <v>1775</v>
      </c>
      <c r="B3973">
        <v>165938</v>
      </c>
    </row>
    <row r="3974" spans="1:2" x14ac:dyDescent="0.3">
      <c r="A3974" t="s">
        <v>1757</v>
      </c>
      <c r="B3974">
        <v>105988</v>
      </c>
    </row>
    <row r="3975" spans="1:2" x14ac:dyDescent="0.3">
      <c r="A3975" t="s">
        <v>2790</v>
      </c>
      <c r="B3975">
        <v>75587</v>
      </c>
    </row>
    <row r="3976" spans="1:2" x14ac:dyDescent="0.3">
      <c r="A3976" t="s">
        <v>1609</v>
      </c>
      <c r="B3976">
        <v>116831</v>
      </c>
    </row>
    <row r="3977" spans="1:2" x14ac:dyDescent="0.3">
      <c r="A3977" t="s">
        <v>761</v>
      </c>
      <c r="B3977">
        <v>203183</v>
      </c>
    </row>
    <row r="3978" spans="1:2" x14ac:dyDescent="0.3">
      <c r="A3978" t="s">
        <v>2751</v>
      </c>
      <c r="B3978">
        <v>77631</v>
      </c>
    </row>
    <row r="3979" spans="1:2" x14ac:dyDescent="0.3">
      <c r="A3979" t="s">
        <v>1971</v>
      </c>
      <c r="B3979">
        <v>205598</v>
      </c>
    </row>
    <row r="3980" spans="1:2" x14ac:dyDescent="0.3">
      <c r="A3980" t="s">
        <v>243</v>
      </c>
      <c r="B3980">
        <v>52693</v>
      </c>
    </row>
    <row r="3981" spans="1:2" x14ac:dyDescent="0.3">
      <c r="A3981" t="s">
        <v>1038</v>
      </c>
      <c r="B3981">
        <v>76700</v>
      </c>
    </row>
    <row r="3982" spans="1:2" x14ac:dyDescent="0.3">
      <c r="A3982" t="s">
        <v>3063</v>
      </c>
      <c r="B3982">
        <v>143437</v>
      </c>
    </row>
    <row r="3983" spans="1:2" x14ac:dyDescent="0.3">
      <c r="A3983" t="s">
        <v>1859</v>
      </c>
      <c r="B3983">
        <v>76192</v>
      </c>
    </row>
    <row r="3984" spans="1:2" x14ac:dyDescent="0.3">
      <c r="A3984" t="s">
        <v>3030</v>
      </c>
      <c r="B3984">
        <v>143254</v>
      </c>
    </row>
    <row r="3985" spans="1:2" x14ac:dyDescent="0.3">
      <c r="A3985" t="s">
        <v>1367</v>
      </c>
      <c r="B3985">
        <v>77224</v>
      </c>
    </row>
    <row r="3986" spans="1:2" x14ac:dyDescent="0.3">
      <c r="A3986" t="s">
        <v>1423</v>
      </c>
      <c r="B3986">
        <v>71097</v>
      </c>
    </row>
    <row r="3987" spans="1:2" x14ac:dyDescent="0.3">
      <c r="A3987" t="s">
        <v>1801</v>
      </c>
      <c r="B3987">
        <v>161811</v>
      </c>
    </row>
    <row r="3988" spans="1:2" x14ac:dyDescent="0.3">
      <c r="A3988" t="s">
        <v>981</v>
      </c>
      <c r="B3988">
        <v>127654</v>
      </c>
    </row>
    <row r="3989" spans="1:2" x14ac:dyDescent="0.3">
      <c r="A3989" t="s">
        <v>3641</v>
      </c>
      <c r="B3989">
        <v>146653</v>
      </c>
    </row>
    <row r="3990" spans="1:2" x14ac:dyDescent="0.3">
      <c r="A3990" t="s">
        <v>704</v>
      </c>
      <c r="B3990">
        <v>70767</v>
      </c>
    </row>
    <row r="3991" spans="1:2" x14ac:dyDescent="0.3">
      <c r="A3991" t="s">
        <v>1448</v>
      </c>
      <c r="B3991">
        <v>192267</v>
      </c>
    </row>
    <row r="3992" spans="1:2" x14ac:dyDescent="0.3">
      <c r="A3992" t="s">
        <v>209</v>
      </c>
      <c r="B3992">
        <v>117325</v>
      </c>
    </row>
    <row r="3993" spans="1:2" x14ac:dyDescent="0.3">
      <c r="A3993" t="s">
        <v>1937</v>
      </c>
      <c r="B3993">
        <v>150720</v>
      </c>
    </row>
    <row r="3994" spans="1:2" x14ac:dyDescent="0.3">
      <c r="A3994" t="s">
        <v>1929</v>
      </c>
      <c r="B3994">
        <v>211459</v>
      </c>
    </row>
    <row r="3995" spans="1:2" x14ac:dyDescent="0.3">
      <c r="A3995" t="s">
        <v>2009</v>
      </c>
      <c r="B3995">
        <v>128784</v>
      </c>
    </row>
    <row r="3996" spans="1:2" x14ac:dyDescent="0.3">
      <c r="A3996" t="s">
        <v>1183</v>
      </c>
      <c r="B3996">
        <v>179891</v>
      </c>
    </row>
    <row r="3997" spans="1:2" x14ac:dyDescent="0.3">
      <c r="A3997" t="s">
        <v>3104</v>
      </c>
      <c r="B3997">
        <v>187186</v>
      </c>
    </row>
    <row r="3998" spans="1:2" x14ac:dyDescent="0.3">
      <c r="A3998" t="s">
        <v>2915</v>
      </c>
      <c r="B3998">
        <v>240266</v>
      </c>
    </row>
    <row r="3999" spans="1:2" x14ac:dyDescent="0.3">
      <c r="A3999" t="s">
        <v>1151</v>
      </c>
      <c r="B3999">
        <v>122654</v>
      </c>
    </row>
    <row r="4000" spans="1:2" x14ac:dyDescent="0.3">
      <c r="A4000" t="s">
        <v>3339</v>
      </c>
      <c r="B4000">
        <v>190533</v>
      </c>
    </row>
    <row r="4001" spans="1:2" x14ac:dyDescent="0.3">
      <c r="A4001" t="s">
        <v>2852</v>
      </c>
      <c r="B4001">
        <v>284326</v>
      </c>
    </row>
  </sheetData>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61D6A072-B0EC-414F-BC24-51B8D5105A44}">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Insights</vt:lpstr>
      <vt:lpstr>Recommendation</vt:lpstr>
      <vt:lpstr>Demographic Analysis</vt:lpstr>
      <vt:lpstr>Credit Analysis</vt:lpstr>
      <vt:lpstr>Pivot table</vt:lpstr>
      <vt:lpstr>dim_customers</vt:lpstr>
      <vt:lpstr>fact_spends__2</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Aastha Singh</dc:creator>
  <cp:lastModifiedBy>Aastha Singh</cp:lastModifiedBy>
  <dcterms:created xsi:type="dcterms:W3CDTF">2024-06-20T15:22:46Z</dcterms:created>
  <dcterms:modified xsi:type="dcterms:W3CDTF">2024-06-24T03:45:02Z</dcterms:modified>
</cp:coreProperties>
</file>