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defaultThemeVersion="202300"/>
  <mc:AlternateContent xmlns:mc="http://schemas.openxmlformats.org/markup-compatibility/2006">
    <mc:Choice Requires="x15">
      <x15ac:absPath xmlns:x15ac="http://schemas.microsoft.com/office/spreadsheetml/2010/11/ac" url="/Users/aasthamotwani/Documents/VMOCK/Updated Email/New Jersey/Manufacturing/Projects/Integrated NPI Build Planning and Hardware Optimization Framework/Project_Planning/"/>
    </mc:Choice>
  </mc:AlternateContent>
  <xr:revisionPtr revIDLastSave="0" documentId="13_ncr:1_{56654DD7-A713-BE4B-9A63-C54AC9334F14}" xr6:coauthVersionLast="47" xr6:coauthVersionMax="47" xr10:uidLastSave="{00000000-0000-0000-0000-000000000000}"/>
  <bookViews>
    <workbookView xWindow="0" yWindow="0" windowWidth="28800" windowHeight="18000" xr2:uid="{CB36A7F8-BABF-594D-83DB-2E4A1512EBBA}"/>
  </bookViews>
  <sheets>
    <sheet name="Sheet1" sheetId="1" r:id="rId1"/>
    <sheet name="Sheet4" sheetId="4" r:id="rId2"/>
    <sheet name="Sheet2" sheetId="2" state="hidden" r:id="rId3"/>
    <sheet name="Sheet3" sheetId="3" state="hidden" r:id="rId4"/>
  </sheets>
  <definedNames>
    <definedName name="_xlnm._FilterDatabase" localSheetId="0" hidden="1">Sheet1!$C$1:$C$596</definedName>
    <definedName name="_xlchart.v2.0" hidden="1">(Sheet1!$A$5,Sheet1!$B$5)</definedName>
    <definedName name="_xlchart.v2.1" hidden="1">(Sheet1!$A$5,Sheet1!$B$5,Sheet1!$A$63,Sheet1!$B$63,Sheet1!$A$266)</definedName>
    <definedName name="_xlchart.v2.10" hidden="1">Sheet1!$D$5</definedName>
    <definedName name="_xlchart.v2.11" hidden="1">(Sheet1!$A$5,Sheet1!$B$5)</definedName>
    <definedName name="_xlchart.v2.12" hidden="1">(Sheet1!$A$5,Sheet1!$B$5,Sheet1!$A$63,Sheet1!$B$63,Sheet1!$A$266)</definedName>
    <definedName name="_xlchart.v2.13" hidden="1">(Sheet1!$A$5,Sheet1!$B$5,Sheet1!$A$63,Sheet1!$B$63,Sheet1!$A$266,Sheet1!$B$266)</definedName>
    <definedName name="_xlchart.v2.14" hidden="1">(Sheet1!$A$5,Sheet1!$B$5,Sheet1!$A$63,Sheet1!$B$63,Sheet1!$A$266,Sheet1!$B$266,Sheet1!$A$453)</definedName>
    <definedName name="_xlchart.v2.15" hidden="1">(Sheet1!$A$5,Sheet1!$B$5,Sheet1!$A$63,Sheet1!$B$63,Sheet1!$A$266,Sheet1!$B$266,Sheet1!$A$453,Sheet1!$B$453,Sheet1!$A$512,Sheet1!$B$512)</definedName>
    <definedName name="_xlchart.v2.16" hidden="1">Sheet1!$A$5</definedName>
    <definedName name="_xlchart.v2.17" hidden="1">Sheet1!$A$5:$A$63</definedName>
    <definedName name="_xlchart.v2.18" hidden="1">Sheet1!$A$5:$B$5</definedName>
    <definedName name="_xlchart.v2.19" hidden="1">Sheet1!$B$5</definedName>
    <definedName name="_xlchart.v2.2" hidden="1">(Sheet1!$A$5,Sheet1!$B$5,Sheet1!$A$63,Sheet1!$B$63,Sheet1!$A$266,Sheet1!$B$266)</definedName>
    <definedName name="_xlchart.v2.20" hidden="1">Sheet1!$C$5</definedName>
    <definedName name="_xlchart.v2.21" hidden="1">Sheet1!$D$5</definedName>
    <definedName name="_xlchart.v2.22" hidden="1">(Sheet1!$A$5,Sheet1!$B$5)</definedName>
    <definedName name="_xlchart.v2.23" hidden="1">(Sheet1!$A$5,Sheet1!$B$5,Sheet1!$A$63,Sheet1!$B$63,Sheet1!$A$266)</definedName>
    <definedName name="_xlchart.v2.24" hidden="1">(Sheet1!$A$5,Sheet1!$B$5,Sheet1!$A$63,Sheet1!$B$63,Sheet1!$A$266,Sheet1!$B$266)</definedName>
    <definedName name="_xlchart.v2.25" hidden="1">(Sheet1!$A$5,Sheet1!$B$5,Sheet1!$A$63,Sheet1!$B$63,Sheet1!$A$266,Sheet1!$B$266,Sheet1!$A$453)</definedName>
    <definedName name="_xlchart.v2.26" hidden="1">(Sheet1!$A$5,Sheet1!$B$5,Sheet1!$A$63,Sheet1!$B$63,Sheet1!$A$266,Sheet1!$B$266,Sheet1!$A$453,Sheet1!$B$453,Sheet1!$A$512,Sheet1!$B$512)</definedName>
    <definedName name="_xlchart.v2.27" hidden="1">Sheet1!$A$5</definedName>
    <definedName name="_xlchart.v2.28" hidden="1">Sheet1!$A$5:$A$63</definedName>
    <definedName name="_xlchart.v2.29" hidden="1">Sheet1!$A$5:$B$5</definedName>
    <definedName name="_xlchart.v2.3" hidden="1">(Sheet1!$A$5,Sheet1!$B$5,Sheet1!$A$63,Sheet1!$B$63,Sheet1!$A$266,Sheet1!$B$266,Sheet1!$A$453)</definedName>
    <definedName name="_xlchart.v2.30" hidden="1">Sheet1!$B$5</definedName>
    <definedName name="_xlchart.v2.31" hidden="1">Sheet1!$C$5</definedName>
    <definedName name="_xlchart.v2.32" hidden="1">Sheet1!$D$5</definedName>
    <definedName name="_xlchart.v2.4" hidden="1">(Sheet1!$A$5,Sheet1!$B$5,Sheet1!$A$63,Sheet1!$B$63,Sheet1!$A$266,Sheet1!$B$266,Sheet1!$A$453,Sheet1!$B$453,Sheet1!$A$512,Sheet1!$B$512)</definedName>
    <definedName name="_xlchart.v2.5" hidden="1">Sheet1!$A$5</definedName>
    <definedName name="_xlchart.v2.6" hidden="1">Sheet1!$A$5:$A$63</definedName>
    <definedName name="_xlchart.v2.7" hidden="1">Sheet1!$A$5:$B$5</definedName>
    <definedName name="_xlchart.v2.8" hidden="1">Sheet1!$B$5</definedName>
    <definedName name="_xlchart.v2.9" hidden="1">Sheet1!$C$5</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89" i="1" l="1"/>
  <c r="E588" i="1" s="1"/>
  <c r="E578" i="1"/>
  <c r="E577" i="1" s="1"/>
  <c r="E569" i="1"/>
  <c r="E568" i="1" s="1"/>
  <c r="E558" i="1"/>
  <c r="E557" i="1" s="1"/>
  <c r="E546" i="1"/>
  <c r="E547" i="1"/>
  <c r="E536" i="1"/>
  <c r="E535" i="1" s="1"/>
  <c r="E526" i="1"/>
  <c r="E525" i="1" s="1"/>
  <c r="E514" i="1"/>
  <c r="E513" i="1" s="1"/>
  <c r="E503" i="1"/>
  <c r="E502" i="1" s="1"/>
  <c r="E495" i="1"/>
  <c r="E494" i="1" s="1"/>
  <c r="E486" i="1"/>
  <c r="E485" i="1" s="1"/>
  <c r="E477" i="1"/>
  <c r="E476" i="1" s="1"/>
  <c r="E467" i="1"/>
  <c r="E466" i="1" s="1"/>
  <c r="E455" i="1"/>
  <c r="E454" i="1" s="1"/>
  <c r="E386" i="1"/>
  <c r="E385" i="1" s="1"/>
  <c r="E384" i="1" s="1"/>
  <c r="E403" i="1"/>
  <c r="E402" i="1" s="1"/>
  <c r="E353" i="1"/>
  <c r="E352" i="1" s="1"/>
  <c r="E351" i="1" s="1"/>
  <c r="E370" i="1"/>
  <c r="E369" i="1" s="1"/>
  <c r="E337" i="1"/>
  <c r="E336" i="1" s="1"/>
  <c r="E320" i="1"/>
  <c r="E319" i="1" s="1"/>
  <c r="E318" i="1" s="1"/>
  <c r="E417" i="1"/>
  <c r="E416" i="1" s="1"/>
  <c r="E427" i="1"/>
  <c r="E426" i="1" s="1"/>
  <c r="E439" i="1"/>
  <c r="E438" i="1" s="1"/>
  <c r="E305" i="1"/>
  <c r="E304" i="1" s="1"/>
  <c r="E290" i="1"/>
  <c r="E284" i="1"/>
  <c r="E278" i="1"/>
  <c r="E267" i="1"/>
  <c r="E218" i="1"/>
  <c r="E217" i="1" s="1"/>
  <c r="E231" i="1"/>
  <c r="E230" i="1" s="1"/>
  <c r="E244" i="1"/>
  <c r="E243" i="1" s="1"/>
  <c r="E255" i="1"/>
  <c r="E254" i="1" s="1"/>
  <c r="E206" i="1"/>
  <c r="E205" i="1" s="1"/>
  <c r="E196" i="1"/>
  <c r="E195" i="1" s="1"/>
  <c r="E185" i="1"/>
  <c r="E184" i="1" s="1"/>
  <c r="E172" i="1"/>
  <c r="E171" i="1" s="1"/>
  <c r="E170" i="1" s="1"/>
  <c r="E160" i="1"/>
  <c r="E159" i="1" s="1"/>
  <c r="E149" i="1"/>
  <c r="E148" i="1" s="1"/>
  <c r="E138" i="1"/>
  <c r="E134" i="1"/>
  <c r="E130" i="1"/>
  <c r="E126" i="1"/>
  <c r="E122" i="1"/>
  <c r="E118" i="1"/>
  <c r="E114" i="1"/>
  <c r="E110" i="1"/>
  <c r="E106" i="1"/>
  <c r="E142" i="1"/>
  <c r="E80" i="1"/>
  <c r="E79" i="1" s="1"/>
  <c r="E65" i="1"/>
  <c r="E64" i="1" s="1"/>
  <c r="E45" i="1"/>
  <c r="E44" i="1" s="1"/>
  <c r="E58" i="1"/>
  <c r="E40" i="1"/>
  <c r="E31" i="1"/>
  <c r="E19" i="1"/>
  <c r="E10" i="1"/>
  <c r="E350" i="1" l="1"/>
  <c r="E453" i="1"/>
  <c r="E383" i="1"/>
  <c r="E512" i="1"/>
  <c r="E277" i="1"/>
  <c r="E273" i="1" s="1"/>
  <c r="E105" i="1"/>
  <c r="E99" i="1" s="1"/>
  <c r="E98" i="1" s="1"/>
  <c r="E63" i="1" s="1"/>
  <c r="E317" i="1"/>
  <c r="E316" i="1" s="1"/>
  <c r="E266" i="1" s="1"/>
  <c r="E9" i="1"/>
  <c r="E5" i="1" s="1"/>
  <c r="E4" i="1" l="1"/>
  <c r="E3" i="1" s="1"/>
</calcChain>
</file>

<file path=xl/sharedStrings.xml><?xml version="1.0" encoding="utf-8"?>
<sst xmlns="http://schemas.openxmlformats.org/spreadsheetml/2006/main" count="2872" uniqueCount="1648">
  <si>
    <t>Work Breakdown Structure (WBS) for Integrated NPI Build Optimization Framework</t>
  </si>
  <si>
    <t>Task Number</t>
  </si>
  <si>
    <t>Task Name</t>
  </si>
  <si>
    <t>Start Date</t>
  </si>
  <si>
    <t>End Date</t>
  </si>
  <si>
    <t>Budget</t>
  </si>
  <si>
    <t>Assigned Personnel</t>
  </si>
  <si>
    <t>Project Initiation</t>
  </si>
  <si>
    <t>E-Collar</t>
  </si>
  <si>
    <t>58 days</t>
  </si>
  <si>
    <t>Mon 9/20/21</t>
  </si>
  <si>
    <t>Wed 12/8/21</t>
  </si>
  <si>
    <t xml:space="preserve"> E-collar WBS</t>
  </si>
  <si>
    <t>5 days</t>
  </si>
  <si>
    <t>Fri 9/24/21</t>
  </si>
  <si>
    <t>Creation of Project Charter</t>
  </si>
  <si>
    <t>1 day</t>
  </si>
  <si>
    <t>Project Manager</t>
  </si>
  <si>
    <t>Identify Stakeholders</t>
  </si>
  <si>
    <t>2 days</t>
  </si>
  <si>
    <t>Tue 9/21/21</t>
  </si>
  <si>
    <t>Wed 9/22/21</t>
  </si>
  <si>
    <t xml:space="preserve">Final Draft of Project Charter </t>
  </si>
  <si>
    <t>Thu 9/23/21</t>
  </si>
  <si>
    <t xml:space="preserve">Initiate Team Meeting </t>
  </si>
  <si>
    <t>Assistant Project Manager</t>
  </si>
  <si>
    <t>Project Planning</t>
  </si>
  <si>
    <t>18 days</t>
  </si>
  <si>
    <t>Mon 9/27/21</t>
  </si>
  <si>
    <t>Wed 10/20/21</t>
  </si>
  <si>
    <t>Scope Management</t>
  </si>
  <si>
    <t>4 days</t>
  </si>
  <si>
    <t>Thu 9/30/21</t>
  </si>
  <si>
    <t>Accumulate requirements</t>
  </si>
  <si>
    <t>Analyse requirements</t>
  </si>
  <si>
    <t>Tue 9/28/21</t>
  </si>
  <si>
    <t>Decide Scope statement and scope baseline</t>
  </si>
  <si>
    <t>Wed 9/29/21</t>
  </si>
  <si>
    <t>Develop WBS</t>
  </si>
  <si>
    <t>11SS</t>
  </si>
  <si>
    <t>Schedule Management</t>
  </si>
  <si>
    <t>Fri 10/1/21</t>
  </si>
  <si>
    <t>Mon 10/4/21</t>
  </si>
  <si>
    <t xml:space="preserve">Determine Sequence of tasks and Estimated Duration of each task </t>
  </si>
  <si>
    <t>Create Schedule</t>
  </si>
  <si>
    <t>Cost Management</t>
  </si>
  <si>
    <t>Tue 10/5/21</t>
  </si>
  <si>
    <t>Wed 10/6/21</t>
  </si>
  <si>
    <t>Estimate Cost</t>
  </si>
  <si>
    <t>Develop Budget</t>
  </si>
  <si>
    <t>17FF</t>
  </si>
  <si>
    <t>Risk Management</t>
  </si>
  <si>
    <t>9 days</t>
  </si>
  <si>
    <t>Thu 10/7/21</t>
  </si>
  <si>
    <t>Tue 10/19/21</t>
  </si>
  <si>
    <t>Recognize Risks</t>
  </si>
  <si>
    <t>Fri 10/8/21</t>
  </si>
  <si>
    <t>Analyse Risk Response (Quantitative and Qualitative)</t>
  </si>
  <si>
    <t>Mon 10/11/21</t>
  </si>
  <si>
    <t>Tue 10/12/21</t>
  </si>
  <si>
    <t>Construct Risk plan</t>
  </si>
  <si>
    <t>Wed 10/13/21</t>
  </si>
  <si>
    <t>Thu 10/14/21</t>
  </si>
  <si>
    <t xml:space="preserve">Review Meeting to discuss risk. </t>
  </si>
  <si>
    <t>Fri 10/15/21</t>
  </si>
  <si>
    <t>Implement Risk Response</t>
  </si>
  <si>
    <t>Mon 10/18/21</t>
  </si>
  <si>
    <t>Stakeholder Management</t>
  </si>
  <si>
    <t xml:space="preserve">Manage Stakeholders </t>
  </si>
  <si>
    <t xml:space="preserve">Project Execution </t>
  </si>
  <si>
    <t>Target Audience</t>
  </si>
  <si>
    <t>3 days</t>
  </si>
  <si>
    <t>Thu 10/21/21</t>
  </si>
  <si>
    <t>Identify Target Audience associated with the Project</t>
  </si>
  <si>
    <t>26FS-2 days</t>
  </si>
  <si>
    <t>Media Manager</t>
  </si>
  <si>
    <t>Review the data obtained from identification of target audience</t>
  </si>
  <si>
    <t>Review meeting with Pet Technologies</t>
  </si>
  <si>
    <t>0 days</t>
  </si>
  <si>
    <t xml:space="preserve">Concept for advertising </t>
  </si>
  <si>
    <t>6 days</t>
  </si>
  <si>
    <t>Fri 10/22/21</t>
  </si>
  <si>
    <t>Fri 10/29/21</t>
  </si>
  <si>
    <t xml:space="preserve">Brainstorm ideas </t>
  </si>
  <si>
    <t xml:space="preserve">Concept Execuitve 1 </t>
  </si>
  <si>
    <t xml:space="preserve">Analysis of concepts </t>
  </si>
  <si>
    <t>Mon 10/25/21</t>
  </si>
  <si>
    <t>Wed 10/27/21</t>
  </si>
  <si>
    <t>Concept Executive 2</t>
  </si>
  <si>
    <t xml:space="preserve">Development of concepts </t>
  </si>
  <si>
    <t>Thu 10/28/21</t>
  </si>
  <si>
    <t xml:space="preserve">Creative Collateral </t>
  </si>
  <si>
    <t>12 days</t>
  </si>
  <si>
    <t>Mon 11/1/21</t>
  </si>
  <si>
    <t>Tue 11/16/21</t>
  </si>
  <si>
    <t xml:space="preserve">Determine Media Platforms </t>
  </si>
  <si>
    <t>Tue 11/2/21</t>
  </si>
  <si>
    <t xml:space="preserve">Collateral Executive 1 </t>
  </si>
  <si>
    <t>Finalize mix of media</t>
  </si>
  <si>
    <t>Tue 11/9/21</t>
  </si>
  <si>
    <t>37FS+4 days</t>
  </si>
  <si>
    <t>Create Collaterals</t>
  </si>
  <si>
    <t>Wed 11/10/21</t>
  </si>
  <si>
    <t>Fri 11/12/21</t>
  </si>
  <si>
    <t xml:space="preserve">Collateral Executive 2 </t>
  </si>
  <si>
    <t>Gather Feedback from Client</t>
  </si>
  <si>
    <t>Implement the necessary feedback</t>
  </si>
  <si>
    <t>Mon 11/15/21</t>
  </si>
  <si>
    <t>Finalize Collaterals</t>
  </si>
  <si>
    <t>Production of collaterals</t>
  </si>
  <si>
    <t>Wed 11/17/21</t>
  </si>
  <si>
    <t>Wed 11/24/21</t>
  </si>
  <si>
    <t>Outsourcing Production of Selected Media</t>
  </si>
  <si>
    <t>Brief the firm regarding project</t>
  </si>
  <si>
    <t>Provide Feedback</t>
  </si>
  <si>
    <t xml:space="preserve">Monitor work </t>
  </si>
  <si>
    <t>Thu 11/18/21</t>
  </si>
  <si>
    <t xml:space="preserve">Assign Account Manager </t>
  </si>
  <si>
    <t xml:space="preserve">Testing  </t>
  </si>
  <si>
    <t>Thu 11/25/21</t>
  </si>
  <si>
    <t>Wed 12/1/21</t>
  </si>
  <si>
    <t>Execute the test on the selected target audience</t>
  </si>
  <si>
    <t>Mon 11/29/21</t>
  </si>
  <si>
    <t>Study the outcomes</t>
  </si>
  <si>
    <t>Tue 11/30/21</t>
  </si>
  <si>
    <t>Prepare Market research report</t>
  </si>
  <si>
    <t>Market Researcher</t>
  </si>
  <si>
    <t xml:space="preserve">Launch </t>
  </si>
  <si>
    <t>Thu 12/2/21</t>
  </si>
  <si>
    <t>Tue 12/7/21</t>
  </si>
  <si>
    <t xml:space="preserve">Launch the campaign </t>
  </si>
  <si>
    <t xml:space="preserve">Comapre Baseline </t>
  </si>
  <si>
    <t xml:space="preserve">Compare Testing and Final Findings </t>
  </si>
  <si>
    <t>54SS</t>
  </si>
  <si>
    <t xml:space="preserve">Present the findings to the client </t>
  </si>
  <si>
    <t xml:space="preserve">Project Review with the team </t>
  </si>
  <si>
    <t>57FF</t>
  </si>
  <si>
    <t>Assign Project Manager</t>
  </si>
  <si>
    <t>Fri 4/22/22</t>
  </si>
  <si>
    <t>Receive Business Case</t>
  </si>
  <si>
    <t>Mon 4/25/22</t>
  </si>
  <si>
    <t>Hold Kickoff Meeting</t>
  </si>
  <si>
    <t>Tue 4/26/22</t>
  </si>
  <si>
    <t>Project Manager,Assistant Construction Manager,Assistant Project Management,Compset Researcher,Designer 1,Designer 2,Designer 3,Guestroom Construction Manager,Lobby Construction Manager,Local Researcher,Materials Manager,Meeting Space Construction Mana...</t>
  </si>
  <si>
    <t>Project Documentation</t>
  </si>
  <si>
    <t>43 days</t>
  </si>
  <si>
    <t>Wed 4/27/22</t>
  </si>
  <si>
    <t>Fri 6/24/22</t>
  </si>
  <si>
    <t>Integration Management</t>
  </si>
  <si>
    <t>Wed 5/4/22</t>
  </si>
  <si>
    <t>4.1.1</t>
  </si>
  <si>
    <t>Document Integration Management Process</t>
  </si>
  <si>
    <t>Tue 5/3/22</t>
  </si>
  <si>
    <t>Project Manager,Assistant Project Management</t>
  </si>
  <si>
    <t>4.1.2</t>
  </si>
  <si>
    <t>Approve Integration Management Process</t>
  </si>
  <si>
    <t>Sponsor</t>
  </si>
  <si>
    <t>4.2.1</t>
  </si>
  <si>
    <t>Document Project Scope Management</t>
  </si>
  <si>
    <t>Mon 5/2/22</t>
  </si>
  <si>
    <t>4.2.2</t>
  </si>
  <si>
    <t>Approve Project Scope Management</t>
  </si>
  <si>
    <t>4.3.1</t>
  </si>
  <si>
    <t>Document Project Schedule Management</t>
  </si>
  <si>
    <t>4.3.2</t>
  </si>
  <si>
    <t>Approve Project Schedule Management</t>
  </si>
  <si>
    <t>8 days</t>
  </si>
  <si>
    <t>Fri 5/6/22</t>
  </si>
  <si>
    <t>4.4.1</t>
  </si>
  <si>
    <t>Document Cost Management</t>
  </si>
  <si>
    <t>7 days</t>
  </si>
  <si>
    <t>Thu 5/5/22</t>
  </si>
  <si>
    <t>Project Manager,Assistant Project Management,Materials Manager</t>
  </si>
  <si>
    <t>4.4.2</t>
  </si>
  <si>
    <t>Assign Contingency Reserve</t>
  </si>
  <si>
    <t>Project Manager,Contingency[$500,000.00]</t>
  </si>
  <si>
    <t>4.4.3</t>
  </si>
  <si>
    <t>Approve Cost Management</t>
  </si>
  <si>
    <t>Quality Management</t>
  </si>
  <si>
    <t>Mon 5/9/22</t>
  </si>
  <si>
    <t>Thu 5/12/22</t>
  </si>
  <si>
    <t>4.5.1</t>
  </si>
  <si>
    <t>Document Quality Management Control Measures</t>
  </si>
  <si>
    <t>Wed 5/11/22</t>
  </si>
  <si>
    <t>4.5.2</t>
  </si>
  <si>
    <t>Approve Quality Management Control Measures</t>
  </si>
  <si>
    <t>Resource Management</t>
  </si>
  <si>
    <t>Tue 5/17/22</t>
  </si>
  <si>
    <t>4.6.1</t>
  </si>
  <si>
    <t>Document Resource Management</t>
  </si>
  <si>
    <t>Mon 5/16/22</t>
  </si>
  <si>
    <t>4.6.2</t>
  </si>
  <si>
    <t>Approve Resource Management</t>
  </si>
  <si>
    <t>Communication Management</t>
  </si>
  <si>
    <t>4.7.1</t>
  </si>
  <si>
    <t>Document Communication Management Plan</t>
  </si>
  <si>
    <t>Fri 5/13/22</t>
  </si>
  <si>
    <t>4.7.2</t>
  </si>
  <si>
    <t>Approve Communication Management Plan</t>
  </si>
  <si>
    <t>24 days</t>
  </si>
  <si>
    <t>Fri 6/17/22</t>
  </si>
  <si>
    <t>4.8.1</t>
  </si>
  <si>
    <t>Identifiation</t>
  </si>
  <si>
    <t>11 days</t>
  </si>
  <si>
    <t>Tue 5/31/22</t>
  </si>
  <si>
    <t>4.8.1.1</t>
  </si>
  <si>
    <t>Brainstorm Risks</t>
  </si>
  <si>
    <t>10 days</t>
  </si>
  <si>
    <t>Mon 5/30/22</t>
  </si>
  <si>
    <t>Assistant Construction Manager,Assistant Project Management,Designer 1,Designer 2,Designer 3,Guestroom Construction Manager,Lobby Construction Manager,Materials Manager,Meeting Space Construction Manager,Project Manager</t>
  </si>
  <si>
    <t>4.8.1.2</t>
  </si>
  <si>
    <t>Create Risk Register</t>
  </si>
  <si>
    <t>29SS</t>
  </si>
  <si>
    <t>Assistant Project Management,Project Manager</t>
  </si>
  <si>
    <t>4.8.1.3</t>
  </si>
  <si>
    <t>Approve Risk Register</t>
  </si>
  <si>
    <t>4.8.2</t>
  </si>
  <si>
    <t>Risk Analysis</t>
  </si>
  <si>
    <t>Wed 6/1/22</t>
  </si>
  <si>
    <t>Thu 6/9/22</t>
  </si>
  <si>
    <t>4.8.2.1</t>
  </si>
  <si>
    <t>Document Risk Analysis</t>
  </si>
  <si>
    <t>Wed 6/8/22</t>
  </si>
  <si>
    <t>4.8.2.2</t>
  </si>
  <si>
    <t>Approve Risk Analysis</t>
  </si>
  <si>
    <t>4.8.3</t>
  </si>
  <si>
    <t>Risk Prioritization</t>
  </si>
  <si>
    <t>Fri 6/10/22</t>
  </si>
  <si>
    <t>Tue 6/14/22</t>
  </si>
  <si>
    <t>4.8.3.1</t>
  </si>
  <si>
    <t>Prioritze Risks</t>
  </si>
  <si>
    <t>Mon 6/13/22</t>
  </si>
  <si>
    <t>Project Manager,Assistant Project Management,Sponsor</t>
  </si>
  <si>
    <t>4.8.3.2</t>
  </si>
  <si>
    <t>Approve Risk Prioritization</t>
  </si>
  <si>
    <t>4.8.4</t>
  </si>
  <si>
    <t>Risk Management Plan</t>
  </si>
  <si>
    <t>Wed 6/15/22</t>
  </si>
  <si>
    <t>4.8.4.1</t>
  </si>
  <si>
    <t>Document Risk Management Plan</t>
  </si>
  <si>
    <t>Thu 6/16/22</t>
  </si>
  <si>
    <t>4.8.4.2</t>
  </si>
  <si>
    <t>Approve Risk Management Plan</t>
  </si>
  <si>
    <t>Procurement Management</t>
  </si>
  <si>
    <t>Mon 6/20/22</t>
  </si>
  <si>
    <t>Wed 6/22/22</t>
  </si>
  <si>
    <t>4.9.1</t>
  </si>
  <si>
    <t>Document Procurement Management Strategy</t>
  </si>
  <si>
    <t>Tue 6/21/22</t>
  </si>
  <si>
    <t>4.9.2</t>
  </si>
  <si>
    <t>Approve Procurement Management Strategy</t>
  </si>
  <si>
    <t>Thu 6/23/22</t>
  </si>
  <si>
    <t>4.10.1</t>
  </si>
  <si>
    <t>Document Stakeholder Management Plan</t>
  </si>
  <si>
    <t>4.10.2</t>
  </si>
  <si>
    <t>Approve Stakeholder Management Plan</t>
  </si>
  <si>
    <t>Project Documentation Complete</t>
  </si>
  <si>
    <t>Research</t>
  </si>
  <si>
    <t>Mon 6/27/22</t>
  </si>
  <si>
    <t>Thu 7/7/22</t>
  </si>
  <si>
    <t>Compset Research</t>
  </si>
  <si>
    <t>5.1.1</t>
  </si>
  <si>
    <t>Research Compset</t>
  </si>
  <si>
    <t>Tue 7/5/22</t>
  </si>
  <si>
    <t>Compset Researcher</t>
  </si>
  <si>
    <t>5.1.2</t>
  </si>
  <si>
    <t>Present Compset Research to Project Sponsor</t>
  </si>
  <si>
    <t>Wed 7/6/22</t>
  </si>
  <si>
    <t>5.1.3</t>
  </si>
  <si>
    <t>Approve Compset Research</t>
  </si>
  <si>
    <t>5.1.4</t>
  </si>
  <si>
    <t>Compset Research Complete</t>
  </si>
  <si>
    <t>Current Location Research</t>
  </si>
  <si>
    <t>5.2.1</t>
  </si>
  <si>
    <t>Research Current Location of Hotel to Determine Design Aesthetic</t>
  </si>
  <si>
    <t>Local Researcher</t>
  </si>
  <si>
    <t>5.2.2</t>
  </si>
  <si>
    <t>Present Current Location Research to Project Sponsor</t>
  </si>
  <si>
    <t>5.2.3</t>
  </si>
  <si>
    <t>Approve Current Location Research</t>
  </si>
  <si>
    <t>5.2.4</t>
  </si>
  <si>
    <t>Current Location Research Complete</t>
  </si>
  <si>
    <t>Research Complete</t>
  </si>
  <si>
    <t>Design</t>
  </si>
  <si>
    <t>Fri 7/8/22</t>
  </si>
  <si>
    <t>Tue 7/19/22</t>
  </si>
  <si>
    <t>Design Option 1</t>
  </si>
  <si>
    <t>Fri 7/15/22</t>
  </si>
  <si>
    <t>6.1.1</t>
  </si>
  <si>
    <t>Create Guestroom Design 1</t>
  </si>
  <si>
    <t>Mon 7/11/22</t>
  </si>
  <si>
    <t>Designer 1</t>
  </si>
  <si>
    <t>6.1.2</t>
  </si>
  <si>
    <t>Create Lobby Design 1</t>
  </si>
  <si>
    <t>Tue 7/12/22</t>
  </si>
  <si>
    <t>Wed 7/13/22</t>
  </si>
  <si>
    <t>6.1.3</t>
  </si>
  <si>
    <t>Create Meeting Space Design 1</t>
  </si>
  <si>
    <t>Thu 7/14/22</t>
  </si>
  <si>
    <t>Design Option 2</t>
  </si>
  <si>
    <t>6.2.1</t>
  </si>
  <si>
    <t>Create Guestroom Design 2</t>
  </si>
  <si>
    <t>Designer 2</t>
  </si>
  <si>
    <t>6.2.2</t>
  </si>
  <si>
    <t>Create Lobby Design 2</t>
  </si>
  <si>
    <t>6.2.3</t>
  </si>
  <si>
    <t>Create Meeting Space Design 2</t>
  </si>
  <si>
    <t>Design Option 3</t>
  </si>
  <si>
    <t>6.3.1</t>
  </si>
  <si>
    <t>Create Guestroom Design 3</t>
  </si>
  <si>
    <t>Designer 3</t>
  </si>
  <si>
    <t>6.3.2</t>
  </si>
  <si>
    <t>Create Lobby Design 3</t>
  </si>
  <si>
    <t>6.3.3</t>
  </si>
  <si>
    <t>Create Meeting Space Design 3</t>
  </si>
  <si>
    <t>Present Design Options to Project Sponsor</t>
  </si>
  <si>
    <t>Mon 7/18/22</t>
  </si>
  <si>
    <t>Receive Sponsor Approval on Design Option 2</t>
  </si>
  <si>
    <t>Design Complete</t>
  </si>
  <si>
    <t>Refurbishment</t>
  </si>
  <si>
    <t>359 days</t>
  </si>
  <si>
    <t>Wed 7/20/22</t>
  </si>
  <si>
    <t>Mon 12/4/23</t>
  </si>
  <si>
    <t>Apply for Construction Permits</t>
  </si>
  <si>
    <t>Thu 7/21/22</t>
  </si>
  <si>
    <t>Construction Permits Received</t>
  </si>
  <si>
    <t>Order Materials for Design Option 2</t>
  </si>
  <si>
    <t>Tue 7/26/22</t>
  </si>
  <si>
    <t>Project Manager,Materials Manager</t>
  </si>
  <si>
    <t>Guestroom Refurbishment</t>
  </si>
  <si>
    <t>290 days</t>
  </si>
  <si>
    <t>Wed 7/27/22</t>
  </si>
  <si>
    <t>Tue 9/5/23</t>
  </si>
  <si>
    <t>7.4.1</t>
  </si>
  <si>
    <t>Coordinate with Hotel Operations Staff to Shut Down Three Guestroom Floors at a Time for Refurbishment</t>
  </si>
  <si>
    <t>Fri 7/29/22</t>
  </si>
  <si>
    <t>7.4.2</t>
  </si>
  <si>
    <t>Demo Guestrooms on Top Floor</t>
  </si>
  <si>
    <t>Mon 8/1/22</t>
  </si>
  <si>
    <t>Fri 8/5/22</t>
  </si>
  <si>
    <t>Construction Worker 1,Construction Worker 2,Construction Worker 3,Construction Worker 4,Guestroom Construction Manager,Assistant Construction Manager</t>
  </si>
  <si>
    <t>7.4.3</t>
  </si>
  <si>
    <t>Refurbish Guestrooms on Top Floor</t>
  </si>
  <si>
    <t>20 days</t>
  </si>
  <si>
    <t>Mon 8/8/22</t>
  </si>
  <si>
    <t>Fri 9/2/22</t>
  </si>
  <si>
    <t>Guestroom Materials[0.09],Construction Worker 1,Construction Worker 2,Construction Worker 3,Construction Worker 4,Guestroom Construction Manager,Materials Manager,Assistant Construction Manager,Assistant Project Management</t>
  </si>
  <si>
    <t>7.4.4</t>
  </si>
  <si>
    <t>Receive Approval on Top Floor Guestrooms</t>
  </si>
  <si>
    <t>Mon 9/5/22</t>
  </si>
  <si>
    <t>7.4.5</t>
  </si>
  <si>
    <t>Receive Inspection Sign Off on Top Floor Guestrooms</t>
  </si>
  <si>
    <t>Tue 9/6/22</t>
  </si>
  <si>
    <t>7.4.6</t>
  </si>
  <si>
    <t>Demo Guestrooms on 11th Floor</t>
  </si>
  <si>
    <t>Mon 9/12/22</t>
  </si>
  <si>
    <t>7.4.7</t>
  </si>
  <si>
    <t xml:space="preserve">Refurbish Guestrooms on </t>
  </si>
  <si>
    <t>Tue 9/13/22</t>
  </si>
  <si>
    <t>Mon 10/10/22</t>
  </si>
  <si>
    <t>7.4.8</t>
  </si>
  <si>
    <t>Receive Approval on 11th Floor Guestrooms</t>
  </si>
  <si>
    <t>Tue 10/11/22</t>
  </si>
  <si>
    <t>7.4.9</t>
  </si>
  <si>
    <t>Receive Inspection Sign Off on 11th Floor Guestrooms</t>
  </si>
  <si>
    <t>Wed 10/12/22</t>
  </si>
  <si>
    <t>7.4.10</t>
  </si>
  <si>
    <t>Demo Guestrooms on 10th Floor</t>
  </si>
  <si>
    <t>Tue 10/18/22</t>
  </si>
  <si>
    <t>7.4.11</t>
  </si>
  <si>
    <t>Refurbish Guestrooms on 10th Floor</t>
  </si>
  <si>
    <t>Wed 10/19/22</t>
  </si>
  <si>
    <t>Tue 11/15/22</t>
  </si>
  <si>
    <t>7.4.12</t>
  </si>
  <si>
    <t>Receive Approval on 10th Floor Guestrooms</t>
  </si>
  <si>
    <t>Wed 11/16/22</t>
  </si>
  <si>
    <t>7.4.13</t>
  </si>
  <si>
    <t>Receive Inspection Sign Off on 10th Floor Guestrooms</t>
  </si>
  <si>
    <t>Thu 11/17/22</t>
  </si>
  <si>
    <t>7.4.14</t>
  </si>
  <si>
    <t>Demo Guestrooms on 9th Floor</t>
  </si>
  <si>
    <t>Wed 11/23/22</t>
  </si>
  <si>
    <t>7.4.15</t>
  </si>
  <si>
    <t>Refurbish Guestrooms on 9th Floor</t>
  </si>
  <si>
    <t>Thu 11/24/22</t>
  </si>
  <si>
    <t>Wed 12/21/22</t>
  </si>
  <si>
    <t>7.4.16</t>
  </si>
  <si>
    <t>Receive Approval on 9th Floor Guestrooms</t>
  </si>
  <si>
    <t>Thu 12/22/22</t>
  </si>
  <si>
    <t>7.4.17</t>
  </si>
  <si>
    <t>Receive Inspection Sign Off on 9th Floor Guestrooms</t>
  </si>
  <si>
    <t>Fri 12/23/22</t>
  </si>
  <si>
    <t>7.4.18</t>
  </si>
  <si>
    <t>Demo Guestrooms on 8th Floor</t>
  </si>
  <si>
    <t>Thu 12/29/22</t>
  </si>
  <si>
    <t>7.4.19</t>
  </si>
  <si>
    <t>Refurbish Guestrooms on 8th Floor</t>
  </si>
  <si>
    <t>Fri 12/30/22</t>
  </si>
  <si>
    <t>Thu 1/26/23</t>
  </si>
  <si>
    <t>7.4.20</t>
  </si>
  <si>
    <t>Receive Approval on 8th Floor Guestrooms</t>
  </si>
  <si>
    <t>Fri 1/27/23</t>
  </si>
  <si>
    <t>7.4.21</t>
  </si>
  <si>
    <t>Receive Inspection Sign Off on 8th Floor Guestrooms</t>
  </si>
  <si>
    <t>Mon 1/30/23</t>
  </si>
  <si>
    <t>7.4.22</t>
  </si>
  <si>
    <t>Demo Guestrooms on 7th Floor</t>
  </si>
  <si>
    <t>Fri 2/3/23</t>
  </si>
  <si>
    <t>7.4.23</t>
  </si>
  <si>
    <t>Refurbish Guestrooms on 7th Floor</t>
  </si>
  <si>
    <t>Mon 2/6/23</t>
  </si>
  <si>
    <t>Fri 3/3/23</t>
  </si>
  <si>
    <t>7.4.24</t>
  </si>
  <si>
    <t>Receive Approval on 7th Floor Guestrooms</t>
  </si>
  <si>
    <t>Mon 3/6/23</t>
  </si>
  <si>
    <t>7.4.25</t>
  </si>
  <si>
    <t>Receive Inspection Sign Off on 7th Floor Guestrooms</t>
  </si>
  <si>
    <t>Tue 3/7/23</t>
  </si>
  <si>
    <t>7.4.26</t>
  </si>
  <si>
    <t>Demo Guestrooms on 6th Floor</t>
  </si>
  <si>
    <t>Mon 3/13/23</t>
  </si>
  <si>
    <t>7.4.27</t>
  </si>
  <si>
    <t>Refurbish Guestrooms on 6th Floor</t>
  </si>
  <si>
    <t>Tue 3/14/23</t>
  </si>
  <si>
    <t>Mon 4/10/23</t>
  </si>
  <si>
    <t>7.4.28</t>
  </si>
  <si>
    <t>Receive Approval on 6th Floor Guestrooms</t>
  </si>
  <si>
    <t>Tue 4/11/23</t>
  </si>
  <si>
    <t>7.4.29</t>
  </si>
  <si>
    <t>Receive Inspection Sign Off on 6th Floor Guestrooms</t>
  </si>
  <si>
    <t>Wed 4/12/23</t>
  </si>
  <si>
    <t>7.4.30</t>
  </si>
  <si>
    <t>Demo Guestrooms on 5th Floor</t>
  </si>
  <si>
    <t>Tue 4/18/23</t>
  </si>
  <si>
    <t>7.4.31</t>
  </si>
  <si>
    <t>Refurbish Guestrooms on 5th Floor</t>
  </si>
  <si>
    <t>Wed 4/19/23</t>
  </si>
  <si>
    <t>Tue 5/16/23</t>
  </si>
  <si>
    <t>7.4.32</t>
  </si>
  <si>
    <t>Receive Approval on 5th Floor Guestrooms</t>
  </si>
  <si>
    <t>Wed 5/17/23</t>
  </si>
  <si>
    <t>7.4.33</t>
  </si>
  <si>
    <t>Receive Inspection Sign Off on 5th Floor Guestrooms</t>
  </si>
  <si>
    <t>Thu 5/18/23</t>
  </si>
  <si>
    <t>7.4.34</t>
  </si>
  <si>
    <t>Demo Guestrooms on 4th Floor</t>
  </si>
  <si>
    <t>Wed 5/24/23</t>
  </si>
  <si>
    <t>7.4.35</t>
  </si>
  <si>
    <t>Refurbish Guestrooms on 4th Floor</t>
  </si>
  <si>
    <t>Thu 5/25/23</t>
  </si>
  <si>
    <t>Wed 6/21/23</t>
  </si>
  <si>
    <t>7.4.36</t>
  </si>
  <si>
    <t>Receive Approval on 4th Floor Guestrooms</t>
  </si>
  <si>
    <t>Thu 6/22/23</t>
  </si>
  <si>
    <t>7.4.37</t>
  </si>
  <si>
    <t>Receive Inspection Sign Off on 4th Floor Guestrooms</t>
  </si>
  <si>
    <t>Fri 6/23/23</t>
  </si>
  <si>
    <t>7.4.38</t>
  </si>
  <si>
    <t>Demo Guestrooms on 3rd Floor</t>
  </si>
  <si>
    <t>Thu 6/29/23</t>
  </si>
  <si>
    <t>7.4.39</t>
  </si>
  <si>
    <t>Refurbish Guestrooms on 3rd Floor</t>
  </si>
  <si>
    <t>Fri 6/30/23</t>
  </si>
  <si>
    <t>Thu 7/27/23</t>
  </si>
  <si>
    <t>7.4.40</t>
  </si>
  <si>
    <t>Receive Approval on 3rd Floor Guestrooms</t>
  </si>
  <si>
    <t>Fri 7/28/23</t>
  </si>
  <si>
    <t>7.4.41</t>
  </si>
  <si>
    <t>Receive Inspection Sign Off on 3rd Floor Guestrooms</t>
  </si>
  <si>
    <t>Mon 7/31/23</t>
  </si>
  <si>
    <t>7.4.42</t>
  </si>
  <si>
    <t>Demo Guestrooms on 2nd Floor</t>
  </si>
  <si>
    <t>Fri 8/4/23</t>
  </si>
  <si>
    <t>7.4.43</t>
  </si>
  <si>
    <t>Refurbish Guestrooms on 2nd Floor</t>
  </si>
  <si>
    <t>Mon 8/7/23</t>
  </si>
  <si>
    <t>Fri 9/1/23</t>
  </si>
  <si>
    <t>7.4.44</t>
  </si>
  <si>
    <t>Receive Approval on 2nd Floor Guestrooms</t>
  </si>
  <si>
    <t>Mon 9/4/23</t>
  </si>
  <si>
    <t>7.4.45</t>
  </si>
  <si>
    <t>Receive Inspection Sign Off on 2nd Floor Guestrooms</t>
  </si>
  <si>
    <t>7.4.46</t>
  </si>
  <si>
    <t>Guestroom Refurbishment Complete</t>
  </si>
  <si>
    <t>Lobby Refurbishment</t>
  </si>
  <si>
    <t>62 days</t>
  </si>
  <si>
    <t>Wed 11/29/23</t>
  </si>
  <si>
    <t>7.5.1</t>
  </si>
  <si>
    <t>Demo Lobby</t>
  </si>
  <si>
    <t>Mon 10/2/23</t>
  </si>
  <si>
    <t>Assistant Construction Manager,Assistant Project Management,Construction Worker 1,Construction Worker 2,Construction Worker 3,Construction Worker 4,Lobby Construction Manager</t>
  </si>
  <si>
    <t>7.5.2</t>
  </si>
  <si>
    <t>Refurbish Lobby</t>
  </si>
  <si>
    <t>40 days</t>
  </si>
  <si>
    <t>Tue 10/3/23</t>
  </si>
  <si>
    <t>Mon 11/27/23</t>
  </si>
  <si>
    <t>Lobby Materials[1],Assistant Construction Manager,Assistant Project Management,Construction Worker 1,Construction Worker 2,Construction Worker 3,Construction Worker 4,Lobby Construction Manager,Materials Manager</t>
  </si>
  <si>
    <t>7.5.3</t>
  </si>
  <si>
    <t>Receive Approval on Lobby Refurbishment</t>
  </si>
  <si>
    <t>Tue 11/28/23</t>
  </si>
  <si>
    <t>7.5.4</t>
  </si>
  <si>
    <t>Receive Inspection Sign Off on Lobby</t>
  </si>
  <si>
    <t>7.5.5</t>
  </si>
  <si>
    <t>Lobby Refurbishment Complete</t>
  </si>
  <si>
    <t>Meeting Space Refurbishment</t>
  </si>
  <si>
    <t>65 days</t>
  </si>
  <si>
    <t>7.6.1</t>
  </si>
  <si>
    <t>Coordinate with Sales Team to Ensure No Events/Meetings Occuring in the Space</t>
  </si>
  <si>
    <t>Thu 9/7/23</t>
  </si>
  <si>
    <t>7.6.2</t>
  </si>
  <si>
    <t>Demo Meeting Space</t>
  </si>
  <si>
    <t>Fri 9/8/23</t>
  </si>
  <si>
    <t>Thu 10/5/23</t>
  </si>
  <si>
    <t>Assistant Construction Manager,Assistant Project Management,Construction Worker 1,Construction Worker 2,Construction Worker 3,Construction Worker 4,Meeting Space Construction Manager</t>
  </si>
  <si>
    <t>7.6.3</t>
  </si>
  <si>
    <t>Refurbish Meeting Space</t>
  </si>
  <si>
    <t>Fri 10/6/23</t>
  </si>
  <si>
    <t>Thu 11/30/23</t>
  </si>
  <si>
    <t>Meeting Space Materials[1],Assistant Construction Manager,Assistant Project Management,Construction Worker 1,Construction Worker 2,Construction Worker 3,Construction Worker 4,Meeting Space Construction Manager,Materials Manager</t>
  </si>
  <si>
    <t>7.6.4</t>
  </si>
  <si>
    <t>Receive Approval on Meeting Space Refurbishment</t>
  </si>
  <si>
    <t>Fri 12/1/23</t>
  </si>
  <si>
    <t>7.6.5</t>
  </si>
  <si>
    <t>Receive Inpsection Sign Off on Meeting Space</t>
  </si>
  <si>
    <t>7.6.6</t>
  </si>
  <si>
    <t>Meeting Space Refurbishment Complete</t>
  </si>
  <si>
    <t>Refurbishment Complete</t>
  </si>
  <si>
    <t>Sponsor Sign Off</t>
  </si>
  <si>
    <t>Lessons Learned</t>
  </si>
  <si>
    <t>Thu 12/7/23</t>
  </si>
  <si>
    <t>Host Meeting</t>
  </si>
  <si>
    <t>Document Lessons Learned</t>
  </si>
  <si>
    <t>Tue 12/5/23</t>
  </si>
  <si>
    <t>Lessons Learned Complete</t>
  </si>
  <si>
    <t>Host Meeting to Celebrate Project Completion with Project Team</t>
  </si>
  <si>
    <t>Fri 12/8/23</t>
  </si>
  <si>
    <t>Wed 12/13/23</t>
  </si>
  <si>
    <t>Project Manager,Assistant Construction Manager,Assistant Project Management,Compset Researcher,Construction Worker 1,Construction Worker 2,Construction Worker 3,Construction Worker 4,Designer 1,Designer 2,Designer 3,Guestroom Construction Manager,Lobby...</t>
  </si>
  <si>
    <t>Close Cost Accounts</t>
  </si>
  <si>
    <t>Thu 12/14/23</t>
  </si>
  <si>
    <t>Close Project</t>
  </si>
  <si>
    <t>Fri 12/15/23</t>
  </si>
  <si>
    <t>Project Complete</t>
  </si>
  <si>
    <t>Integrated NPI Build Optimization Framework</t>
  </si>
  <si>
    <t>Integrated NPI Build Optimization Framework WBS</t>
  </si>
  <si>
    <t>1.1.2</t>
  </si>
  <si>
    <t>1.1.1</t>
  </si>
  <si>
    <t>1.1.3</t>
  </si>
  <si>
    <t>1.1.4</t>
  </si>
  <si>
    <t>1.1.4.1</t>
  </si>
  <si>
    <t>1.1.4.1.1</t>
  </si>
  <si>
    <t>1.1.4.1.2</t>
  </si>
  <si>
    <t>1.1.4.1.3</t>
  </si>
  <si>
    <t>1.1.4.2</t>
  </si>
  <si>
    <t>Creation of Business Case</t>
  </si>
  <si>
    <t>1.1.4.2.1</t>
  </si>
  <si>
    <t>Document Business Case</t>
  </si>
  <si>
    <t>Approve Business Case</t>
  </si>
  <si>
    <t>1.1.4.2.2</t>
  </si>
  <si>
    <t>1.1.4.3</t>
  </si>
  <si>
    <t>1.1.4.3.1</t>
  </si>
  <si>
    <t>Creation of Feasibility Study</t>
  </si>
  <si>
    <t>Document Feasibility Study</t>
  </si>
  <si>
    <t>1.1.4.3.2</t>
  </si>
  <si>
    <t>Approve Feasibility Study</t>
  </si>
  <si>
    <t>1.1.4.4</t>
  </si>
  <si>
    <t>Stakeholder Register</t>
  </si>
  <si>
    <t>Creation of Stakeholder Register</t>
  </si>
  <si>
    <t>1.1.4.4.1</t>
  </si>
  <si>
    <t>Document Stakeholder Register</t>
  </si>
  <si>
    <t>1.1.4.4.2</t>
  </si>
  <si>
    <t>Approve Stakeholder Register</t>
  </si>
  <si>
    <t>1.1.4.5</t>
  </si>
  <si>
    <t>Risk Register</t>
  </si>
  <si>
    <t>1.1.4.5.1</t>
  </si>
  <si>
    <t>1.1.4.5.1.1</t>
  </si>
  <si>
    <t>1.1.4.5.1.2</t>
  </si>
  <si>
    <t>1.1.4.5.1.3</t>
  </si>
  <si>
    <t>1.1.4.5.2</t>
  </si>
  <si>
    <t>1.1.4.5.2.1</t>
  </si>
  <si>
    <t>1.1.4.5.2.2</t>
  </si>
  <si>
    <t>1.1.4.5.3</t>
  </si>
  <si>
    <t>1.1.4.5.3.1</t>
  </si>
  <si>
    <t>1.1.4.5.3.2</t>
  </si>
  <si>
    <t>Risk Register (Premilinary)</t>
  </si>
  <si>
    <t>Cost Management Plan</t>
  </si>
  <si>
    <t>Resource Management Plan</t>
  </si>
  <si>
    <t>Approve Resource Management Plan</t>
  </si>
  <si>
    <t>Assumptions Log</t>
  </si>
  <si>
    <t xml:space="preserve">Creation of Assumptions log </t>
  </si>
  <si>
    <t>Document Assumptions Log</t>
  </si>
  <si>
    <t>Approve Assumptions Log</t>
  </si>
  <si>
    <t>Project Initiation Phase Complete</t>
  </si>
  <si>
    <t>1.1.4.6</t>
  </si>
  <si>
    <t>1.1.4.6.1</t>
  </si>
  <si>
    <t>1.1.4.6.2</t>
  </si>
  <si>
    <t>1.1.4.6.3</t>
  </si>
  <si>
    <t>Project Manager, Project Sponsor</t>
  </si>
  <si>
    <t>HR Team</t>
  </si>
  <si>
    <t>Project Sponsor</t>
  </si>
  <si>
    <t>All Stakeholders</t>
  </si>
  <si>
    <t>Project Manager, PMO Team</t>
  </si>
  <si>
    <t>Business Analyst, Project Manager</t>
  </si>
  <si>
    <t>Risk Manager, Team Leads, Project Manager</t>
  </si>
  <si>
    <t>Team Leads, Project Manager</t>
  </si>
  <si>
    <t>Cross-Functional Teams</t>
  </si>
  <si>
    <t>Risk Manager</t>
  </si>
  <si>
    <t>Risk Manager, Engineers</t>
  </si>
  <si>
    <t>Risk Manager, PMO Team</t>
  </si>
  <si>
    <t>Team Leads</t>
  </si>
  <si>
    <t>Project Manager, Engineers</t>
  </si>
  <si>
    <t>Identification</t>
  </si>
  <si>
    <t>PMO Team</t>
  </si>
  <si>
    <t>1.1.4.5.1.4</t>
  </si>
  <si>
    <t>Document Risk Register</t>
  </si>
  <si>
    <t>1.1.4.5.2.3</t>
  </si>
  <si>
    <t>Create Risk Analysis</t>
  </si>
  <si>
    <t>1.1.4.5.3.3</t>
  </si>
  <si>
    <t>Document Prioritized Risks</t>
  </si>
  <si>
    <t>Project Manager, Risk Manager</t>
  </si>
  <si>
    <t>Project Manager, Risk Manager, Engineers</t>
  </si>
  <si>
    <t>Risk Manager, Project Manager</t>
  </si>
  <si>
    <t>1.2.1</t>
  </si>
  <si>
    <t>Project Management Plan</t>
  </si>
  <si>
    <t>1.2.1.1</t>
  </si>
  <si>
    <t>Create Project Management Plan</t>
  </si>
  <si>
    <t>Develop Project Management Plan</t>
  </si>
  <si>
    <t>1.2.1.2</t>
  </si>
  <si>
    <t>1.2.1.3</t>
  </si>
  <si>
    <t>Approve Project Management Plan</t>
  </si>
  <si>
    <t>1.2.2</t>
  </si>
  <si>
    <t>Scope Management Plan</t>
  </si>
  <si>
    <t>1.2.2.1</t>
  </si>
  <si>
    <t>Decide Scope Statement And Scope Baseline</t>
  </si>
  <si>
    <t>Create Scope Management Plan</t>
  </si>
  <si>
    <t>Develop Scope Management Plan</t>
  </si>
  <si>
    <t>1.2.2.2</t>
  </si>
  <si>
    <t>1.2.2.3</t>
  </si>
  <si>
    <t>1.2.3</t>
  </si>
  <si>
    <t>Requirements Management Plan</t>
  </si>
  <si>
    <t>1.2.3.1</t>
  </si>
  <si>
    <t>Requirements Traceability Matrix</t>
  </si>
  <si>
    <t>1.2.3.1.2</t>
  </si>
  <si>
    <t>1.2.3.1.1</t>
  </si>
  <si>
    <t>1.2.3.1.3</t>
  </si>
  <si>
    <t>1.2.3.1.4</t>
  </si>
  <si>
    <t>1.2.3.1.5</t>
  </si>
  <si>
    <t>1.2.3.1.6</t>
  </si>
  <si>
    <t>Create Centralized NPI Dashboard Matrix</t>
  </si>
  <si>
    <t>Develop Centralized NPI Dashboard Matrix</t>
  </si>
  <si>
    <t>Approve Centralized NPI Dashboard Matrix</t>
  </si>
  <si>
    <t>Create Automated BOM Management Matrix</t>
  </si>
  <si>
    <t>Develop Automated BOM Management Matrix</t>
  </si>
  <si>
    <t>Approve Automated BOM Management Matrix</t>
  </si>
  <si>
    <t>Create Vendor Collaboration Tool Matrix</t>
  </si>
  <si>
    <t>Develop Vendor Collaboration Tool Matrix</t>
  </si>
  <si>
    <t>Approve Vendor Collaboration Tool Matrix</t>
  </si>
  <si>
    <t>Create Risk Mitigation Framework For Prodiction Delays Matrix</t>
  </si>
  <si>
    <t>Develop Risk Mitigation Framework For Prodiction Delays Matrix</t>
  </si>
  <si>
    <t>Approve Risk Mitigation Framework For Prodiction Delays Matrix</t>
  </si>
  <si>
    <t>Create Material Forecasting Tool For Production Scheduling Matrix</t>
  </si>
  <si>
    <t>Develop Material Forecasting Tool For Production Scheduling Matrix</t>
  </si>
  <si>
    <t>Approve Material Forecasting Tool For Production Scheduling Matrix</t>
  </si>
  <si>
    <t>Create Conduct Pilot Production Runs For Manufacturing Readiness Matrix</t>
  </si>
  <si>
    <t>Develop Conduct Pilot Production Runs For Manufacturing Readiness Matrix</t>
  </si>
  <si>
    <t>Approve Conduct Pilot Production Runs For Manufacturing Readiness Matrix</t>
  </si>
  <si>
    <t>Create Automated Quality Check Matrix</t>
  </si>
  <si>
    <t>Develop Automated Quality Check Matrix</t>
  </si>
  <si>
    <t>Approve Automated Quality Check Matrix</t>
  </si>
  <si>
    <t>Create Predictive Analysis Matrix</t>
  </si>
  <si>
    <t>Develop Predictive Analysis Matrix</t>
  </si>
  <si>
    <t>Approve Predictive Anaylsis Matrix</t>
  </si>
  <si>
    <t>Create Industry Regulations Matrix</t>
  </si>
  <si>
    <t>Develop Industry Regulations Matrix</t>
  </si>
  <si>
    <t>Approve Industry Regulations Matrix</t>
  </si>
  <si>
    <t>Create Final Documentation and Presentation Matrix</t>
  </si>
  <si>
    <t>Develop Final Documentation and Presentation Matrix</t>
  </si>
  <si>
    <t>Approve Final Documentation and Presentation Matrix</t>
  </si>
  <si>
    <t>1.2.3.2</t>
  </si>
  <si>
    <t>Develop Requirements Management Plan</t>
  </si>
  <si>
    <t>Approve Requirements Management Plan</t>
  </si>
  <si>
    <t>1.2.3.3</t>
  </si>
  <si>
    <t>1.2.4</t>
  </si>
  <si>
    <t>Schedule Management Plan</t>
  </si>
  <si>
    <t>Create Schedule Management Plan</t>
  </si>
  <si>
    <t>Develop Schedule Management Plan</t>
  </si>
  <si>
    <t>Approve Schedule Management Plan</t>
  </si>
  <si>
    <t>1.2.5</t>
  </si>
  <si>
    <t>Create Cost Management Plan</t>
  </si>
  <si>
    <t>Develop Cost Management Plan</t>
  </si>
  <si>
    <t>Approve Cost Management Plan</t>
  </si>
  <si>
    <t>1.2.6</t>
  </si>
  <si>
    <t>Resource Identification</t>
  </si>
  <si>
    <t>Human Resources</t>
  </si>
  <si>
    <t>Material And Equipment Resources</t>
  </si>
  <si>
    <t>Create Resource Management Plan</t>
  </si>
  <si>
    <t>Resource Acquisition</t>
  </si>
  <si>
    <t>Resource Allocation and Scheduling</t>
  </si>
  <si>
    <t>Resource Monitoring and Control</t>
  </si>
  <si>
    <t>Conflict Resolution</t>
  </si>
  <si>
    <t>Resource Risk Management</t>
  </si>
  <si>
    <t>Resource Release Plan</t>
  </si>
  <si>
    <t>Resource Reporting</t>
  </si>
  <si>
    <t>Develop Resource Management Plan</t>
  </si>
  <si>
    <t>1.2.7</t>
  </si>
  <si>
    <t>Create Risk Management Plan</t>
  </si>
  <si>
    <t>Determine Risk Management Process</t>
  </si>
  <si>
    <t>Determine Risk Categories</t>
  </si>
  <si>
    <t>Develop Risk Register (Category)</t>
  </si>
  <si>
    <t>Risk Probability and Impact Matrix</t>
  </si>
  <si>
    <t>Risk Response Strategies</t>
  </si>
  <si>
    <t>Risk Monitoring and Reporting</t>
  </si>
  <si>
    <t>Contingency and Reserve Planning</t>
  </si>
  <si>
    <t>Develop Risk Management Plan</t>
  </si>
  <si>
    <t>1.2.8</t>
  </si>
  <si>
    <t>Communication Management Plan</t>
  </si>
  <si>
    <t>Create Communication Management Plan</t>
  </si>
  <si>
    <t>Identify Stakeholder Communication Requirements</t>
  </si>
  <si>
    <t>Communication Methods And Tools</t>
  </si>
  <si>
    <t>Communication Frequency and Schedule</t>
  </si>
  <si>
    <t>Escalation Process</t>
  </si>
  <si>
    <t>Change Communication Management</t>
  </si>
  <si>
    <t>Communication Performance Measurement</t>
  </si>
  <si>
    <t>Develop Communication Management Plan</t>
  </si>
  <si>
    <t>1.2.9</t>
  </si>
  <si>
    <t>Procurement Management Plan</t>
  </si>
  <si>
    <t>Create Procurement Management Plan</t>
  </si>
  <si>
    <t>Identify Procurement Requirements</t>
  </si>
  <si>
    <t>Procurement Process</t>
  </si>
  <si>
    <t>Vendor Evaluation and Selection Criteria</t>
  </si>
  <si>
    <t>Contract Types</t>
  </si>
  <si>
    <t>Procurement Risk Management</t>
  </si>
  <si>
    <t>Procurement Monitoring and Control</t>
  </si>
  <si>
    <t>Payment Terms and Invoicing</t>
  </si>
  <si>
    <t>Contract Closure</t>
  </si>
  <si>
    <t>Develop Procurement Management Plan</t>
  </si>
  <si>
    <t>Approve Procurement Management Plan</t>
  </si>
  <si>
    <t>1.2.10</t>
  </si>
  <si>
    <t>Quality Management Plan</t>
  </si>
  <si>
    <t>Create Quality Management Plan</t>
  </si>
  <si>
    <t>Determine Quality Standards</t>
  </si>
  <si>
    <t>Quality Assurance Activities</t>
  </si>
  <si>
    <t>Quality Control Activities</t>
  </si>
  <si>
    <t>Quality Metrics</t>
  </si>
  <si>
    <t>Quality Control Tools and Techniques</t>
  </si>
  <si>
    <t>Continuous Improvement Process</t>
  </si>
  <si>
    <t>Quality Issue Escalation Process</t>
  </si>
  <si>
    <t>Quality Audits and Reviews</t>
  </si>
  <si>
    <t>Corrective and Preventive Actions</t>
  </si>
  <si>
    <t>Develop Quality Management Plan</t>
  </si>
  <si>
    <t>Approve Quality Management Plan</t>
  </si>
  <si>
    <t>1.2.11</t>
  </si>
  <si>
    <t>Change Management Plan</t>
  </si>
  <si>
    <t>Create Change Management Plan</t>
  </si>
  <si>
    <t>Create Change Management Process</t>
  </si>
  <si>
    <t>Create Change Management Form Template</t>
  </si>
  <si>
    <t>Change Impact Analysis</t>
  </si>
  <si>
    <t>Change Approval Levels</t>
  </si>
  <si>
    <t>Change Control Board</t>
  </si>
  <si>
    <t>Change Tracking and Monitoring</t>
  </si>
  <si>
    <t>Change Log Template</t>
  </si>
  <si>
    <t>Change Communication Strategy</t>
  </si>
  <si>
    <t>Risk Management For Changes</t>
  </si>
  <si>
    <t>Develop Change Management Plan</t>
  </si>
  <si>
    <t>Approve Change Management Plan</t>
  </si>
  <si>
    <t>1.2.12</t>
  </si>
  <si>
    <t>Stakeholder Engagement Plan</t>
  </si>
  <si>
    <t>Create Stakeholder Engagement Plan</t>
  </si>
  <si>
    <t>Stakeholder Identification And Analysis</t>
  </si>
  <si>
    <t>Stakeholder Enagement Matrix</t>
  </si>
  <si>
    <t>Stakeholder Communication Plan</t>
  </si>
  <si>
    <t>Engagement Strategies</t>
  </si>
  <si>
    <t>Stakeholder Engagement Monitoring</t>
  </si>
  <si>
    <t>Stakeholder Issue Resolution Process</t>
  </si>
  <si>
    <t>Change Management For Stakeholder Engagement</t>
  </si>
  <si>
    <t>Develop Stakeholder Engagement Plan</t>
  </si>
  <si>
    <t>Approve Stakeholder Engagement Plan</t>
  </si>
  <si>
    <t>1.2.13</t>
  </si>
  <si>
    <t>Budget Management Plan</t>
  </si>
  <si>
    <t>Create Budget Management Plan</t>
  </si>
  <si>
    <t>Budget Breakdown</t>
  </si>
  <si>
    <t>Cost Estimation Methods</t>
  </si>
  <si>
    <t>Cost Control And Monitoring</t>
  </si>
  <si>
    <t>Cost Performance Metrics</t>
  </si>
  <si>
    <t>Funding And Payment Schedule</t>
  </si>
  <si>
    <t>Risk Management And Contingency Planning</t>
  </si>
  <si>
    <t>Budget Change Control Process</t>
  </si>
  <si>
    <t>Develop Budget Management Plan</t>
  </si>
  <si>
    <t>Approve Budget Management Plan</t>
  </si>
  <si>
    <t>Project Scope</t>
  </si>
  <si>
    <t>Project Deliverables</t>
  </si>
  <si>
    <t>Project Milestones and Timeline</t>
  </si>
  <si>
    <t>Project Budget</t>
  </si>
  <si>
    <t>Budget Justification</t>
  </si>
  <si>
    <t>Project Resources</t>
  </si>
  <si>
    <t>Communication Plan</t>
  </si>
  <si>
    <t>Project Closure Plan</t>
  </si>
  <si>
    <t>Business Requirements</t>
  </si>
  <si>
    <t>Solution Requirements</t>
  </si>
  <si>
    <t>1.2.2.1.1</t>
  </si>
  <si>
    <t>1.2.2.1.2</t>
  </si>
  <si>
    <t>1.2.2.1.3</t>
  </si>
  <si>
    <t>MoSCoW Priortization Key</t>
  </si>
  <si>
    <t>Project Stakeholders</t>
  </si>
  <si>
    <t>Available Resources</t>
  </si>
  <si>
    <t>In-scope Items</t>
  </si>
  <si>
    <t>Out-of-scope Items</t>
  </si>
  <si>
    <t>Project Milestones</t>
  </si>
  <si>
    <t>Key Notes</t>
  </si>
  <si>
    <t>Project Constraints</t>
  </si>
  <si>
    <t>Project Assumptions</t>
  </si>
  <si>
    <t>Acceptance Criteria</t>
  </si>
  <si>
    <t>Project Boundaries</t>
  </si>
  <si>
    <t>Approve Scope Management Plan</t>
  </si>
  <si>
    <t>Create Requirements Management Plan</t>
  </si>
  <si>
    <t>Requirements Identification</t>
  </si>
  <si>
    <t>Requirements Priortization</t>
  </si>
  <si>
    <t>Requirements Change Management</t>
  </si>
  <si>
    <t>Requirements Validation And Verification</t>
  </si>
  <si>
    <t>Tools And Techniques</t>
  </si>
  <si>
    <t>Schedule Development Process</t>
  </si>
  <si>
    <t>Project Schedule (Milestones and Timelines)</t>
  </si>
  <si>
    <t>Schedule Control Process</t>
  </si>
  <si>
    <t>Schedule Risks And Mitigation</t>
  </si>
  <si>
    <t>Performance Monitoring</t>
  </si>
  <si>
    <t>Reporting And Communication</t>
  </si>
  <si>
    <t>Cost Estimation</t>
  </si>
  <si>
    <t>Cost Control Process</t>
  </si>
  <si>
    <t>Earned Value Management</t>
  </si>
  <si>
    <t>Cost Reporting</t>
  </si>
  <si>
    <t>Cost Control For Budget Adjustments</t>
  </si>
  <si>
    <t>Risk And Contingency Management</t>
  </si>
  <si>
    <t>Project Charter</t>
  </si>
  <si>
    <t>Create Project Charter</t>
  </si>
  <si>
    <t>Executive Summary</t>
  </si>
  <si>
    <t>Business Need and Context</t>
  </si>
  <si>
    <t>Project Definition</t>
  </si>
  <si>
    <t>Risk Assessment</t>
  </si>
  <si>
    <t>Project Organization</t>
  </si>
  <si>
    <t>Businesss Need</t>
  </si>
  <si>
    <t>Objectives</t>
  </si>
  <si>
    <t>Feasibility Assessment</t>
  </si>
  <si>
    <t>Cost-Benefit Analysis</t>
  </si>
  <si>
    <t>Alternatives Considered</t>
  </si>
  <si>
    <t>Risks and Mitigation Strategies</t>
  </si>
  <si>
    <t>Project Timeline</t>
  </si>
  <si>
    <t>Business Case</t>
  </si>
  <si>
    <t>Feasibility Study</t>
  </si>
  <si>
    <t>Technical Feasibility</t>
  </si>
  <si>
    <t>Financial Feasibility</t>
  </si>
  <si>
    <t>Operational Feasibility</t>
  </si>
  <si>
    <t>Overall Feasibility</t>
  </si>
  <si>
    <t>1.1.4.4.3</t>
  </si>
  <si>
    <t>Project Planning Phase Complete</t>
  </si>
  <si>
    <t>Project Execution</t>
  </si>
  <si>
    <t>Present Design Prototype to Project Sponsor</t>
  </si>
  <si>
    <t>Create Design Prototype</t>
  </si>
  <si>
    <t>Approve Design Prototype</t>
  </si>
  <si>
    <t>Design Prototype Complete</t>
  </si>
  <si>
    <t>Material Procurement Coordination</t>
  </si>
  <si>
    <t>Vendor 1</t>
  </si>
  <si>
    <t>Supplier Evaluation And Selection Criteria</t>
  </si>
  <si>
    <t>Vendor 1 Cost Compeitiveness</t>
  </si>
  <si>
    <t>Vendor 1 Quality Compliance</t>
  </si>
  <si>
    <t>Vendor 1 Delivery Timeliness</t>
  </si>
  <si>
    <t>Vendor 1 Vendor Reputation</t>
  </si>
  <si>
    <t>Vendor 1 After Sales Support</t>
  </si>
  <si>
    <t>Vendor 2</t>
  </si>
  <si>
    <t>Vendor 2 Cost Compeitiveness</t>
  </si>
  <si>
    <t>Vendor 2 Quality Compliance</t>
  </si>
  <si>
    <t>Vendor 2 Delivery Timeliness</t>
  </si>
  <si>
    <t>Vendor 2 Vendor Reputation</t>
  </si>
  <si>
    <t>Vendor 2 After Sales Support</t>
  </si>
  <si>
    <t>Vendor 3</t>
  </si>
  <si>
    <t>Vendor 3 Cost Compeitiveness</t>
  </si>
  <si>
    <t>Vendor 3 Quality Compliance</t>
  </si>
  <si>
    <t>Vendor 3 Delivery Timeliness</t>
  </si>
  <si>
    <t>Vendor 3 Vendor Reputation</t>
  </si>
  <si>
    <t>Vendor 3 After Sales Support</t>
  </si>
  <si>
    <t>Present Vendor Options to Project Sponsor</t>
  </si>
  <si>
    <t>Receive Project sponsor Apporval on Vendor 2</t>
  </si>
  <si>
    <t>Procurement Approach</t>
  </si>
  <si>
    <t>Procurement Requirements</t>
  </si>
  <si>
    <t>Procurement Schedule</t>
  </si>
  <si>
    <t>Request for Proposal For All 3 Vendors</t>
  </si>
  <si>
    <t>Purchase Order For All 3 Vendors</t>
  </si>
  <si>
    <t>Contract Agreement For All 3 Vendors</t>
  </si>
  <si>
    <t>Project Parts Procurement Kick-off</t>
  </si>
  <si>
    <t>Quality Report of Procured Parts</t>
  </si>
  <si>
    <t>Quality Metrics and KPIS</t>
  </si>
  <si>
    <t>Non-Conformance Reports</t>
  </si>
  <si>
    <t>Risk Assesmnet on Part Quality</t>
  </si>
  <si>
    <t>Recommendations</t>
  </si>
  <si>
    <t>Creation Of Quality Report of Procured Parts</t>
  </si>
  <si>
    <t>Development of Quality Report of Procured Parts</t>
  </si>
  <si>
    <t>Approval of Quality Report of Procured Parts</t>
  </si>
  <si>
    <t>Production Trial Phase Initiation</t>
  </si>
  <si>
    <t>Creation of Software</t>
  </si>
  <si>
    <t>Quality Check Of Software</t>
  </si>
  <si>
    <t>Progress Report</t>
  </si>
  <si>
    <t>Milestone Status</t>
  </si>
  <si>
    <t>Work Completed In This Period</t>
  </si>
  <si>
    <t>Work planned for next period</t>
  </si>
  <si>
    <t>Progress Performance Metrics</t>
  </si>
  <si>
    <t>Budget Status</t>
  </si>
  <si>
    <t>Key Risks and Issues</t>
  </si>
  <si>
    <t>Dependencies</t>
  </si>
  <si>
    <t>Change Requests</t>
  </si>
  <si>
    <t>Upcoming Milestones</t>
  </si>
  <si>
    <t>Recommendations and Action Items</t>
  </si>
  <si>
    <t>Develop Software Development Progress Report</t>
  </si>
  <si>
    <t>Creation Of Software Development Progress Report</t>
  </si>
  <si>
    <t>Approval of Software Development Progress Report</t>
  </si>
  <si>
    <t>Testing of Software</t>
  </si>
  <si>
    <t>Development of Software</t>
  </si>
  <si>
    <t>Quality Report of Software</t>
  </si>
  <si>
    <t>Develop Software Quality Report</t>
  </si>
  <si>
    <t>Approval of Software Quality Report</t>
  </si>
  <si>
    <t>Development Of Software Complete</t>
  </si>
  <si>
    <t>Approval of Software</t>
  </si>
  <si>
    <t>Software Production Initiated</t>
  </si>
  <si>
    <t>Creation of Software Quality Report</t>
  </si>
  <si>
    <t>Hardware Production Initiated</t>
  </si>
  <si>
    <t>Creation of Hardware Component</t>
  </si>
  <si>
    <t>Creation Of Hardware Development Progress Report</t>
  </si>
  <si>
    <t>Develop Hardware Development Progress Report</t>
  </si>
  <si>
    <t>Approval of Hardware Development Progress Report</t>
  </si>
  <si>
    <t>Development of Hardware</t>
  </si>
  <si>
    <t>Testing of Hardware</t>
  </si>
  <si>
    <t>Quality Check Of Hardware</t>
  </si>
  <si>
    <t>Quality Report of Hadware</t>
  </si>
  <si>
    <t>Creation of Hardware Quality Report</t>
  </si>
  <si>
    <t>Develop Hadware Quality Report</t>
  </si>
  <si>
    <t>Approval of Hardware Quality Report</t>
  </si>
  <si>
    <t>Development Of Hardware Complete</t>
  </si>
  <si>
    <t>Approval of Hardware</t>
  </si>
  <si>
    <t>Software and Hardware Integration Initiated</t>
  </si>
  <si>
    <t>1.1.4.1.1.1</t>
  </si>
  <si>
    <t>1.1.4.1.1.2</t>
  </si>
  <si>
    <t>1.1.4.1.1.3</t>
  </si>
  <si>
    <t>1.1.4.1.1.4</t>
  </si>
  <si>
    <t>1.1.4.1.1.5</t>
  </si>
  <si>
    <t>1.1.4.2.1.1</t>
  </si>
  <si>
    <t>1.1.4.2.1.2</t>
  </si>
  <si>
    <t>1.1.4.2.1.3</t>
  </si>
  <si>
    <t>1.1.4.2.1.4</t>
  </si>
  <si>
    <t>1.1.4.2.1.5</t>
  </si>
  <si>
    <t>1.1.4.2.1.6</t>
  </si>
  <si>
    <t>1.1.4.2.1.7</t>
  </si>
  <si>
    <t>1.1.4.2.1.8</t>
  </si>
  <si>
    <t>1.1.4.2.3</t>
  </si>
  <si>
    <t>1.1.4.3.1.1</t>
  </si>
  <si>
    <t>1.1.4.3.1.2</t>
  </si>
  <si>
    <t>1.1.4.3.1.3</t>
  </si>
  <si>
    <t>1.1.4.3.1.4</t>
  </si>
  <si>
    <t>1.1.4.3.1.5</t>
  </si>
  <si>
    <t>1.1.4.3.3</t>
  </si>
  <si>
    <t>1.2.1.1.1</t>
  </si>
  <si>
    <t>1.2.1.1.2</t>
  </si>
  <si>
    <t>1.2.1.1.3</t>
  </si>
  <si>
    <t>1.2.1.1.4</t>
  </si>
  <si>
    <t>1.2.1.1.5</t>
  </si>
  <si>
    <t>1.2.1.1.6</t>
  </si>
  <si>
    <t>1.2.1.1.7</t>
  </si>
  <si>
    <t>1.2.1.1.8</t>
  </si>
  <si>
    <t>1.2.1.1.9</t>
  </si>
  <si>
    <t>1.2.1.1.10</t>
  </si>
  <si>
    <t>1.2.1.1.11</t>
  </si>
  <si>
    <t>1.2.2.1.4</t>
  </si>
  <si>
    <t>1.2.2.1.5</t>
  </si>
  <si>
    <t>1.2.2.1.6</t>
  </si>
  <si>
    <t>1.2.2.1.7</t>
  </si>
  <si>
    <t>1.2.2.1.8</t>
  </si>
  <si>
    <t>1.2.2.1.9</t>
  </si>
  <si>
    <t>1.2.2.1.10</t>
  </si>
  <si>
    <t>1.2.2.1.11</t>
  </si>
  <si>
    <t>1.2.2.1.12</t>
  </si>
  <si>
    <t>1.2.2.1.13</t>
  </si>
  <si>
    <t>1.2.2.1.14</t>
  </si>
  <si>
    <t>1.2.2.1.15</t>
  </si>
  <si>
    <t>1.2.3.1.6.1</t>
  </si>
  <si>
    <t>1.2.3.1.6.2</t>
  </si>
  <si>
    <t>1.2.3.1.6.3</t>
  </si>
  <si>
    <t>Centralized NPI Dashboard Matrix</t>
  </si>
  <si>
    <t>1.2.3.1.6.1.1</t>
  </si>
  <si>
    <t>1.2.3.1.6.1.2</t>
  </si>
  <si>
    <t>1.2.3.1.6.1.3</t>
  </si>
  <si>
    <t>Automated BOM Management Matrix</t>
  </si>
  <si>
    <t>1.2.3.1.6.2.1</t>
  </si>
  <si>
    <t>1.2.3.1.6.2.2</t>
  </si>
  <si>
    <t>1.2.3.1.6.2.3</t>
  </si>
  <si>
    <t>Vendor Collaboration Tool Matrix</t>
  </si>
  <si>
    <t>1.2.3.1.6.3.1</t>
  </si>
  <si>
    <t>1.2.3.1.6.3.2</t>
  </si>
  <si>
    <t>1.2.3.1.6.3.3</t>
  </si>
  <si>
    <t xml:space="preserve"> Risk Mitigation Framework For Prodiction Delays Matrix</t>
  </si>
  <si>
    <t>1.2.3.1.6.4</t>
  </si>
  <si>
    <t>1.2.3.1.6.4.1</t>
  </si>
  <si>
    <t>1.2.3.1.6.4.2</t>
  </si>
  <si>
    <t>1.2.3.1.6.4.3</t>
  </si>
  <si>
    <t>Material Forecasting Tool For Production Scheduling Matrix</t>
  </si>
  <si>
    <t>1.2.3.1.6.5</t>
  </si>
  <si>
    <t>1.2.3.1.6.5.1</t>
  </si>
  <si>
    <t>1.2.3.1.6.5.2</t>
  </si>
  <si>
    <t>1.2.3.1.6.5.3</t>
  </si>
  <si>
    <t>Conduct Pilot Production Runs For Manufacturing Readiness Matrix</t>
  </si>
  <si>
    <t>1.2.3.1.6.6</t>
  </si>
  <si>
    <t>1.2.3.1.6.6.1</t>
  </si>
  <si>
    <t>1.2.3.1.6.6.2</t>
  </si>
  <si>
    <t>1.2.3.1.6.6.3</t>
  </si>
  <si>
    <t xml:space="preserve"> Automated Quality Check Matrix</t>
  </si>
  <si>
    <t>1.2.3.1.6.7</t>
  </si>
  <si>
    <t>1.2.3.1.6.7.1</t>
  </si>
  <si>
    <t>1.2.3.1.6.7.2</t>
  </si>
  <si>
    <t>1.2.3.1.6.7.3</t>
  </si>
  <si>
    <t>Predictive Analysis Matrix</t>
  </si>
  <si>
    <t>1.2.3.1.6.8</t>
  </si>
  <si>
    <t>1.2.3.1.6.8.1</t>
  </si>
  <si>
    <t>1.2.3.1.6.8.2</t>
  </si>
  <si>
    <t>1.2.3.1.6.8.3</t>
  </si>
  <si>
    <t>Industry Regulations Matrix</t>
  </si>
  <si>
    <t>1.2.3.1.6.9</t>
  </si>
  <si>
    <t>1.2.3.1.6.9.1</t>
  </si>
  <si>
    <t>1.2.3.1.6.9.2</t>
  </si>
  <si>
    <t>1.2.3.1.6.9.3</t>
  </si>
  <si>
    <t>Final Documentation and Presentation Matrix</t>
  </si>
  <si>
    <t>1.2.3.1.6.10</t>
  </si>
  <si>
    <t>1.2.3.1.6.10.1</t>
  </si>
  <si>
    <t>1.2.3.1.6.10.2</t>
  </si>
  <si>
    <t>1.2.3.1.6.10.3</t>
  </si>
  <si>
    <t>1.2.4.1</t>
  </si>
  <si>
    <t>1.2.4.1.1</t>
  </si>
  <si>
    <t>1.2.4.1.2</t>
  </si>
  <si>
    <t>1.2.4.1.3</t>
  </si>
  <si>
    <t>1.2.4.1.4</t>
  </si>
  <si>
    <t>1.2.4.1.5</t>
  </si>
  <si>
    <t>1.2.4.1.6</t>
  </si>
  <si>
    <t>1.2.4.1.7</t>
  </si>
  <si>
    <t>1.2.4.2</t>
  </si>
  <si>
    <t>1.2.4.3</t>
  </si>
  <si>
    <t>1.2.5.1</t>
  </si>
  <si>
    <t>1.2.5.1.1</t>
  </si>
  <si>
    <t>1.2.5.1.2</t>
  </si>
  <si>
    <t>1.2.5.1.3</t>
  </si>
  <si>
    <t>1.2.5.1.4</t>
  </si>
  <si>
    <t>1.2.5.1.5</t>
  </si>
  <si>
    <t>1.2.5.1.6</t>
  </si>
  <si>
    <t>1.2.5.1.7</t>
  </si>
  <si>
    <t>1.2.5.2</t>
  </si>
  <si>
    <t>1.2.5.3</t>
  </si>
  <si>
    <t>1.2.6.1</t>
  </si>
  <si>
    <t>1.2.6.1.1</t>
  </si>
  <si>
    <t>1.2.6.1.2</t>
  </si>
  <si>
    <t>1.2.6.1.3</t>
  </si>
  <si>
    <t>1.2.6.1.4</t>
  </si>
  <si>
    <t>1.2.6.1.5</t>
  </si>
  <si>
    <t>1.2.6.1.6</t>
  </si>
  <si>
    <t>1.2.6.1.7</t>
  </si>
  <si>
    <t>1.2.6.1.8</t>
  </si>
  <si>
    <t>1.2.6.1.1.1</t>
  </si>
  <si>
    <t>1.2.6.1.1.2</t>
  </si>
  <si>
    <t>1.2.6.2</t>
  </si>
  <si>
    <t>1.2.6.3</t>
  </si>
  <si>
    <t>1.2.7.1</t>
  </si>
  <si>
    <t>1.2.7.1.1</t>
  </si>
  <si>
    <t>1.2.7.1.2</t>
  </si>
  <si>
    <t>1.2.7.1.3</t>
  </si>
  <si>
    <t>1.2.7.1.4</t>
  </si>
  <si>
    <t>1.2.7.1.5</t>
  </si>
  <si>
    <t>1.2.7.1.6</t>
  </si>
  <si>
    <t>1.2.7.1.7</t>
  </si>
  <si>
    <t>1.2.7.2</t>
  </si>
  <si>
    <t>1.2.7.3</t>
  </si>
  <si>
    <t>1.2.8.1</t>
  </si>
  <si>
    <t>1.2.8.1.1</t>
  </si>
  <si>
    <t>1.2.8.1.2</t>
  </si>
  <si>
    <t>1.2.8.1.3</t>
  </si>
  <si>
    <t>1.2.8.1.4</t>
  </si>
  <si>
    <t>1.2.8.1.5</t>
  </si>
  <si>
    <t>1.2.8.1.6</t>
  </si>
  <si>
    <t>1.2.8.2</t>
  </si>
  <si>
    <t>1.2.8.3</t>
  </si>
  <si>
    <t>1.2.9.1</t>
  </si>
  <si>
    <t>1.2.9.1.1</t>
  </si>
  <si>
    <t>1.2.9.1.2</t>
  </si>
  <si>
    <t>1.2.9.1.3</t>
  </si>
  <si>
    <t>1.2.9.1.4</t>
  </si>
  <si>
    <t>1.2.9.1.5</t>
  </si>
  <si>
    <t>1.2.9.1.6</t>
  </si>
  <si>
    <t>1.2.9.1.7</t>
  </si>
  <si>
    <t>1.2.9.1.8</t>
  </si>
  <si>
    <t>1.2.9.2</t>
  </si>
  <si>
    <t>1.2.9.3</t>
  </si>
  <si>
    <t>1.2.10.1</t>
  </si>
  <si>
    <t>1.2.10.1.1</t>
  </si>
  <si>
    <t>1.2.10.1.2</t>
  </si>
  <si>
    <t>1.2.10.1.3</t>
  </si>
  <si>
    <t>1.2.10.1.4</t>
  </si>
  <si>
    <t>1.2.10.1.5</t>
  </si>
  <si>
    <t>1.2.10.1.6</t>
  </si>
  <si>
    <t>1.2.10.1.7</t>
  </si>
  <si>
    <t>1.2.10.1.8</t>
  </si>
  <si>
    <t>1.2.10.1.9</t>
  </si>
  <si>
    <t>1.2.10.2</t>
  </si>
  <si>
    <t>1.2.10.3</t>
  </si>
  <si>
    <t>1.2.11.1</t>
  </si>
  <si>
    <t>1.2.11.1.1</t>
  </si>
  <si>
    <t>1.2.11.1.2</t>
  </si>
  <si>
    <t>1.2.11.1.3</t>
  </si>
  <si>
    <t>1.2.11.1.4</t>
  </si>
  <si>
    <t>1.2.11.1.5</t>
  </si>
  <si>
    <t>1.2.11.1.6</t>
  </si>
  <si>
    <t>1.2.11.1.7</t>
  </si>
  <si>
    <t>1.2.11.1.8</t>
  </si>
  <si>
    <t>1.2.11.1.9</t>
  </si>
  <si>
    <t>1.2.11.2</t>
  </si>
  <si>
    <t>1.2.11.3</t>
  </si>
  <si>
    <t>1.2.12.1</t>
  </si>
  <si>
    <t>1.2.12.1.1</t>
  </si>
  <si>
    <t>1.2.12.1.2</t>
  </si>
  <si>
    <t>1.2.12.1.3</t>
  </si>
  <si>
    <t>1.2.12.1.4</t>
  </si>
  <si>
    <t>1.2.12.1.5</t>
  </si>
  <si>
    <t>1.2.12.1.6</t>
  </si>
  <si>
    <t>1.2.12.1.7</t>
  </si>
  <si>
    <t>1.2.12.2</t>
  </si>
  <si>
    <t>1.2.12.3</t>
  </si>
  <si>
    <t>1.2.13.1</t>
  </si>
  <si>
    <t>1.2.13.1.1</t>
  </si>
  <si>
    <t>1.2.13.1.2</t>
  </si>
  <si>
    <t>1.2.13.1.3</t>
  </si>
  <si>
    <t>1.2.13.1.4</t>
  </si>
  <si>
    <t>1.2.13.1.5</t>
  </si>
  <si>
    <t>1.2.13.1.6</t>
  </si>
  <si>
    <t>1.2.13.1.7</t>
  </si>
  <si>
    <t>1.2.13.2</t>
  </si>
  <si>
    <t>1.2.13.3</t>
  </si>
  <si>
    <t>1.3.1</t>
  </si>
  <si>
    <t>1.3.1.1</t>
  </si>
  <si>
    <t>1.3.1.2</t>
  </si>
  <si>
    <t>1.3.1.3</t>
  </si>
  <si>
    <t>1.3.1.4</t>
  </si>
  <si>
    <t>1.3.1.5</t>
  </si>
  <si>
    <t>1.3.2</t>
  </si>
  <si>
    <t>1.3.2.1</t>
  </si>
  <si>
    <t>1.3.2.2</t>
  </si>
  <si>
    <t>1.3.2.3</t>
  </si>
  <si>
    <t>1.3.2.4</t>
  </si>
  <si>
    <t>1.3.2.4.1</t>
  </si>
  <si>
    <t>1.3.2.4.2</t>
  </si>
  <si>
    <t>1.3.2.4.3</t>
  </si>
  <si>
    <t>1.3.2.4.4</t>
  </si>
  <si>
    <t>1.3.2.4.5</t>
  </si>
  <si>
    <t>1.3.2.4.6</t>
  </si>
  <si>
    <t>1.3.2.4.7</t>
  </si>
  <si>
    <t>1.3.2.4.8</t>
  </si>
  <si>
    <t>1.3.2.4.9</t>
  </si>
  <si>
    <t>1.3.2.4.10</t>
  </si>
  <si>
    <t>1.3.2.4.11</t>
  </si>
  <si>
    <t>1.3.2.4.12</t>
  </si>
  <si>
    <t>1.3.2.4.13</t>
  </si>
  <si>
    <t>1.3.2.4.14</t>
  </si>
  <si>
    <t>1.3.2.4.15</t>
  </si>
  <si>
    <t>1.3.2.4.16</t>
  </si>
  <si>
    <t>1.3.2.4.17</t>
  </si>
  <si>
    <t>1.3.2.4.18</t>
  </si>
  <si>
    <t>1.3.2.5</t>
  </si>
  <si>
    <t>1.3.2.6</t>
  </si>
  <si>
    <t>1.3.2.7</t>
  </si>
  <si>
    <t>1.3.2.8</t>
  </si>
  <si>
    <t>1.3.2.9</t>
  </si>
  <si>
    <t>1.3.3</t>
  </si>
  <si>
    <t>1.3.4</t>
  </si>
  <si>
    <t>1.3.5</t>
  </si>
  <si>
    <t>1.3.6</t>
  </si>
  <si>
    <t>1.3.6.1</t>
  </si>
  <si>
    <t>1.3.6.1.1</t>
  </si>
  <si>
    <t>1.3.6.1.2</t>
  </si>
  <si>
    <t>1.3.6.1.3</t>
  </si>
  <si>
    <t>1.3.6.1.4</t>
  </si>
  <si>
    <t>1.3.6.1.5</t>
  </si>
  <si>
    <t>1.3.6.1.6</t>
  </si>
  <si>
    <t>1.3.6.1.7</t>
  </si>
  <si>
    <t>1.3.6.1.8</t>
  </si>
  <si>
    <t>1.3.6.2</t>
  </si>
  <si>
    <t>1.3.6.3</t>
  </si>
  <si>
    <t>1.3.2.10</t>
  </si>
  <si>
    <t>1.3.2.11</t>
  </si>
  <si>
    <t>1.3.2.12</t>
  </si>
  <si>
    <t>1.3.3.1</t>
  </si>
  <si>
    <t>1.3.3.1.1</t>
  </si>
  <si>
    <t>1.3.3.1.2</t>
  </si>
  <si>
    <t>1.3.3.1.3</t>
  </si>
  <si>
    <t>1.3.3.1.4</t>
  </si>
  <si>
    <t>1.3.3.1.5</t>
  </si>
  <si>
    <t>1.3.3.1.6</t>
  </si>
  <si>
    <t>1.3.3.1.7</t>
  </si>
  <si>
    <t>1.3.3.1.8</t>
  </si>
  <si>
    <t>1.3.3.2</t>
  </si>
  <si>
    <t>1.3.3.3</t>
  </si>
  <si>
    <t>1.3.5.1</t>
  </si>
  <si>
    <t>1.3.5.1.1</t>
  </si>
  <si>
    <t>1.3.5.1.2</t>
  </si>
  <si>
    <t>1.3.5.1.3</t>
  </si>
  <si>
    <t>1.3.5.1.4</t>
  </si>
  <si>
    <t>1.3.5.1.5</t>
  </si>
  <si>
    <t>1.3.5.1.6</t>
  </si>
  <si>
    <t>1.3.5.2</t>
  </si>
  <si>
    <t>1.3.5.3</t>
  </si>
  <si>
    <t>Creation Of Integrated SW/HW Module Progress Report</t>
  </si>
  <si>
    <t>Develop Integrated SW/HW Module Progress Report</t>
  </si>
  <si>
    <t>Approval of Integrated SW/HW Module Progress Report</t>
  </si>
  <si>
    <t>Development of Integrated SW/HW Module</t>
  </si>
  <si>
    <t>Testing of Integrated SW/HW Module</t>
  </si>
  <si>
    <t>Quality Check Of Integrated SW/HW Module</t>
  </si>
  <si>
    <t>Quality Report of Integrated SW/HW Module</t>
  </si>
  <si>
    <t>Creation of Integrated SW/HW Module Quality Report</t>
  </si>
  <si>
    <t>Develop Integrated SW/HW Module Quality Report</t>
  </si>
  <si>
    <t>Approval of Integrated SW/HW Module Quality Report</t>
  </si>
  <si>
    <t>Development Of Integrated SW/HW Module Complete</t>
  </si>
  <si>
    <t>Approval of Integrated SW/HW Module</t>
  </si>
  <si>
    <t>Issue Logs</t>
  </si>
  <si>
    <t>Creation of Issue Logs</t>
  </si>
  <si>
    <t>Issue Log Template</t>
  </si>
  <si>
    <t>Issue Prioritization Criteria</t>
  </si>
  <si>
    <t>Issue Status Definitions</t>
  </si>
  <si>
    <t>Issue Management Process</t>
  </si>
  <si>
    <t>Issue Escalation Process</t>
  </si>
  <si>
    <t>Issue Review Frequency</t>
  </si>
  <si>
    <t>Develop Issue Log</t>
  </si>
  <si>
    <t>Approval of Issue Log</t>
  </si>
  <si>
    <t>1.3.7</t>
  </si>
  <si>
    <t>Change Request Form</t>
  </si>
  <si>
    <t>1.3.7.1</t>
  </si>
  <si>
    <t>Create Change Request Form</t>
  </si>
  <si>
    <t>1.3.7.1.1</t>
  </si>
  <si>
    <t>Change Request Information</t>
  </si>
  <si>
    <t>1.3.7.1.2</t>
  </si>
  <si>
    <t>Change Description</t>
  </si>
  <si>
    <t>Impact Analysis</t>
  </si>
  <si>
    <t>Proposed Solution/Action Plan</t>
  </si>
  <si>
    <t>Estimated Cost And Time Impact</t>
  </si>
  <si>
    <t>Comments/Additional Notes</t>
  </si>
  <si>
    <t>Final Status</t>
  </si>
  <si>
    <t>Implementation Details</t>
  </si>
  <si>
    <t>Develop Change Request Form</t>
  </si>
  <si>
    <t>Approval of Change Request Form</t>
  </si>
  <si>
    <t>1.3.7.1.3</t>
  </si>
  <si>
    <t>1.3.7.1.4</t>
  </si>
  <si>
    <t>1.3.7.1.5</t>
  </si>
  <si>
    <t>1.3.7.1.6</t>
  </si>
  <si>
    <t>1.3.7.1.7</t>
  </si>
  <si>
    <t>1.3.7.1.8</t>
  </si>
  <si>
    <t>1.3.7.2</t>
  </si>
  <si>
    <t>1.3.7.3</t>
  </si>
  <si>
    <t>Performace Report</t>
  </si>
  <si>
    <t>Create Performance Reports</t>
  </si>
  <si>
    <t>Project Objectives And Performance Metrics</t>
  </si>
  <si>
    <t>Key Milestones and Deliverable Status</t>
  </si>
  <si>
    <t>Performance Indicators</t>
  </si>
  <si>
    <t>Risk And Issue Management</t>
  </si>
  <si>
    <t>Budget Performance</t>
  </si>
  <si>
    <t>Work Completed This Period</t>
  </si>
  <si>
    <t>Creative and Preventive Actions</t>
  </si>
  <si>
    <t>Next Steps</t>
  </si>
  <si>
    <t>Develop Performance Reports</t>
  </si>
  <si>
    <t>Approval of Performance Reports</t>
  </si>
  <si>
    <t>Project Execution Phase Completed</t>
  </si>
  <si>
    <t>Project Monitoring and Controlling</t>
  </si>
  <si>
    <t>1.4.1</t>
  </si>
  <si>
    <t>Project Status Reports</t>
  </si>
  <si>
    <t>Create Project Status Reports</t>
  </si>
  <si>
    <t>1.4.1.1</t>
  </si>
  <si>
    <t>1.4.1.1.1</t>
  </si>
  <si>
    <t>Project Progress</t>
  </si>
  <si>
    <t>Milestones And Deliverables</t>
  </si>
  <si>
    <t>Financial Performance</t>
  </si>
  <si>
    <t>Risks and Issues</t>
  </si>
  <si>
    <t>Key Performance Indicators (KPIs)</t>
  </si>
  <si>
    <t>Develop Project Status Reports</t>
  </si>
  <si>
    <t>Approval of Project Status Reports</t>
  </si>
  <si>
    <t>1.4.1.1.2</t>
  </si>
  <si>
    <t>1.4.1.1.3</t>
  </si>
  <si>
    <t>1.4.1.1.4</t>
  </si>
  <si>
    <t>1.4.1.1.5</t>
  </si>
  <si>
    <t>1.4.1.1.6</t>
  </si>
  <si>
    <t>1.4.1.1.7</t>
  </si>
  <si>
    <t>1.4.1.1.8</t>
  </si>
  <si>
    <t>1.4.1.2</t>
  </si>
  <si>
    <t>1.4.1.3</t>
  </si>
  <si>
    <t>1.4.2</t>
  </si>
  <si>
    <t>Risk Register (Updated)</t>
  </si>
  <si>
    <t>1.4.2.1</t>
  </si>
  <si>
    <t>Create Updated Risk Register</t>
  </si>
  <si>
    <t>Risk Prioritization Matrix</t>
  </si>
  <si>
    <t>Key Risks Details</t>
  </si>
  <si>
    <t>Risk Monitoring and Review</t>
  </si>
  <si>
    <t>Risk Updates and Notes</t>
  </si>
  <si>
    <t>Risk Escalation Plan</t>
  </si>
  <si>
    <t>Develop Updated Risk Register</t>
  </si>
  <si>
    <t>Approval of Updated Risk Register</t>
  </si>
  <si>
    <t>1.4.2.1.1</t>
  </si>
  <si>
    <t>1.4.2.1.2</t>
  </si>
  <si>
    <t>1.4.2.1.3</t>
  </si>
  <si>
    <t>1.4.2.1.4</t>
  </si>
  <si>
    <t>1.4.2.1.5</t>
  </si>
  <si>
    <t>1.4.2.1.6</t>
  </si>
  <si>
    <t>1.4.2.2</t>
  </si>
  <si>
    <t>1.4.2.3</t>
  </si>
  <si>
    <t>1.4.3</t>
  </si>
  <si>
    <t>Issue Log (Updated)</t>
  </si>
  <si>
    <t>Create Updated Issue Log</t>
  </si>
  <si>
    <t>1.4.3.1</t>
  </si>
  <si>
    <t>1.4.3.1.1</t>
  </si>
  <si>
    <t>Issue Log</t>
  </si>
  <si>
    <t>Issue Prioritization Matrix</t>
  </si>
  <si>
    <t>Key Issue Details</t>
  </si>
  <si>
    <t>Issue Monitoring</t>
  </si>
  <si>
    <t>New Issues Identified</t>
  </si>
  <si>
    <t>Develop Updated Issue Log</t>
  </si>
  <si>
    <t>Approval of Updated Issue log</t>
  </si>
  <si>
    <t>1.4.3.1.2</t>
  </si>
  <si>
    <t>1.4.3.1.3</t>
  </si>
  <si>
    <t>1.4.3.1.4</t>
  </si>
  <si>
    <t>1.4.3.1.5</t>
  </si>
  <si>
    <t>1.4.3.2</t>
  </si>
  <si>
    <t>1.4.3.3</t>
  </si>
  <si>
    <t>1.4.4</t>
  </si>
  <si>
    <t>Change Log</t>
  </si>
  <si>
    <t>1.4.4.1</t>
  </si>
  <si>
    <t>Create Change Log</t>
  </si>
  <si>
    <t>1.4.4.1.1</t>
  </si>
  <si>
    <t>Change Log Table</t>
  </si>
  <si>
    <t>Change Prioritization</t>
  </si>
  <si>
    <t>Change Details</t>
  </si>
  <si>
    <t>Change Request Review Process</t>
  </si>
  <si>
    <t>Summary of Approved Changes</t>
  </si>
  <si>
    <t>Develop Change Log</t>
  </si>
  <si>
    <t>1.4.4.1.2</t>
  </si>
  <si>
    <t>1.4.4.1.3</t>
  </si>
  <si>
    <t>1.4.4.1.4</t>
  </si>
  <si>
    <t>1.4.4.1.5</t>
  </si>
  <si>
    <t>1.4.4.3</t>
  </si>
  <si>
    <t>Approval of Change Log</t>
  </si>
  <si>
    <t>1.4.4.2</t>
  </si>
  <si>
    <t>1.4.5</t>
  </si>
  <si>
    <t>Variance Analysis Report</t>
  </si>
  <si>
    <t>1.4.5.1</t>
  </si>
  <si>
    <t>Create Variance Analysis Report</t>
  </si>
  <si>
    <t>Variance Summary</t>
  </si>
  <si>
    <t>Detailed Variance Analysis</t>
  </si>
  <si>
    <t>Performance Metrics</t>
  </si>
  <si>
    <t>Approval of Variance Analysis Report</t>
  </si>
  <si>
    <t>Develop Variance Analysis Report</t>
  </si>
  <si>
    <t>1.4.5.1.1</t>
  </si>
  <si>
    <t>1.4.5.1.2</t>
  </si>
  <si>
    <t>1.4.5.1.3</t>
  </si>
  <si>
    <t>1.4.5.1.4</t>
  </si>
  <si>
    <t>1.4.5.2</t>
  </si>
  <si>
    <t>1.4.5.3</t>
  </si>
  <si>
    <t>1.4.6</t>
  </si>
  <si>
    <t>Lessons Learned Register</t>
  </si>
  <si>
    <t>Create Lessons Learned Register</t>
  </si>
  <si>
    <t>Key Lessons Learned</t>
  </si>
  <si>
    <t>1.4.6.1</t>
  </si>
  <si>
    <t>1.4.6.1.1</t>
  </si>
  <si>
    <t>Metrics Analysis</t>
  </si>
  <si>
    <t>Stakeholder Feedback</t>
  </si>
  <si>
    <t>Key Takeaways</t>
  </si>
  <si>
    <t>Recommendations For Future Projects</t>
  </si>
  <si>
    <t>Develop Lessons Learned Register</t>
  </si>
  <si>
    <t>Approval of Lessons Learned Register</t>
  </si>
  <si>
    <t>1.4.6.1.2</t>
  </si>
  <si>
    <t>1.4.6.1.3</t>
  </si>
  <si>
    <t>1.4.6.1.4</t>
  </si>
  <si>
    <t>1.4.6.1.5</t>
  </si>
  <si>
    <t>1.4.6.2</t>
  </si>
  <si>
    <t>1.4.6.3</t>
  </si>
  <si>
    <t>Project Monitoring and Controlling Phase Completed</t>
  </si>
  <si>
    <t>Project Closing</t>
  </si>
  <si>
    <t>1.5.1</t>
  </si>
  <si>
    <t>Project Closure Report</t>
  </si>
  <si>
    <t>Create Project Closure Report</t>
  </si>
  <si>
    <t>Develop Project Closure Report</t>
  </si>
  <si>
    <t>Approval of Project Closure Report</t>
  </si>
  <si>
    <t>1.5.2</t>
  </si>
  <si>
    <t>Final Deliverables</t>
  </si>
  <si>
    <t>Create Final Deliverables Report</t>
  </si>
  <si>
    <t>Final Deliverables Report</t>
  </si>
  <si>
    <t>Develop Final Deliverables Report</t>
  </si>
  <si>
    <t>Approval of Final Deliverables Report</t>
  </si>
  <si>
    <t>1.5.3</t>
  </si>
  <si>
    <t>1.5.1.1</t>
  </si>
  <si>
    <t>1.5.1.1.1</t>
  </si>
  <si>
    <t>Performance Against Objectives</t>
  </si>
  <si>
    <t>Key Successes</t>
  </si>
  <si>
    <t>Issues Encountered</t>
  </si>
  <si>
    <t>Final Financial Summary</t>
  </si>
  <si>
    <t>1.5.1.1.2</t>
  </si>
  <si>
    <t>1.5.1.1.3</t>
  </si>
  <si>
    <t>1.5.1.1.4</t>
  </si>
  <si>
    <t>1.5.1.1.5</t>
  </si>
  <si>
    <t>1.5.1.1.6</t>
  </si>
  <si>
    <t>1.5.1.1.7</t>
  </si>
  <si>
    <t>1.5.1.1.8</t>
  </si>
  <si>
    <t>1.5.1.2</t>
  </si>
  <si>
    <t>1.5.1.3</t>
  </si>
  <si>
    <t>1.5.2.1</t>
  </si>
  <si>
    <t>1.5.2.1.1</t>
  </si>
  <si>
    <t>Final Deliverables Summary</t>
  </si>
  <si>
    <t>Detailed Deliverables Descriptions</t>
  </si>
  <si>
    <t>Deliverable Approval</t>
  </si>
  <si>
    <t>Documentation Associated With Deliverables</t>
  </si>
  <si>
    <t>Handover To Operations</t>
  </si>
  <si>
    <t>1.5.2.1.2</t>
  </si>
  <si>
    <t>1.5.2.1.3</t>
  </si>
  <si>
    <t>1.5.2.1.4</t>
  </si>
  <si>
    <t>1.5.2.1.5</t>
  </si>
  <si>
    <t>1.5.2.1.6</t>
  </si>
  <si>
    <t>1.5.2.2</t>
  </si>
  <si>
    <t>1.5.2.3</t>
  </si>
  <si>
    <t>Final Budget Report</t>
  </si>
  <si>
    <t>Create Final Budget Report</t>
  </si>
  <si>
    <t>Budget Overview</t>
  </si>
  <si>
    <t>Budget Summary</t>
  </si>
  <si>
    <t>Cost Performance Analysis</t>
  </si>
  <si>
    <t>Key Variances</t>
  </si>
  <si>
    <t>Major Cost Drivers</t>
  </si>
  <si>
    <t>Develop Final Budget Report</t>
  </si>
  <si>
    <t>Approval of Final Budget Report</t>
  </si>
  <si>
    <t>1.5.4</t>
  </si>
  <si>
    <t>1.5.3.1</t>
  </si>
  <si>
    <t>1.5.3.1.1</t>
  </si>
  <si>
    <t>1.5.3.1.2</t>
  </si>
  <si>
    <t>1.5.3.1.3</t>
  </si>
  <si>
    <t>1.5.3.1.4</t>
  </si>
  <si>
    <t>1.5.3.1.5</t>
  </si>
  <si>
    <t>1.5.3.1.6</t>
  </si>
  <si>
    <t>1.5.3.1.7</t>
  </si>
  <si>
    <t>1.5.3.2</t>
  </si>
  <si>
    <t>1.5.3.3</t>
  </si>
  <si>
    <t>Contract Closure Documents</t>
  </si>
  <si>
    <t>1.5.4.1</t>
  </si>
  <si>
    <t>Create Contract Closure Documents</t>
  </si>
  <si>
    <t>1.5.4.1.1</t>
  </si>
  <si>
    <t>Contract Overview</t>
  </si>
  <si>
    <t>Deliverables Summary</t>
  </si>
  <si>
    <t>Contract Closure Checklist</t>
  </si>
  <si>
    <t>Financial Summary</t>
  </si>
  <si>
    <t>Vendor Performance Reviews</t>
  </si>
  <si>
    <t>Outstanding Issues</t>
  </si>
  <si>
    <t>Develop Contract Closure Documents</t>
  </si>
  <si>
    <t>Approval Of Contract Closure Documents</t>
  </si>
  <si>
    <t>1.5.4.1.2</t>
  </si>
  <si>
    <t>1.5.4.1.3</t>
  </si>
  <si>
    <t>1.5.4.1.4</t>
  </si>
  <si>
    <t>1.5.4.1.5</t>
  </si>
  <si>
    <t>1.5.4.1.6</t>
  </si>
  <si>
    <t>1.5.4.1.7</t>
  </si>
  <si>
    <t>1.5.4.2</t>
  </si>
  <si>
    <t>1.5.4.3</t>
  </si>
  <si>
    <t>1.5.5</t>
  </si>
  <si>
    <t>Handover Documents Report</t>
  </si>
  <si>
    <t>Create Handover Documents Report</t>
  </si>
  <si>
    <t>1.5.5.1</t>
  </si>
  <si>
    <t>1.5.5.1.1</t>
  </si>
  <si>
    <t>Key Contacts</t>
  </si>
  <si>
    <t>Handover Details</t>
  </si>
  <si>
    <t>Documentation Provided</t>
  </si>
  <si>
    <t>Outstanding Issues And Recommendations</t>
  </si>
  <si>
    <t>Future Maintenance And Support</t>
  </si>
  <si>
    <t>Develop Handover Documents Report</t>
  </si>
  <si>
    <t>Approval Of Handover Documents Report</t>
  </si>
  <si>
    <t>1.5.5.1.2</t>
  </si>
  <si>
    <t>1.5.5.1.3</t>
  </si>
  <si>
    <t>1.5.5.1.4</t>
  </si>
  <si>
    <t>1.5.5.1.5</t>
  </si>
  <si>
    <t>1.5.5.1.6</t>
  </si>
  <si>
    <t>1.5.5.1.7</t>
  </si>
  <si>
    <t>1.5.5.2</t>
  </si>
  <si>
    <t>1.5.5.3</t>
  </si>
  <si>
    <t>1.5.6</t>
  </si>
  <si>
    <t>Client Acceptance Form</t>
  </si>
  <si>
    <t>1.5.6.1</t>
  </si>
  <si>
    <t>Create Client Acceptance Form</t>
  </si>
  <si>
    <t>1.5.6.1.1</t>
  </si>
  <si>
    <t>Accepted Deliverables</t>
  </si>
  <si>
    <t>Client Feedback</t>
  </si>
  <si>
    <t>Attachments</t>
  </si>
  <si>
    <t>Acknowledgement And Acceptance</t>
  </si>
  <si>
    <t>Develop Client Acceptance Form</t>
  </si>
  <si>
    <t>Approval of Client Acceptance Form</t>
  </si>
  <si>
    <t>1.5.6.1.2</t>
  </si>
  <si>
    <t>1.5.6.1.3</t>
  </si>
  <si>
    <t>1.5.6.1.4</t>
  </si>
  <si>
    <t>1.5.6.1.5</t>
  </si>
  <si>
    <t>1.5.6.2</t>
  </si>
  <si>
    <t>1.5.6.3</t>
  </si>
  <si>
    <t>1.5.7</t>
  </si>
  <si>
    <t>Post-Implementation Review</t>
  </si>
  <si>
    <t>Create Post-Implementation Review</t>
  </si>
  <si>
    <t>Project Performance Overview</t>
  </si>
  <si>
    <t>Challenges And Lessons Learned</t>
  </si>
  <si>
    <t>Action Items For Continuous Improvement</t>
  </si>
  <si>
    <t>Develop Post-Implementation Review</t>
  </si>
  <si>
    <t>Approval of Post-Implementation Review</t>
  </si>
  <si>
    <t>1.5.7.1</t>
  </si>
  <si>
    <t>1.5.7.1.1</t>
  </si>
  <si>
    <t>1.5.7.1.2</t>
  </si>
  <si>
    <t>1.5.7.1.3</t>
  </si>
  <si>
    <t>1.5.7.1.4</t>
  </si>
  <si>
    <t>1.5.7.1.5</t>
  </si>
  <si>
    <t>1.5.7.1.6</t>
  </si>
  <si>
    <t>1.5.7.1.7</t>
  </si>
  <si>
    <t>1.5.7.2</t>
  </si>
  <si>
    <t>1.5.7.3</t>
  </si>
  <si>
    <t>1.5.8</t>
  </si>
  <si>
    <t>Archive Documents Report</t>
  </si>
  <si>
    <t>Create Archive Documents Report</t>
  </si>
  <si>
    <t>Contents of the Archive</t>
  </si>
  <si>
    <t>Archive Location</t>
  </si>
  <si>
    <t>Access Permissions</t>
  </si>
  <si>
    <t>Maintenance And Retention Policy</t>
  </si>
  <si>
    <t>Develop Archive Documents Report</t>
  </si>
  <si>
    <t>Approval. Of Archive Documents Report</t>
  </si>
  <si>
    <t>1.5.8.1</t>
  </si>
  <si>
    <t>1.5.8.1.1</t>
  </si>
  <si>
    <t>1.5.8.1.2</t>
  </si>
  <si>
    <t>1.5.8.1.3</t>
  </si>
  <si>
    <t>1.5.8.1.4</t>
  </si>
  <si>
    <t>1.5.8.2</t>
  </si>
  <si>
    <t>1.5.8.3</t>
  </si>
  <si>
    <t>Project Closing Phase Completed</t>
  </si>
  <si>
    <t>Integration of Software and Hardware Module</t>
  </si>
  <si>
    <t>General Project Team</t>
  </si>
  <si>
    <t>Financial Analyst, Project Manager</t>
  </si>
  <si>
    <t>Resource Manager, HR Team</t>
  </si>
  <si>
    <t>Stakeholder Engagement Manager, Project Manager</t>
  </si>
  <si>
    <t>Quality Assurance Engineer, Project Manager</t>
  </si>
  <si>
    <t>Change Manager, Project Manager</t>
  </si>
  <si>
    <t>Stakeholder Engagement Manager, Business Analyst</t>
  </si>
  <si>
    <t>Project Scheduler, Project Manager</t>
  </si>
  <si>
    <t>Procurement Specialist, Project Manager</t>
  </si>
  <si>
    <t>Software Engineering Team</t>
  </si>
  <si>
    <t>Software Engineering Team, Software Testing Team</t>
  </si>
  <si>
    <t>Hardware Engineering Team</t>
  </si>
  <si>
    <t>Hardware Engineering Team, Hardware Testing Team</t>
  </si>
  <si>
    <t>1.3.4.1</t>
  </si>
  <si>
    <t>1.3.4.1.1</t>
  </si>
  <si>
    <t>1.3.4.1.1.1</t>
  </si>
  <si>
    <t>1.3.4.1.1.1.1</t>
  </si>
  <si>
    <t>1.3.4.1.1.1.1.1</t>
  </si>
  <si>
    <t>1.3.4.1.1.1.1.2</t>
  </si>
  <si>
    <t>1.3.4.1.1.1.1.3</t>
  </si>
  <si>
    <t>1.3.4.1.1.1.1.4</t>
  </si>
  <si>
    <t>1.3.4.1.1.1.1.5</t>
  </si>
  <si>
    <t>1.3.4.1.1.1.1.6</t>
  </si>
  <si>
    <t>1.3.4.1.1.1.1.7</t>
  </si>
  <si>
    <t>1.3.4.1.1.1.1.8</t>
  </si>
  <si>
    <t>1.3.4.1.1.1.1.9</t>
  </si>
  <si>
    <t>1.3.4.1.1.1.1.10</t>
  </si>
  <si>
    <t>1.3.4.1.1.2</t>
  </si>
  <si>
    <t>1.3.4.1.1.3</t>
  </si>
  <si>
    <t>1.3.4.1.2</t>
  </si>
  <si>
    <t>1.3.4.1.3</t>
  </si>
  <si>
    <t>1.3.4.1.4</t>
  </si>
  <si>
    <t>1.3.4.1.5</t>
  </si>
  <si>
    <t>1.3.4.1.5.1</t>
  </si>
  <si>
    <t>1.3.4.1.5.1.1</t>
  </si>
  <si>
    <t>1.3.4.1.5.1.2</t>
  </si>
  <si>
    <t>1.3.4.1.5.1.3</t>
  </si>
  <si>
    <t>1.3.4.1.5.1.4</t>
  </si>
  <si>
    <t>1.3.4.1.5.1.5</t>
  </si>
  <si>
    <t>1.3.4.1.5.1.6</t>
  </si>
  <si>
    <t>1.3.4.1.5.1.7</t>
  </si>
  <si>
    <t>1.3.4.1.5.1.8</t>
  </si>
  <si>
    <t>1.3.4.1.5.2</t>
  </si>
  <si>
    <t>1.3.4.1.5.3</t>
  </si>
  <si>
    <t>1.3.4.1.6</t>
  </si>
  <si>
    <t>1.3.4.1.7</t>
  </si>
  <si>
    <t>1.3.4.2</t>
  </si>
  <si>
    <t>1.3.4.2.1</t>
  </si>
  <si>
    <t>1.3.4.2.1.1</t>
  </si>
  <si>
    <t>1.3.4.2.1.1.1</t>
  </si>
  <si>
    <t>1.3.4.2.1.1.1.1</t>
  </si>
  <si>
    <t>1.3.4.2.1.1.1.2</t>
  </si>
  <si>
    <t>1.3.4.2.1.1.1.3</t>
  </si>
  <si>
    <t>1.3.4.2.1.1.1.4</t>
  </si>
  <si>
    <t>1.3.4.2.1.1.1.5</t>
  </si>
  <si>
    <t>1.3.4.2.1.1.1.6</t>
  </si>
  <si>
    <t>1.3.4.2.1.1.1.7</t>
  </si>
  <si>
    <t>1.3.4.2.1.1.1.8</t>
  </si>
  <si>
    <t>1.3.4.2.1.1.1.9</t>
  </si>
  <si>
    <t>1.3.4.2.1.1.1.10</t>
  </si>
  <si>
    <t>1.3.4.2.1.1.2</t>
  </si>
  <si>
    <t>1.3.4.2.1.1.3</t>
  </si>
  <si>
    <t>1.3.4.2.2</t>
  </si>
  <si>
    <t>1.3.4.2.3</t>
  </si>
  <si>
    <t>1.3.4.2.4</t>
  </si>
  <si>
    <t>1.3.4.2.5</t>
  </si>
  <si>
    <t>1.3.4.2.5.1</t>
  </si>
  <si>
    <t>1.3.4.2.5.1.1</t>
  </si>
  <si>
    <t>1.3.4.2.5.1.2</t>
  </si>
  <si>
    <t>1.3.4.2.5.1.3</t>
  </si>
  <si>
    <t>1.3.4.2.5.1.4</t>
  </si>
  <si>
    <t>1.3.4.2.5.1.5</t>
  </si>
  <si>
    <t>1.3.4.2.5.1.6</t>
  </si>
  <si>
    <t>1.3.4.2.5.1.7</t>
  </si>
  <si>
    <t>1.3.4.2.5.1.8</t>
  </si>
  <si>
    <t>1.3.4.2.5.2</t>
  </si>
  <si>
    <t>1.3.4.2.5.3</t>
  </si>
  <si>
    <t>1.3.4.2.6</t>
  </si>
  <si>
    <t>1.3.4.2.7</t>
  </si>
  <si>
    <t>1.3.4.3</t>
  </si>
  <si>
    <t>1.3.4.3.1</t>
  </si>
  <si>
    <t>1.3.4.3.1.1</t>
  </si>
  <si>
    <t>1.3.4.3.1.1.1</t>
  </si>
  <si>
    <t>1.3.4.3.1.1.1.1</t>
  </si>
  <si>
    <t>1.3.4.3.1.1.1.2</t>
  </si>
  <si>
    <t>1.3.4.3.1.1.1.3</t>
  </si>
  <si>
    <t>1.3.4.3.1.1.1.4</t>
  </si>
  <si>
    <t>1.3.4.3.1.1.1.5</t>
  </si>
  <si>
    <t>1.3.4.3.1.1.1.6</t>
  </si>
  <si>
    <t>1.3.4.3.1.1.1.7</t>
  </si>
  <si>
    <t>1.3.4.3.1.1.1.8</t>
  </si>
  <si>
    <t>1.3.4.3.1.1.1.9</t>
  </si>
  <si>
    <t>1.3.4.3.1.1.1.10</t>
  </si>
  <si>
    <t>1.3.4.3.1.1.2</t>
  </si>
  <si>
    <t>1.3.4.3.1.1.3</t>
  </si>
  <si>
    <t>1.3.4.3.2</t>
  </si>
  <si>
    <t>1.3.4.3.3</t>
  </si>
  <si>
    <t>1.3.4.3.4</t>
  </si>
  <si>
    <t>1.3.4.3.5</t>
  </si>
  <si>
    <t>1.3.4.3.5.1</t>
  </si>
  <si>
    <t>1.3.4.3.5.1.1</t>
  </si>
  <si>
    <t>1.3.4.3.5.1.2</t>
  </si>
  <si>
    <t>1.3.4.3.5.1.3</t>
  </si>
  <si>
    <t>1.3.4.3.5.1.4</t>
  </si>
  <si>
    <t>1.3.4.3.5.1.5</t>
  </si>
  <si>
    <t>1.3.4.3.5.1.6</t>
  </si>
  <si>
    <t>1.3.4.3.5.1.7</t>
  </si>
  <si>
    <t>1.3.4.3.5.1.8</t>
  </si>
  <si>
    <t>1.3.4.3.5.2</t>
  </si>
  <si>
    <t>1.3.4.3.5.3</t>
  </si>
  <si>
    <t>1.3.4.3.6</t>
  </si>
  <si>
    <t>1.3.4.3.7</t>
  </si>
  <si>
    <t>1.3.7.1.9</t>
  </si>
  <si>
    <t>1.3.7.1.10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</si>
</sst>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8" formatCode="&quot;$&quot;#,##0.00_);[Red]\(&quot;$&quot;#,##0.00\)"/>
  </numFmts>
  <fonts count="8" x14ac:knownFonts="1">
    <font>
      <sz val="12"/>
      <color theme="1"/>
      <name val="Aptos Narrow"/>
      <family val="2"/>
      <scheme val="minor"/>
    </font>
    <font>
      <b/>
      <sz val="12"/>
      <color theme="1"/>
      <name val="Calibri"/>
      <family val="2"/>
    </font>
    <font>
      <b/>
      <sz val="11"/>
      <color theme="1"/>
      <name val="Calibri"/>
      <family val="2"/>
    </font>
    <font>
      <sz val="8"/>
      <name val="Aptos Narrow"/>
      <family val="2"/>
      <scheme val="minor"/>
    </font>
    <font>
      <sz val="10"/>
      <color rgb="FF000000"/>
      <name val="Helvetica Neue"/>
      <family val="2"/>
    </font>
    <font>
      <sz val="11"/>
      <color rgb="FF000000"/>
      <name val="Calibri"/>
      <family val="2"/>
    </font>
    <font>
      <sz val="11"/>
      <color theme="1"/>
      <name val="Calibri"/>
      <family val="2"/>
    </font>
    <font>
      <b/>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applyAlignment="1">
      <alignment horizontal="center"/>
    </xf>
    <xf numFmtId="9" fontId="0" fillId="0" borderId="0" xfId="0" applyNumberFormat="1"/>
    <xf numFmtId="8" fontId="0" fillId="0" borderId="0" xfId="0" applyNumberFormat="1"/>
    <xf numFmtId="0" fontId="2" fillId="0" borderId="0" xfId="0" applyFont="1"/>
    <xf numFmtId="6" fontId="0" fillId="0" borderId="0" xfId="0" applyNumberFormat="1"/>
    <xf numFmtId="0" fontId="4" fillId="0" borderId="0" xfId="0" applyFont="1"/>
    <xf numFmtId="0" fontId="5" fillId="0" borderId="0" xfId="0" applyFont="1"/>
    <xf numFmtId="0" fontId="2" fillId="0" borderId="0" xfId="0" applyFont="1" applyAlignment="1">
      <alignment horizontal="center"/>
    </xf>
    <xf numFmtId="0" fontId="6" fillId="0" borderId="0" xfId="0" applyFont="1"/>
    <xf numFmtId="14" fontId="6" fillId="0" borderId="0" xfId="0" applyNumberFormat="1" applyFont="1"/>
    <xf numFmtId="6" fontId="6" fillId="0" borderId="0" xfId="0" applyNumberFormat="1" applyFont="1"/>
    <xf numFmtId="0" fontId="6" fillId="0" borderId="0" xfId="0" applyFont="1" applyAlignment="1">
      <alignment horizontal="right"/>
    </xf>
    <xf numFmtId="8" fontId="6" fillId="0" borderId="0" xfId="0" applyNumberFormat="1" applyFont="1"/>
    <xf numFmtId="14" fontId="5" fillId="0" borderId="0" xfId="0" applyNumberFormat="1" applyFont="1"/>
    <xf numFmtId="0" fontId="5" fillId="0" borderId="0" xfId="0" applyFont="1" applyAlignment="1">
      <alignment horizontal="right"/>
    </xf>
    <xf numFmtId="0" fontId="7"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5AA49-E6A9-3444-BC89-D81383E7C2B3}">
  <dimension ref="A1:F596"/>
  <sheetViews>
    <sheetView tabSelected="1" zoomScale="164" workbookViewId="0">
      <selection activeCell="B599" sqref="B599"/>
    </sheetView>
  </sheetViews>
  <sheetFormatPr baseColWidth="10" defaultRowHeight="16" outlineLevelRow="1" x14ac:dyDescent="0.2"/>
  <cols>
    <col min="1" max="1" width="14" bestFit="1" customWidth="1"/>
    <col min="2" max="2" width="63.5" bestFit="1" customWidth="1"/>
    <col min="6" max="6" width="42" bestFit="1" customWidth="1"/>
  </cols>
  <sheetData>
    <row r="1" spans="1:6" s="1" customFormat="1" x14ac:dyDescent="0.2">
      <c r="A1" s="8" t="s">
        <v>0</v>
      </c>
      <c r="B1" s="8"/>
      <c r="C1" s="8"/>
      <c r="D1" s="8"/>
      <c r="E1" s="8"/>
      <c r="F1" s="8"/>
    </row>
    <row r="2" spans="1:6" x14ac:dyDescent="0.2">
      <c r="A2" s="9" t="s">
        <v>1</v>
      </c>
      <c r="B2" s="9" t="s">
        <v>2</v>
      </c>
      <c r="C2" s="9" t="s">
        <v>3</v>
      </c>
      <c r="D2" s="9" t="s">
        <v>4</v>
      </c>
      <c r="E2" s="9" t="s">
        <v>5</v>
      </c>
      <c r="F2" s="9" t="s">
        <v>6</v>
      </c>
    </row>
    <row r="3" spans="1:6" x14ac:dyDescent="0.2">
      <c r="A3" s="9"/>
      <c r="B3" s="9" t="s">
        <v>543</v>
      </c>
      <c r="C3" s="10">
        <v>45659</v>
      </c>
      <c r="D3" s="10">
        <v>46271</v>
      </c>
      <c r="E3" s="11">
        <f>SUM(E4)</f>
        <v>566500</v>
      </c>
      <c r="F3" s="9"/>
    </row>
    <row r="4" spans="1:6" x14ac:dyDescent="0.2">
      <c r="A4" s="9">
        <v>1</v>
      </c>
      <c r="B4" s="9" t="s">
        <v>544</v>
      </c>
      <c r="C4" s="10">
        <v>45659</v>
      </c>
      <c r="D4" s="10">
        <v>46271</v>
      </c>
      <c r="E4" s="11">
        <f>SUM(E5,E62,E63,E265,E266,E452,E453,E511,E512,E596)</f>
        <v>566500</v>
      </c>
      <c r="F4" s="9"/>
    </row>
    <row r="5" spans="1:6" x14ac:dyDescent="0.2">
      <c r="A5" s="9">
        <v>1.1000000000000001</v>
      </c>
      <c r="B5" s="9" t="s">
        <v>7</v>
      </c>
      <c r="C5" s="10">
        <v>45659</v>
      </c>
      <c r="D5" s="10">
        <v>45706</v>
      </c>
      <c r="E5" s="11">
        <f>SUM(E6:E9)</f>
        <v>22500</v>
      </c>
      <c r="F5" s="9" t="s">
        <v>597</v>
      </c>
    </row>
    <row r="6" spans="1:6" hidden="1" outlineLevel="1" x14ac:dyDescent="0.2">
      <c r="A6" s="12" t="s">
        <v>546</v>
      </c>
      <c r="B6" s="9" t="s">
        <v>137</v>
      </c>
      <c r="C6" s="10">
        <v>45659</v>
      </c>
      <c r="D6" s="10">
        <v>45660</v>
      </c>
      <c r="E6" s="13">
        <v>0</v>
      </c>
      <c r="F6" s="9" t="s">
        <v>598</v>
      </c>
    </row>
    <row r="7" spans="1:6" hidden="1" outlineLevel="1" x14ac:dyDescent="0.2">
      <c r="A7" s="12" t="s">
        <v>545</v>
      </c>
      <c r="B7" s="9" t="s">
        <v>139</v>
      </c>
      <c r="C7" s="10">
        <v>45661</v>
      </c>
      <c r="D7" s="10">
        <v>45662</v>
      </c>
      <c r="E7" s="13">
        <v>0</v>
      </c>
      <c r="F7" s="9" t="s">
        <v>599</v>
      </c>
    </row>
    <row r="8" spans="1:6" hidden="1" outlineLevel="1" x14ac:dyDescent="0.2">
      <c r="A8" s="12" t="s">
        <v>547</v>
      </c>
      <c r="B8" s="9" t="s">
        <v>141</v>
      </c>
      <c r="C8" s="10">
        <v>45663</v>
      </c>
      <c r="D8" s="10">
        <v>45664</v>
      </c>
      <c r="E8" s="13">
        <v>0</v>
      </c>
      <c r="F8" s="9" t="s">
        <v>600</v>
      </c>
    </row>
    <row r="9" spans="1:6" hidden="1" outlineLevel="1" x14ac:dyDescent="0.2">
      <c r="A9" s="12" t="s">
        <v>548</v>
      </c>
      <c r="B9" s="9" t="s">
        <v>144</v>
      </c>
      <c r="C9" s="10">
        <v>45665</v>
      </c>
      <c r="D9" s="10">
        <v>45705</v>
      </c>
      <c r="E9" s="11">
        <f>SUM(E10+E19+E31+E40+E44+E58)</f>
        <v>22500</v>
      </c>
      <c r="F9" s="9" t="s">
        <v>601</v>
      </c>
    </row>
    <row r="10" spans="1:6" hidden="1" outlineLevel="1" x14ac:dyDescent="0.2">
      <c r="A10" s="12" t="s">
        <v>549</v>
      </c>
      <c r="B10" s="9" t="s">
        <v>832</v>
      </c>
      <c r="C10" s="10">
        <v>45665</v>
      </c>
      <c r="D10" s="10">
        <v>45669</v>
      </c>
      <c r="E10" s="11">
        <f>SUM(E11+E17+E18)</f>
        <v>2500</v>
      </c>
      <c r="F10" s="9" t="s">
        <v>597</v>
      </c>
    </row>
    <row r="11" spans="1:6" hidden="1" outlineLevel="1" x14ac:dyDescent="0.2">
      <c r="A11" s="12" t="s">
        <v>550</v>
      </c>
      <c r="B11" s="9" t="s">
        <v>833</v>
      </c>
      <c r="C11" s="10">
        <v>45665</v>
      </c>
      <c r="D11" s="10">
        <v>45666</v>
      </c>
      <c r="E11" s="11">
        <v>1000</v>
      </c>
      <c r="F11" s="9" t="s">
        <v>17</v>
      </c>
    </row>
    <row r="12" spans="1:6" hidden="1" outlineLevel="1" x14ac:dyDescent="0.2">
      <c r="A12" s="12" t="s">
        <v>937</v>
      </c>
      <c r="B12" s="9" t="s">
        <v>834</v>
      </c>
      <c r="C12" s="10">
        <v>45665</v>
      </c>
      <c r="D12" s="10">
        <v>45665</v>
      </c>
      <c r="E12" s="11">
        <v>250</v>
      </c>
      <c r="F12" s="9" t="s">
        <v>17</v>
      </c>
    </row>
    <row r="13" spans="1:6" hidden="1" outlineLevel="1" x14ac:dyDescent="0.2">
      <c r="A13" s="12" t="s">
        <v>938</v>
      </c>
      <c r="B13" s="9" t="s">
        <v>835</v>
      </c>
      <c r="C13" s="10">
        <v>45665</v>
      </c>
      <c r="D13" s="10">
        <v>45665</v>
      </c>
      <c r="E13" s="11">
        <v>250</v>
      </c>
      <c r="F13" s="9" t="s">
        <v>17</v>
      </c>
    </row>
    <row r="14" spans="1:6" hidden="1" outlineLevel="1" x14ac:dyDescent="0.2">
      <c r="A14" s="12" t="s">
        <v>939</v>
      </c>
      <c r="B14" s="9" t="s">
        <v>836</v>
      </c>
      <c r="C14" s="10">
        <v>45665</v>
      </c>
      <c r="D14" s="10">
        <v>45665</v>
      </c>
      <c r="E14" s="11">
        <v>250</v>
      </c>
      <c r="F14" s="9" t="s">
        <v>17</v>
      </c>
    </row>
    <row r="15" spans="1:6" hidden="1" outlineLevel="1" x14ac:dyDescent="0.2">
      <c r="A15" s="12" t="s">
        <v>940</v>
      </c>
      <c r="B15" s="9" t="s">
        <v>837</v>
      </c>
      <c r="C15" s="10">
        <v>45665</v>
      </c>
      <c r="D15" s="10">
        <v>45666</v>
      </c>
      <c r="E15" s="11">
        <v>250</v>
      </c>
      <c r="F15" s="9" t="s">
        <v>17</v>
      </c>
    </row>
    <row r="16" spans="1:6" hidden="1" outlineLevel="1" x14ac:dyDescent="0.2">
      <c r="A16" s="12" t="s">
        <v>941</v>
      </c>
      <c r="B16" s="9" t="s">
        <v>838</v>
      </c>
      <c r="C16" s="10">
        <v>45666</v>
      </c>
      <c r="D16" s="10">
        <v>45666</v>
      </c>
      <c r="E16" s="11">
        <v>0</v>
      </c>
      <c r="F16" s="9" t="s">
        <v>17</v>
      </c>
    </row>
    <row r="17" spans="1:6" hidden="1" outlineLevel="1" x14ac:dyDescent="0.2">
      <c r="A17" s="12" t="s">
        <v>551</v>
      </c>
      <c r="B17" s="9" t="s">
        <v>22</v>
      </c>
      <c r="C17" s="10">
        <v>45667</v>
      </c>
      <c r="D17" s="10">
        <v>45668</v>
      </c>
      <c r="E17" s="11">
        <v>1000</v>
      </c>
      <c r="F17" s="9" t="s">
        <v>17</v>
      </c>
    </row>
    <row r="18" spans="1:6" hidden="1" outlineLevel="1" x14ac:dyDescent="0.2">
      <c r="A18" s="12" t="s">
        <v>552</v>
      </c>
      <c r="B18" s="9" t="s">
        <v>24</v>
      </c>
      <c r="C18" s="10">
        <v>45669</v>
      </c>
      <c r="D18" s="10">
        <v>45669</v>
      </c>
      <c r="E18" s="11">
        <v>500</v>
      </c>
      <c r="F18" s="9" t="s">
        <v>600</v>
      </c>
    </row>
    <row r="19" spans="1:6" hidden="1" outlineLevel="1" x14ac:dyDescent="0.2">
      <c r="A19" s="12" t="s">
        <v>553</v>
      </c>
      <c r="B19" s="9" t="s">
        <v>846</v>
      </c>
      <c r="C19" s="10">
        <v>45670</v>
      </c>
      <c r="D19" s="10">
        <v>45677</v>
      </c>
      <c r="E19" s="11">
        <f>SUM(E20+E29)</f>
        <v>3000</v>
      </c>
      <c r="F19" s="9" t="s">
        <v>17</v>
      </c>
    </row>
    <row r="20" spans="1:6" hidden="1" outlineLevel="1" x14ac:dyDescent="0.2">
      <c r="A20" s="12" t="s">
        <v>555</v>
      </c>
      <c r="B20" s="9" t="s">
        <v>554</v>
      </c>
      <c r="C20" s="10">
        <v>45670</v>
      </c>
      <c r="D20" s="10">
        <v>45675</v>
      </c>
      <c r="E20" s="11">
        <v>2000</v>
      </c>
      <c r="F20" s="9" t="s">
        <v>17</v>
      </c>
    </row>
    <row r="21" spans="1:6" hidden="1" outlineLevel="1" x14ac:dyDescent="0.2">
      <c r="A21" s="12" t="s">
        <v>942</v>
      </c>
      <c r="B21" s="9" t="s">
        <v>834</v>
      </c>
      <c r="C21" s="10">
        <v>45670</v>
      </c>
      <c r="D21" s="10">
        <v>45670</v>
      </c>
      <c r="E21" s="11">
        <v>250</v>
      </c>
      <c r="F21" s="9" t="s">
        <v>17</v>
      </c>
    </row>
    <row r="22" spans="1:6" hidden="1" outlineLevel="1" x14ac:dyDescent="0.2">
      <c r="A22" s="12" t="s">
        <v>943</v>
      </c>
      <c r="B22" s="9" t="s">
        <v>839</v>
      </c>
      <c r="C22" s="10">
        <v>45670</v>
      </c>
      <c r="D22" s="10">
        <v>45671</v>
      </c>
      <c r="E22" s="11">
        <v>250</v>
      </c>
      <c r="F22" s="9" t="s">
        <v>17</v>
      </c>
    </row>
    <row r="23" spans="1:6" hidden="1" outlineLevel="1" x14ac:dyDescent="0.2">
      <c r="A23" s="12" t="s">
        <v>944</v>
      </c>
      <c r="B23" s="9" t="s">
        <v>840</v>
      </c>
      <c r="C23" s="10">
        <v>45671</v>
      </c>
      <c r="D23" s="10">
        <v>45671</v>
      </c>
      <c r="E23" s="11">
        <v>250</v>
      </c>
      <c r="F23" s="9" t="s">
        <v>17</v>
      </c>
    </row>
    <row r="24" spans="1:6" hidden="1" outlineLevel="1" x14ac:dyDescent="0.2">
      <c r="A24" s="12" t="s">
        <v>945</v>
      </c>
      <c r="B24" s="9" t="s">
        <v>841</v>
      </c>
      <c r="C24" s="10">
        <v>45672</v>
      </c>
      <c r="D24" s="10">
        <v>45672</v>
      </c>
      <c r="E24" s="11">
        <v>250</v>
      </c>
      <c r="F24" s="9" t="s">
        <v>17</v>
      </c>
    </row>
    <row r="25" spans="1:6" hidden="1" outlineLevel="1" x14ac:dyDescent="0.2">
      <c r="A25" s="12" t="s">
        <v>946</v>
      </c>
      <c r="B25" s="9" t="s">
        <v>842</v>
      </c>
      <c r="C25" s="10">
        <v>45672</v>
      </c>
      <c r="D25" s="10">
        <v>45673</v>
      </c>
      <c r="E25" s="11">
        <v>250</v>
      </c>
      <c r="F25" s="9" t="s">
        <v>17</v>
      </c>
    </row>
    <row r="26" spans="1:6" hidden="1" outlineLevel="1" x14ac:dyDescent="0.2">
      <c r="A26" s="12" t="s">
        <v>947</v>
      </c>
      <c r="B26" s="9" t="s">
        <v>843</v>
      </c>
      <c r="C26" s="10">
        <v>45673</v>
      </c>
      <c r="D26" s="10">
        <v>45673</v>
      </c>
      <c r="E26" s="11">
        <v>250</v>
      </c>
      <c r="F26" s="9" t="s">
        <v>17</v>
      </c>
    </row>
    <row r="27" spans="1:6" hidden="1" outlineLevel="1" x14ac:dyDescent="0.2">
      <c r="A27" s="12" t="s">
        <v>948</v>
      </c>
      <c r="B27" s="9" t="s">
        <v>844</v>
      </c>
      <c r="C27" s="10">
        <v>45674</v>
      </c>
      <c r="D27" s="10">
        <v>45674</v>
      </c>
      <c r="E27" s="11">
        <v>250</v>
      </c>
      <c r="F27" s="9" t="s">
        <v>17</v>
      </c>
    </row>
    <row r="28" spans="1:6" hidden="1" outlineLevel="1" x14ac:dyDescent="0.2">
      <c r="A28" s="12" t="s">
        <v>949</v>
      </c>
      <c r="B28" s="9" t="s">
        <v>845</v>
      </c>
      <c r="C28" s="10">
        <v>45674</v>
      </c>
      <c r="D28" s="10">
        <v>45675</v>
      </c>
      <c r="E28" s="11">
        <v>250</v>
      </c>
      <c r="F28" s="9" t="s">
        <v>17</v>
      </c>
    </row>
    <row r="29" spans="1:6" hidden="1" outlineLevel="1" x14ac:dyDescent="0.2">
      <c r="A29" s="12" t="s">
        <v>558</v>
      </c>
      <c r="B29" s="9" t="s">
        <v>556</v>
      </c>
      <c r="C29" s="10">
        <v>45675</v>
      </c>
      <c r="D29" s="10">
        <v>45676</v>
      </c>
      <c r="E29" s="11">
        <v>1000</v>
      </c>
      <c r="F29" s="9" t="s">
        <v>17</v>
      </c>
    </row>
    <row r="30" spans="1:6" hidden="1" outlineLevel="1" x14ac:dyDescent="0.2">
      <c r="A30" s="12" t="s">
        <v>950</v>
      </c>
      <c r="B30" s="9" t="s">
        <v>557</v>
      </c>
      <c r="C30" s="10">
        <v>45677</v>
      </c>
      <c r="D30" s="10">
        <v>45677</v>
      </c>
      <c r="E30" s="11">
        <v>0</v>
      </c>
      <c r="F30" s="9" t="s">
        <v>599</v>
      </c>
    </row>
    <row r="31" spans="1:6" hidden="1" outlineLevel="1" x14ac:dyDescent="0.2">
      <c r="A31" s="12" t="s">
        <v>559</v>
      </c>
      <c r="B31" s="9" t="s">
        <v>847</v>
      </c>
      <c r="C31" s="10">
        <v>45673</v>
      </c>
      <c r="D31" s="10">
        <v>45678</v>
      </c>
      <c r="E31" s="11">
        <f>SUM(E32+E38+E39)</f>
        <v>2000</v>
      </c>
      <c r="F31" s="9" t="s">
        <v>610</v>
      </c>
    </row>
    <row r="32" spans="1:6" hidden="1" outlineLevel="1" x14ac:dyDescent="0.2">
      <c r="A32" s="12" t="s">
        <v>560</v>
      </c>
      <c r="B32" s="9" t="s">
        <v>561</v>
      </c>
      <c r="C32" s="10">
        <v>45673</v>
      </c>
      <c r="D32" s="14">
        <v>45676</v>
      </c>
      <c r="E32" s="11">
        <v>1000</v>
      </c>
      <c r="F32" s="9" t="s">
        <v>610</v>
      </c>
    </row>
    <row r="33" spans="1:6" hidden="1" outlineLevel="1" x14ac:dyDescent="0.2">
      <c r="A33" s="12" t="s">
        <v>951</v>
      </c>
      <c r="B33" s="9" t="s">
        <v>848</v>
      </c>
      <c r="C33" s="14">
        <v>45673</v>
      </c>
      <c r="D33" s="14">
        <v>45673</v>
      </c>
      <c r="E33" s="11">
        <v>200</v>
      </c>
      <c r="F33" s="9" t="s">
        <v>610</v>
      </c>
    </row>
    <row r="34" spans="1:6" hidden="1" outlineLevel="1" x14ac:dyDescent="0.2">
      <c r="A34" s="12" t="s">
        <v>952</v>
      </c>
      <c r="B34" s="9" t="s">
        <v>849</v>
      </c>
      <c r="C34" s="14">
        <v>45673</v>
      </c>
      <c r="D34" s="14">
        <v>45674</v>
      </c>
      <c r="E34" s="11">
        <v>200</v>
      </c>
      <c r="F34" s="9" t="s">
        <v>610</v>
      </c>
    </row>
    <row r="35" spans="1:6" hidden="1" outlineLevel="1" x14ac:dyDescent="0.2">
      <c r="A35" s="12" t="s">
        <v>953</v>
      </c>
      <c r="B35" s="9" t="s">
        <v>850</v>
      </c>
      <c r="C35" s="14">
        <v>45674</v>
      </c>
      <c r="D35" s="14">
        <v>45674</v>
      </c>
      <c r="E35" s="11">
        <v>200</v>
      </c>
      <c r="F35" s="9" t="s">
        <v>610</v>
      </c>
    </row>
    <row r="36" spans="1:6" hidden="1" outlineLevel="1" x14ac:dyDescent="0.2">
      <c r="A36" s="12" t="s">
        <v>954</v>
      </c>
      <c r="B36" s="9" t="s">
        <v>217</v>
      </c>
      <c r="C36" s="14">
        <v>45675</v>
      </c>
      <c r="D36" s="14">
        <v>45675</v>
      </c>
      <c r="E36" s="11">
        <v>200</v>
      </c>
      <c r="F36" s="9" t="s">
        <v>610</v>
      </c>
    </row>
    <row r="37" spans="1:6" hidden="1" outlineLevel="1" x14ac:dyDescent="0.2">
      <c r="A37" s="12" t="s">
        <v>955</v>
      </c>
      <c r="B37" s="9" t="s">
        <v>851</v>
      </c>
      <c r="C37" s="14">
        <v>45675</v>
      </c>
      <c r="D37" s="14">
        <v>45676</v>
      </c>
      <c r="E37" s="11">
        <v>200</v>
      </c>
      <c r="F37" s="9" t="s">
        <v>610</v>
      </c>
    </row>
    <row r="38" spans="1:6" hidden="1" outlineLevel="1" x14ac:dyDescent="0.2">
      <c r="A38" s="12" t="s">
        <v>563</v>
      </c>
      <c r="B38" s="9" t="s">
        <v>562</v>
      </c>
      <c r="C38" s="14">
        <v>45676</v>
      </c>
      <c r="D38" s="10">
        <v>45677</v>
      </c>
      <c r="E38" s="11">
        <v>1000</v>
      </c>
      <c r="F38" s="9" t="s">
        <v>17</v>
      </c>
    </row>
    <row r="39" spans="1:6" hidden="1" outlineLevel="1" x14ac:dyDescent="0.2">
      <c r="A39" s="12" t="s">
        <v>956</v>
      </c>
      <c r="B39" s="9" t="s">
        <v>564</v>
      </c>
      <c r="C39" s="10">
        <v>45678</v>
      </c>
      <c r="D39" s="10">
        <v>45678</v>
      </c>
      <c r="E39" s="13">
        <v>0</v>
      </c>
      <c r="F39" s="9" t="s">
        <v>599</v>
      </c>
    </row>
    <row r="40" spans="1:6" hidden="1" outlineLevel="1" x14ac:dyDescent="0.2">
      <c r="A40" s="12" t="s">
        <v>565</v>
      </c>
      <c r="B40" s="9" t="s">
        <v>566</v>
      </c>
      <c r="C40" s="10">
        <v>45679</v>
      </c>
      <c r="D40" s="10">
        <v>45681</v>
      </c>
      <c r="E40" s="11">
        <f>SUM(E41+E42+E43)</f>
        <v>2000</v>
      </c>
      <c r="F40" s="9" t="s">
        <v>17</v>
      </c>
    </row>
    <row r="41" spans="1:6" hidden="1" outlineLevel="1" x14ac:dyDescent="0.2">
      <c r="A41" s="12" t="s">
        <v>568</v>
      </c>
      <c r="B41" s="9" t="s">
        <v>567</v>
      </c>
      <c r="C41" s="10">
        <v>45679</v>
      </c>
      <c r="D41" s="10">
        <v>45679</v>
      </c>
      <c r="E41" s="11">
        <v>1000</v>
      </c>
      <c r="F41" s="9" t="s">
        <v>17</v>
      </c>
    </row>
    <row r="42" spans="1:6" hidden="1" outlineLevel="1" x14ac:dyDescent="0.2">
      <c r="A42" s="12" t="s">
        <v>570</v>
      </c>
      <c r="B42" s="9" t="s">
        <v>569</v>
      </c>
      <c r="C42" s="10">
        <v>45679</v>
      </c>
      <c r="D42" s="10">
        <v>45680</v>
      </c>
      <c r="E42" s="11">
        <v>1000</v>
      </c>
      <c r="F42" s="9" t="s">
        <v>17</v>
      </c>
    </row>
    <row r="43" spans="1:6" hidden="1" outlineLevel="1" x14ac:dyDescent="0.2">
      <c r="A43" s="12" t="s">
        <v>852</v>
      </c>
      <c r="B43" s="9" t="s">
        <v>571</v>
      </c>
      <c r="C43" s="10">
        <v>45681</v>
      </c>
      <c r="D43" s="10">
        <v>45681</v>
      </c>
      <c r="E43" s="13">
        <v>0</v>
      </c>
      <c r="F43" s="9" t="s">
        <v>597</v>
      </c>
    </row>
    <row r="44" spans="1:6" hidden="1" outlineLevel="1" x14ac:dyDescent="0.2">
      <c r="A44" s="12" t="s">
        <v>572</v>
      </c>
      <c r="B44" s="9" t="s">
        <v>584</v>
      </c>
      <c r="C44" s="10">
        <v>45682</v>
      </c>
      <c r="D44" s="10">
        <v>45700</v>
      </c>
      <c r="E44" s="11">
        <f>SUM(E45+E50+E54)</f>
        <v>11000</v>
      </c>
      <c r="F44" s="9" t="s">
        <v>603</v>
      </c>
    </row>
    <row r="45" spans="1:6" hidden="1" outlineLevel="1" x14ac:dyDescent="0.2">
      <c r="A45" s="12" t="s">
        <v>574</v>
      </c>
      <c r="B45" s="9" t="s">
        <v>611</v>
      </c>
      <c r="C45" s="10">
        <v>45682</v>
      </c>
      <c r="D45" s="14">
        <v>45689</v>
      </c>
      <c r="E45" s="11">
        <f>SUM(E46+E47+E48)</f>
        <v>7000</v>
      </c>
      <c r="F45" s="9" t="s">
        <v>604</v>
      </c>
    </row>
    <row r="46" spans="1:6" hidden="1" outlineLevel="1" x14ac:dyDescent="0.2">
      <c r="A46" s="12" t="s">
        <v>575</v>
      </c>
      <c r="B46" s="9" t="s">
        <v>206</v>
      </c>
      <c r="C46" s="10">
        <v>45682</v>
      </c>
      <c r="D46" s="10">
        <v>45686</v>
      </c>
      <c r="E46" s="11">
        <v>5000</v>
      </c>
      <c r="F46" s="9" t="s">
        <v>605</v>
      </c>
    </row>
    <row r="47" spans="1:6" hidden="1" outlineLevel="1" x14ac:dyDescent="0.2">
      <c r="A47" s="12" t="s">
        <v>576</v>
      </c>
      <c r="B47" s="9" t="s">
        <v>211</v>
      </c>
      <c r="C47" s="10">
        <v>45687</v>
      </c>
      <c r="D47" s="10">
        <v>45688</v>
      </c>
      <c r="E47" s="11">
        <v>1000</v>
      </c>
      <c r="F47" s="9" t="s">
        <v>606</v>
      </c>
    </row>
    <row r="48" spans="1:6" hidden="1" outlineLevel="1" x14ac:dyDescent="0.2">
      <c r="A48" s="12" t="s">
        <v>577</v>
      </c>
      <c r="B48" s="9" t="s">
        <v>614</v>
      </c>
      <c r="C48" s="10">
        <v>45689</v>
      </c>
      <c r="D48" s="10">
        <v>45690</v>
      </c>
      <c r="E48" s="11">
        <v>1000</v>
      </c>
      <c r="F48" s="9" t="s">
        <v>619</v>
      </c>
    </row>
    <row r="49" spans="1:6" hidden="1" outlineLevel="1" x14ac:dyDescent="0.2">
      <c r="A49" s="12" t="s">
        <v>613</v>
      </c>
      <c r="B49" s="9" t="s">
        <v>215</v>
      </c>
      <c r="C49" s="10">
        <v>45691</v>
      </c>
      <c r="D49" s="10">
        <v>45691</v>
      </c>
      <c r="E49" s="13">
        <v>0</v>
      </c>
      <c r="F49" s="9" t="s">
        <v>599</v>
      </c>
    </row>
    <row r="50" spans="1:6" hidden="1" outlineLevel="1" x14ac:dyDescent="0.2">
      <c r="A50" s="12" t="s">
        <v>578</v>
      </c>
      <c r="B50" s="9" t="s">
        <v>217</v>
      </c>
      <c r="C50" s="10">
        <v>45690</v>
      </c>
      <c r="D50" s="10">
        <v>45696</v>
      </c>
      <c r="E50" s="11">
        <v>2000</v>
      </c>
      <c r="F50" s="9" t="s">
        <v>607</v>
      </c>
    </row>
    <row r="51" spans="1:6" hidden="1" outlineLevel="1" x14ac:dyDescent="0.2">
      <c r="A51" s="12" t="s">
        <v>579</v>
      </c>
      <c r="B51" s="9" t="s">
        <v>616</v>
      </c>
      <c r="C51" s="10">
        <v>45690</v>
      </c>
      <c r="D51" s="10">
        <v>45692</v>
      </c>
      <c r="E51" s="11">
        <v>1000</v>
      </c>
      <c r="F51" s="9" t="s">
        <v>620</v>
      </c>
    </row>
    <row r="52" spans="1:6" hidden="1" outlineLevel="1" x14ac:dyDescent="0.2">
      <c r="A52" s="12" t="s">
        <v>580</v>
      </c>
      <c r="B52" s="9" t="s">
        <v>221</v>
      </c>
      <c r="C52" s="10">
        <v>45693</v>
      </c>
      <c r="D52" s="10">
        <v>45695</v>
      </c>
      <c r="E52" s="11">
        <v>1000</v>
      </c>
      <c r="F52" s="9" t="s">
        <v>17</v>
      </c>
    </row>
    <row r="53" spans="1:6" hidden="1" outlineLevel="1" x14ac:dyDescent="0.2">
      <c r="A53" s="12" t="s">
        <v>615</v>
      </c>
      <c r="B53" s="9" t="s">
        <v>224</v>
      </c>
      <c r="C53" s="10">
        <v>45696</v>
      </c>
      <c r="D53" s="10">
        <v>45696</v>
      </c>
      <c r="E53" s="13">
        <v>0</v>
      </c>
      <c r="F53" s="9" t="s">
        <v>599</v>
      </c>
    </row>
    <row r="54" spans="1:6" hidden="1" outlineLevel="1" x14ac:dyDescent="0.2">
      <c r="A54" s="12" t="s">
        <v>581</v>
      </c>
      <c r="B54" s="9" t="s">
        <v>226</v>
      </c>
      <c r="C54" s="10">
        <v>45697</v>
      </c>
      <c r="D54" s="10">
        <v>45700</v>
      </c>
      <c r="E54" s="11">
        <v>2000</v>
      </c>
      <c r="F54" s="9" t="s">
        <v>608</v>
      </c>
    </row>
    <row r="55" spans="1:6" hidden="1" outlineLevel="1" x14ac:dyDescent="0.2">
      <c r="A55" s="12" t="s">
        <v>582</v>
      </c>
      <c r="B55" s="9" t="s">
        <v>230</v>
      </c>
      <c r="C55" s="10">
        <v>45697</v>
      </c>
      <c r="D55" s="10">
        <v>45697</v>
      </c>
      <c r="E55" s="11">
        <v>1000</v>
      </c>
      <c r="F55" s="9" t="s">
        <v>609</v>
      </c>
    </row>
    <row r="56" spans="1:6" hidden="1" outlineLevel="1" x14ac:dyDescent="0.2">
      <c r="A56" s="12" t="s">
        <v>583</v>
      </c>
      <c r="B56" s="9" t="s">
        <v>618</v>
      </c>
      <c r="C56" s="10">
        <v>45698</v>
      </c>
      <c r="D56" s="10">
        <v>45699</v>
      </c>
      <c r="E56" s="11">
        <v>1000</v>
      </c>
      <c r="F56" s="9" t="s">
        <v>17</v>
      </c>
    </row>
    <row r="57" spans="1:6" hidden="1" outlineLevel="1" x14ac:dyDescent="0.2">
      <c r="A57" s="12" t="s">
        <v>617</v>
      </c>
      <c r="B57" s="9" t="s">
        <v>234</v>
      </c>
      <c r="C57" s="10">
        <v>45700</v>
      </c>
      <c r="D57" s="10">
        <v>45700</v>
      </c>
      <c r="E57" s="13">
        <v>0</v>
      </c>
      <c r="F57" s="9" t="s">
        <v>599</v>
      </c>
    </row>
    <row r="58" spans="1:6" hidden="1" outlineLevel="1" x14ac:dyDescent="0.2">
      <c r="A58" s="12" t="s">
        <v>593</v>
      </c>
      <c r="B58" s="9" t="s">
        <v>588</v>
      </c>
      <c r="C58" s="10">
        <v>45701</v>
      </c>
      <c r="D58" s="10">
        <v>45705</v>
      </c>
      <c r="E58" s="11">
        <f>SUM(E59+E60)</f>
        <v>2000</v>
      </c>
      <c r="F58" s="9" t="s">
        <v>612</v>
      </c>
    </row>
    <row r="59" spans="1:6" hidden="1" outlineLevel="1" x14ac:dyDescent="0.2">
      <c r="A59" s="12" t="s">
        <v>594</v>
      </c>
      <c r="B59" s="9" t="s">
        <v>589</v>
      </c>
      <c r="C59" s="10">
        <v>45701</v>
      </c>
      <c r="D59" s="10">
        <v>45702</v>
      </c>
      <c r="E59" s="11">
        <v>1000</v>
      </c>
      <c r="F59" s="9" t="s">
        <v>17</v>
      </c>
    </row>
    <row r="60" spans="1:6" hidden="1" outlineLevel="1" x14ac:dyDescent="0.2">
      <c r="A60" s="12" t="s">
        <v>595</v>
      </c>
      <c r="B60" s="9" t="s">
        <v>590</v>
      </c>
      <c r="C60" s="10">
        <v>45703</v>
      </c>
      <c r="D60" s="10">
        <v>45704</v>
      </c>
      <c r="E60" s="11">
        <v>1000</v>
      </c>
      <c r="F60" s="9" t="s">
        <v>17</v>
      </c>
    </row>
    <row r="61" spans="1:6" hidden="1" outlineLevel="1" x14ac:dyDescent="0.2">
      <c r="A61" s="12" t="s">
        <v>596</v>
      </c>
      <c r="B61" s="9" t="s">
        <v>591</v>
      </c>
      <c r="C61" s="10">
        <v>45705</v>
      </c>
      <c r="D61" s="10">
        <v>45705</v>
      </c>
      <c r="E61" s="13">
        <v>0</v>
      </c>
      <c r="F61" s="9" t="s">
        <v>599</v>
      </c>
    </row>
    <row r="62" spans="1:6" collapsed="1" x14ac:dyDescent="0.2">
      <c r="A62" s="9"/>
      <c r="B62" s="4" t="s">
        <v>592</v>
      </c>
      <c r="C62" s="10">
        <v>45706</v>
      </c>
      <c r="D62" s="10">
        <v>45706</v>
      </c>
      <c r="E62" s="13">
        <v>0</v>
      </c>
      <c r="F62" s="4" t="s">
        <v>17</v>
      </c>
    </row>
    <row r="63" spans="1:6" x14ac:dyDescent="0.2">
      <c r="A63" s="9">
        <v>1.2</v>
      </c>
      <c r="B63" s="9" t="s">
        <v>26</v>
      </c>
      <c r="C63" s="10">
        <v>45711</v>
      </c>
      <c r="D63" s="10">
        <v>45868</v>
      </c>
      <c r="E63" s="11">
        <f>SUM(E64,E79,E98,E148,E159,E170,E184,E195,E205,E217,E230,E243,E254)</f>
        <v>134000</v>
      </c>
      <c r="F63" s="7" t="s">
        <v>1534</v>
      </c>
    </row>
    <row r="64" spans="1:6" hidden="1" outlineLevel="1" x14ac:dyDescent="0.2">
      <c r="A64" s="12" t="s">
        <v>622</v>
      </c>
      <c r="B64" s="9" t="s">
        <v>623</v>
      </c>
      <c r="C64" s="10">
        <v>45711</v>
      </c>
      <c r="D64" s="10">
        <v>45718</v>
      </c>
      <c r="E64" s="11">
        <f>SUM(E65,E77,E78)</f>
        <v>10500</v>
      </c>
      <c r="F64" s="7" t="s">
        <v>597</v>
      </c>
    </row>
    <row r="65" spans="1:6" hidden="1" outlineLevel="1" x14ac:dyDescent="0.2">
      <c r="A65" s="12" t="s">
        <v>624</v>
      </c>
      <c r="B65" s="9" t="s">
        <v>625</v>
      </c>
      <c r="C65" s="10">
        <v>45711</v>
      </c>
      <c r="D65" s="10">
        <v>45716</v>
      </c>
      <c r="E65" s="11">
        <f>SUM(E66:E76)</f>
        <v>5500</v>
      </c>
      <c r="F65" s="7" t="s">
        <v>597</v>
      </c>
    </row>
    <row r="66" spans="1:6" hidden="1" outlineLevel="1" x14ac:dyDescent="0.2">
      <c r="A66" s="12" t="s">
        <v>957</v>
      </c>
      <c r="B66" s="9" t="s">
        <v>789</v>
      </c>
      <c r="C66" s="10">
        <v>45711</v>
      </c>
      <c r="D66" s="10">
        <v>45711</v>
      </c>
      <c r="E66" s="11">
        <v>500</v>
      </c>
      <c r="F66" s="7" t="s">
        <v>602</v>
      </c>
    </row>
    <row r="67" spans="1:6" hidden="1" outlineLevel="1" x14ac:dyDescent="0.2">
      <c r="A67" s="12" t="s">
        <v>958</v>
      </c>
      <c r="B67" s="9" t="s">
        <v>790</v>
      </c>
      <c r="C67" s="10">
        <v>45711</v>
      </c>
      <c r="D67" s="10">
        <v>45712</v>
      </c>
      <c r="E67" s="11">
        <v>500</v>
      </c>
      <c r="F67" s="7" t="s">
        <v>1534</v>
      </c>
    </row>
    <row r="68" spans="1:6" hidden="1" outlineLevel="1" x14ac:dyDescent="0.2">
      <c r="A68" s="12" t="s">
        <v>959</v>
      </c>
      <c r="B68" s="9" t="s">
        <v>791</v>
      </c>
      <c r="C68" s="10">
        <v>45712</v>
      </c>
      <c r="D68" s="10">
        <v>45712</v>
      </c>
      <c r="E68" s="11">
        <v>500</v>
      </c>
      <c r="F68" s="7" t="s">
        <v>1534</v>
      </c>
    </row>
    <row r="69" spans="1:6" hidden="1" outlineLevel="1" x14ac:dyDescent="0.2">
      <c r="A69" s="12" t="s">
        <v>960</v>
      </c>
      <c r="B69" s="9" t="s">
        <v>792</v>
      </c>
      <c r="C69" s="10">
        <v>45712</v>
      </c>
      <c r="D69" s="10">
        <v>45713</v>
      </c>
      <c r="E69" s="11">
        <v>500</v>
      </c>
      <c r="F69" s="7" t="s">
        <v>1535</v>
      </c>
    </row>
    <row r="70" spans="1:6" hidden="1" outlineLevel="1" x14ac:dyDescent="0.2">
      <c r="A70" s="12" t="s">
        <v>961</v>
      </c>
      <c r="B70" s="9" t="s">
        <v>793</v>
      </c>
      <c r="C70" s="10">
        <v>45713</v>
      </c>
      <c r="D70" s="10">
        <v>45713</v>
      </c>
      <c r="E70" s="11">
        <v>500</v>
      </c>
      <c r="F70" s="7" t="s">
        <v>1535</v>
      </c>
    </row>
    <row r="71" spans="1:6" hidden="1" outlineLevel="1" x14ac:dyDescent="0.2">
      <c r="A71" s="12" t="s">
        <v>962</v>
      </c>
      <c r="B71" s="9" t="s">
        <v>794</v>
      </c>
      <c r="C71" s="10">
        <v>45713</v>
      </c>
      <c r="D71" s="10">
        <v>45714</v>
      </c>
      <c r="E71" s="11">
        <v>500</v>
      </c>
      <c r="F71" s="7" t="s">
        <v>1536</v>
      </c>
    </row>
    <row r="72" spans="1:6" hidden="1" outlineLevel="1" x14ac:dyDescent="0.2">
      <c r="A72" s="12" t="s">
        <v>963</v>
      </c>
      <c r="B72" s="9" t="s">
        <v>236</v>
      </c>
      <c r="C72" s="10">
        <v>45714</v>
      </c>
      <c r="D72" s="10">
        <v>45714</v>
      </c>
      <c r="E72" s="11">
        <v>500</v>
      </c>
      <c r="F72" s="7" t="s">
        <v>621</v>
      </c>
    </row>
    <row r="73" spans="1:6" hidden="1" outlineLevel="1" x14ac:dyDescent="0.2">
      <c r="A73" s="12" t="s">
        <v>964</v>
      </c>
      <c r="B73" s="9" t="s">
        <v>795</v>
      </c>
      <c r="C73" s="10">
        <v>45714</v>
      </c>
      <c r="D73" s="10">
        <v>45715</v>
      </c>
      <c r="E73" s="11">
        <v>500</v>
      </c>
      <c r="F73" s="7" t="s">
        <v>1537</v>
      </c>
    </row>
    <row r="74" spans="1:6" hidden="1" outlineLevel="1" x14ac:dyDescent="0.2">
      <c r="A74" s="12" t="s">
        <v>965</v>
      </c>
      <c r="B74" s="9" t="s">
        <v>738</v>
      </c>
      <c r="C74" s="10">
        <v>45715</v>
      </c>
      <c r="D74" s="10">
        <v>45715</v>
      </c>
      <c r="E74" s="11">
        <v>500</v>
      </c>
      <c r="F74" s="7" t="s">
        <v>1538</v>
      </c>
    </row>
    <row r="75" spans="1:6" hidden="1" outlineLevel="1" x14ac:dyDescent="0.2">
      <c r="A75" s="12" t="s">
        <v>966</v>
      </c>
      <c r="B75" s="9" t="s">
        <v>752</v>
      </c>
      <c r="C75" s="10">
        <v>45715</v>
      </c>
      <c r="D75" s="10">
        <v>45716</v>
      </c>
      <c r="E75" s="11">
        <v>500</v>
      </c>
      <c r="F75" s="7" t="s">
        <v>1539</v>
      </c>
    </row>
    <row r="76" spans="1:6" hidden="1" outlineLevel="1" x14ac:dyDescent="0.2">
      <c r="A76" s="12" t="s">
        <v>967</v>
      </c>
      <c r="B76" s="9" t="s">
        <v>796</v>
      </c>
      <c r="C76" s="10">
        <v>45716</v>
      </c>
      <c r="D76" s="10">
        <v>45716</v>
      </c>
      <c r="E76" s="11">
        <v>500</v>
      </c>
      <c r="F76" s="7" t="s">
        <v>1534</v>
      </c>
    </row>
    <row r="77" spans="1:6" hidden="1" outlineLevel="1" x14ac:dyDescent="0.2">
      <c r="A77" s="12" t="s">
        <v>627</v>
      </c>
      <c r="B77" s="9" t="s">
        <v>626</v>
      </c>
      <c r="C77" s="10">
        <v>45716</v>
      </c>
      <c r="D77" s="10">
        <v>45717</v>
      </c>
      <c r="E77" s="11">
        <v>5000</v>
      </c>
      <c r="F77" s="7" t="s">
        <v>597</v>
      </c>
    </row>
    <row r="78" spans="1:6" hidden="1" outlineLevel="1" x14ac:dyDescent="0.2">
      <c r="A78" s="12" t="s">
        <v>628</v>
      </c>
      <c r="B78" s="9" t="s">
        <v>629</v>
      </c>
      <c r="C78" s="10">
        <v>45718</v>
      </c>
      <c r="D78" s="10">
        <v>45718</v>
      </c>
      <c r="E78" s="13">
        <v>0</v>
      </c>
      <c r="F78" s="7" t="s">
        <v>597</v>
      </c>
    </row>
    <row r="79" spans="1:6" hidden="1" outlineLevel="1" x14ac:dyDescent="0.2">
      <c r="A79" s="12" t="s">
        <v>630</v>
      </c>
      <c r="B79" s="9" t="s">
        <v>631</v>
      </c>
      <c r="C79" s="10">
        <v>45719</v>
      </c>
      <c r="D79" s="10">
        <v>45729</v>
      </c>
      <c r="E79" s="11">
        <f>SUM(E80,E96)</f>
        <v>12500</v>
      </c>
      <c r="F79" s="7" t="s">
        <v>602</v>
      </c>
    </row>
    <row r="80" spans="1:6" hidden="1" outlineLevel="1" x14ac:dyDescent="0.2">
      <c r="A80" s="12" t="s">
        <v>632</v>
      </c>
      <c r="B80" s="9" t="s">
        <v>634</v>
      </c>
      <c r="C80" s="10">
        <v>45719</v>
      </c>
      <c r="D80" s="10">
        <v>45726</v>
      </c>
      <c r="E80" s="11">
        <f>SUM(E81:E95)</f>
        <v>7500</v>
      </c>
      <c r="F80" s="7" t="s">
        <v>602</v>
      </c>
    </row>
    <row r="81" spans="1:6" hidden="1" outlineLevel="1" x14ac:dyDescent="0.2">
      <c r="A81" s="12" t="s">
        <v>799</v>
      </c>
      <c r="B81" s="9" t="s">
        <v>797</v>
      </c>
      <c r="C81" s="10">
        <v>45719</v>
      </c>
      <c r="D81" s="10">
        <v>45719</v>
      </c>
      <c r="E81" s="11">
        <v>500</v>
      </c>
      <c r="F81" s="7" t="s">
        <v>602</v>
      </c>
    </row>
    <row r="82" spans="1:6" hidden="1" outlineLevel="1" x14ac:dyDescent="0.2">
      <c r="A82" s="12" t="s">
        <v>800</v>
      </c>
      <c r="B82" s="9" t="s">
        <v>798</v>
      </c>
      <c r="C82" s="10">
        <v>45719</v>
      </c>
      <c r="D82" s="10">
        <v>45720</v>
      </c>
      <c r="E82" s="11">
        <v>500</v>
      </c>
      <c r="F82" s="7" t="s">
        <v>602</v>
      </c>
    </row>
    <row r="83" spans="1:6" hidden="1" outlineLevel="1" x14ac:dyDescent="0.2">
      <c r="A83" s="12" t="s">
        <v>801</v>
      </c>
      <c r="B83" s="9" t="s">
        <v>633</v>
      </c>
      <c r="C83" s="10">
        <v>45720</v>
      </c>
      <c r="D83" s="10">
        <v>45720</v>
      </c>
      <c r="E83" s="11">
        <v>500</v>
      </c>
      <c r="F83" s="7" t="s">
        <v>602</v>
      </c>
    </row>
    <row r="84" spans="1:6" hidden="1" outlineLevel="1" x14ac:dyDescent="0.2">
      <c r="A84" s="12" t="s">
        <v>968</v>
      </c>
      <c r="B84" s="9" t="s">
        <v>802</v>
      </c>
      <c r="C84" s="10">
        <v>45720</v>
      </c>
      <c r="D84" s="10">
        <v>45721</v>
      </c>
      <c r="E84" s="11">
        <v>500</v>
      </c>
      <c r="F84" s="7" t="s">
        <v>1534</v>
      </c>
    </row>
    <row r="85" spans="1:6" hidden="1" outlineLevel="1" x14ac:dyDescent="0.2">
      <c r="A85" s="12" t="s">
        <v>969</v>
      </c>
      <c r="B85" s="9" t="s">
        <v>803</v>
      </c>
      <c r="C85" s="10">
        <v>45721</v>
      </c>
      <c r="D85" s="10">
        <v>45721</v>
      </c>
      <c r="E85" s="11">
        <v>500</v>
      </c>
      <c r="F85" s="7" t="s">
        <v>1540</v>
      </c>
    </row>
    <row r="86" spans="1:6" hidden="1" outlineLevel="1" x14ac:dyDescent="0.2">
      <c r="A86" s="12" t="s">
        <v>970</v>
      </c>
      <c r="B86" s="9" t="s">
        <v>804</v>
      </c>
      <c r="C86" s="10">
        <v>45721</v>
      </c>
      <c r="D86" s="10">
        <v>45722</v>
      </c>
      <c r="E86" s="11">
        <v>500</v>
      </c>
      <c r="F86" s="7" t="s">
        <v>1536</v>
      </c>
    </row>
    <row r="87" spans="1:6" hidden="1" outlineLevel="1" x14ac:dyDescent="0.2">
      <c r="A87" s="12" t="s">
        <v>971</v>
      </c>
      <c r="B87" s="9" t="s">
        <v>805</v>
      </c>
      <c r="C87" s="10">
        <v>45722</v>
      </c>
      <c r="D87" s="10">
        <v>45722</v>
      </c>
      <c r="E87" s="11">
        <v>500</v>
      </c>
      <c r="F87" s="7" t="s">
        <v>602</v>
      </c>
    </row>
    <row r="88" spans="1:6" hidden="1" outlineLevel="1" x14ac:dyDescent="0.2">
      <c r="A88" s="12" t="s">
        <v>972</v>
      </c>
      <c r="B88" s="9" t="s">
        <v>806</v>
      </c>
      <c r="C88" s="10">
        <v>45722</v>
      </c>
      <c r="D88" s="10">
        <v>45723</v>
      </c>
      <c r="E88" s="11">
        <v>500</v>
      </c>
      <c r="F88" s="7" t="s">
        <v>602</v>
      </c>
    </row>
    <row r="89" spans="1:6" hidden="1" outlineLevel="1" x14ac:dyDescent="0.2">
      <c r="A89" s="12" t="s">
        <v>973</v>
      </c>
      <c r="B89" s="9" t="s">
        <v>790</v>
      </c>
      <c r="C89" s="10">
        <v>45723</v>
      </c>
      <c r="D89" s="10">
        <v>45723</v>
      </c>
      <c r="E89" s="11">
        <v>500</v>
      </c>
      <c r="F89" s="7" t="s">
        <v>1534</v>
      </c>
    </row>
    <row r="90" spans="1:6" hidden="1" outlineLevel="1" x14ac:dyDescent="0.2">
      <c r="A90" s="12" t="s">
        <v>974</v>
      </c>
      <c r="B90" s="9" t="s">
        <v>807</v>
      </c>
      <c r="C90" s="10">
        <v>45723</v>
      </c>
      <c r="D90" s="10">
        <v>45724</v>
      </c>
      <c r="E90" s="11">
        <v>500</v>
      </c>
      <c r="F90" s="7" t="s">
        <v>1534</v>
      </c>
    </row>
    <row r="91" spans="1:6" hidden="1" outlineLevel="1" x14ac:dyDescent="0.2">
      <c r="A91" s="12" t="s">
        <v>975</v>
      </c>
      <c r="B91" s="9" t="s">
        <v>808</v>
      </c>
      <c r="C91" s="10">
        <v>45724</v>
      </c>
      <c r="D91" s="10">
        <v>45724</v>
      </c>
      <c r="E91" s="11">
        <v>500</v>
      </c>
      <c r="F91" s="7" t="s">
        <v>1534</v>
      </c>
    </row>
    <row r="92" spans="1:6" hidden="1" outlineLevel="1" x14ac:dyDescent="0.2">
      <c r="A92" s="12" t="s">
        <v>976</v>
      </c>
      <c r="B92" s="9" t="s">
        <v>809</v>
      </c>
      <c r="C92" s="10">
        <v>45724</v>
      </c>
      <c r="D92" s="10">
        <v>45725</v>
      </c>
      <c r="E92" s="11">
        <v>500</v>
      </c>
      <c r="F92" s="7" t="s">
        <v>1534</v>
      </c>
    </row>
    <row r="93" spans="1:6" hidden="1" outlineLevel="1" x14ac:dyDescent="0.2">
      <c r="A93" s="12" t="s">
        <v>977</v>
      </c>
      <c r="B93" s="9" t="s">
        <v>810</v>
      </c>
      <c r="C93" s="10">
        <v>45725</v>
      </c>
      <c r="D93" s="10">
        <v>45725</v>
      </c>
      <c r="E93" s="11">
        <v>500</v>
      </c>
      <c r="F93" s="7" t="s">
        <v>1534</v>
      </c>
    </row>
    <row r="94" spans="1:6" hidden="1" outlineLevel="1" x14ac:dyDescent="0.2">
      <c r="A94" s="12" t="s">
        <v>978</v>
      </c>
      <c r="B94" s="9" t="s">
        <v>811</v>
      </c>
      <c r="C94" s="10">
        <v>45725</v>
      </c>
      <c r="D94" s="10">
        <v>45726</v>
      </c>
      <c r="E94" s="11">
        <v>500</v>
      </c>
      <c r="F94" s="7" t="s">
        <v>1534</v>
      </c>
    </row>
    <row r="95" spans="1:6" hidden="1" outlineLevel="1" x14ac:dyDescent="0.2">
      <c r="A95" s="12" t="s">
        <v>979</v>
      </c>
      <c r="B95" s="9" t="s">
        <v>812</v>
      </c>
      <c r="C95" s="10">
        <v>45726</v>
      </c>
      <c r="D95" s="10">
        <v>45726</v>
      </c>
      <c r="E95" s="11">
        <v>500</v>
      </c>
      <c r="F95" s="7" t="s">
        <v>1534</v>
      </c>
    </row>
    <row r="96" spans="1:6" hidden="1" outlineLevel="1" x14ac:dyDescent="0.2">
      <c r="A96" s="12" t="s">
        <v>636</v>
      </c>
      <c r="B96" s="9" t="s">
        <v>635</v>
      </c>
      <c r="C96" s="10">
        <v>45727</v>
      </c>
      <c r="D96" s="10">
        <v>45728</v>
      </c>
      <c r="E96" s="11">
        <v>5000</v>
      </c>
      <c r="F96" s="7" t="s">
        <v>602</v>
      </c>
    </row>
    <row r="97" spans="1:6" hidden="1" outlineLevel="1" x14ac:dyDescent="0.2">
      <c r="A97" s="12" t="s">
        <v>637</v>
      </c>
      <c r="B97" s="9" t="s">
        <v>813</v>
      </c>
      <c r="C97" s="10">
        <v>45729</v>
      </c>
      <c r="D97" s="10">
        <v>45729</v>
      </c>
      <c r="E97" s="13">
        <v>0</v>
      </c>
      <c r="F97" s="7" t="s">
        <v>602</v>
      </c>
    </row>
    <row r="98" spans="1:6" hidden="1" outlineLevel="1" x14ac:dyDescent="0.2">
      <c r="A98" s="12" t="s">
        <v>638</v>
      </c>
      <c r="B98" s="9" t="s">
        <v>639</v>
      </c>
      <c r="C98" s="10">
        <v>45730</v>
      </c>
      <c r="D98" s="10">
        <v>45786</v>
      </c>
      <c r="E98" s="11">
        <f>SUM(E99,E146,E147)</f>
        <v>22500</v>
      </c>
      <c r="F98" s="7" t="s">
        <v>602</v>
      </c>
    </row>
    <row r="99" spans="1:6" hidden="1" outlineLevel="1" x14ac:dyDescent="0.2">
      <c r="A99" s="12" t="s">
        <v>640</v>
      </c>
      <c r="B99" s="9" t="s">
        <v>814</v>
      </c>
      <c r="C99" s="10">
        <v>45730</v>
      </c>
      <c r="D99" s="10">
        <v>45783</v>
      </c>
      <c r="E99" s="11">
        <f>SUM(E100,E101,E102,E103,E104,E105)</f>
        <v>17500</v>
      </c>
      <c r="F99" s="7" t="s">
        <v>602</v>
      </c>
    </row>
    <row r="100" spans="1:6" hidden="1" outlineLevel="1" x14ac:dyDescent="0.2">
      <c r="A100" s="12" t="s">
        <v>643</v>
      </c>
      <c r="B100" s="9" t="s">
        <v>815</v>
      </c>
      <c r="C100" s="10">
        <v>45730</v>
      </c>
      <c r="D100" s="10">
        <v>45730</v>
      </c>
      <c r="E100" s="11">
        <v>500</v>
      </c>
      <c r="F100" s="7" t="s">
        <v>602</v>
      </c>
    </row>
    <row r="101" spans="1:6" hidden="1" outlineLevel="1" x14ac:dyDescent="0.2">
      <c r="A101" s="12" t="s">
        <v>642</v>
      </c>
      <c r="B101" s="9" t="s">
        <v>816</v>
      </c>
      <c r="C101" s="10">
        <v>45730</v>
      </c>
      <c r="D101" s="10">
        <v>45731</v>
      </c>
      <c r="E101" s="11">
        <v>500</v>
      </c>
      <c r="F101" s="7" t="s">
        <v>602</v>
      </c>
    </row>
    <row r="102" spans="1:6" hidden="1" outlineLevel="1" x14ac:dyDescent="0.2">
      <c r="A102" s="12" t="s">
        <v>644</v>
      </c>
      <c r="B102" s="9" t="s">
        <v>817</v>
      </c>
      <c r="C102" s="10">
        <v>45731</v>
      </c>
      <c r="D102" s="10">
        <v>45731</v>
      </c>
      <c r="E102" s="11">
        <v>500</v>
      </c>
      <c r="F102" s="7" t="s">
        <v>602</v>
      </c>
    </row>
    <row r="103" spans="1:6" hidden="1" outlineLevel="1" x14ac:dyDescent="0.2">
      <c r="A103" s="12" t="s">
        <v>645</v>
      </c>
      <c r="B103" s="9" t="s">
        <v>818</v>
      </c>
      <c r="C103" s="10">
        <v>45732</v>
      </c>
      <c r="D103" s="10">
        <v>45732</v>
      </c>
      <c r="E103" s="11">
        <v>500</v>
      </c>
      <c r="F103" s="7" t="s">
        <v>602</v>
      </c>
    </row>
    <row r="104" spans="1:6" hidden="1" outlineLevel="1" x14ac:dyDescent="0.2">
      <c r="A104" s="12" t="s">
        <v>646</v>
      </c>
      <c r="B104" s="9" t="s">
        <v>819</v>
      </c>
      <c r="C104" s="10">
        <v>45732</v>
      </c>
      <c r="D104" s="10">
        <v>45733</v>
      </c>
      <c r="E104" s="11">
        <v>500</v>
      </c>
      <c r="F104" s="7" t="s">
        <v>1534</v>
      </c>
    </row>
    <row r="105" spans="1:6" hidden="1" outlineLevel="1" x14ac:dyDescent="0.2">
      <c r="A105" s="12" t="s">
        <v>647</v>
      </c>
      <c r="B105" s="9" t="s">
        <v>641</v>
      </c>
      <c r="C105" s="10">
        <v>45733</v>
      </c>
      <c r="D105" s="10">
        <v>45783</v>
      </c>
      <c r="E105" s="11">
        <f>SUM(E106,E110,E114,E118,E122,E126,E130,E134,E138,E142)</f>
        <v>15000</v>
      </c>
      <c r="F105" s="7" t="s">
        <v>602</v>
      </c>
    </row>
    <row r="106" spans="1:6" hidden="1" outlineLevel="1" x14ac:dyDescent="0.2">
      <c r="A106" s="12" t="s">
        <v>980</v>
      </c>
      <c r="B106" s="9" t="s">
        <v>983</v>
      </c>
      <c r="C106" s="10">
        <v>45733</v>
      </c>
      <c r="D106" s="10">
        <v>45737</v>
      </c>
      <c r="E106" s="11">
        <f>SUM(E107:E109)</f>
        <v>1500</v>
      </c>
      <c r="F106" s="7" t="s">
        <v>1534</v>
      </c>
    </row>
    <row r="107" spans="1:6" hidden="1" outlineLevel="1" x14ac:dyDescent="0.2">
      <c r="A107" s="12" t="s">
        <v>984</v>
      </c>
      <c r="B107" s="9" t="s">
        <v>648</v>
      </c>
      <c r="C107" s="10">
        <v>45733</v>
      </c>
      <c r="D107" s="10">
        <v>45734</v>
      </c>
      <c r="E107" s="11">
        <v>500</v>
      </c>
      <c r="F107" s="7" t="s">
        <v>1534</v>
      </c>
    </row>
    <row r="108" spans="1:6" hidden="1" outlineLevel="1" x14ac:dyDescent="0.2">
      <c r="A108" s="12" t="s">
        <v>985</v>
      </c>
      <c r="B108" s="9" t="s">
        <v>649</v>
      </c>
      <c r="C108" s="10">
        <v>45735</v>
      </c>
      <c r="D108" s="10">
        <v>45736</v>
      </c>
      <c r="E108" s="11">
        <v>1000</v>
      </c>
      <c r="F108" s="7" t="s">
        <v>1534</v>
      </c>
    </row>
    <row r="109" spans="1:6" hidden="1" outlineLevel="1" x14ac:dyDescent="0.2">
      <c r="A109" s="12" t="s">
        <v>986</v>
      </c>
      <c r="B109" s="9" t="s">
        <v>650</v>
      </c>
      <c r="C109" s="10">
        <v>45737</v>
      </c>
      <c r="D109" s="10">
        <v>45737</v>
      </c>
      <c r="E109" s="13">
        <v>0</v>
      </c>
      <c r="F109" s="7" t="s">
        <v>1534</v>
      </c>
    </row>
    <row r="110" spans="1:6" hidden="1" outlineLevel="1" x14ac:dyDescent="0.2">
      <c r="A110" s="15" t="s">
        <v>981</v>
      </c>
      <c r="B110" s="9" t="s">
        <v>987</v>
      </c>
      <c r="C110" s="10">
        <v>45738</v>
      </c>
      <c r="D110" s="10">
        <v>45742</v>
      </c>
      <c r="E110" s="11">
        <f>SUM(E111:E113)</f>
        <v>1500</v>
      </c>
      <c r="F110" s="7" t="s">
        <v>1534</v>
      </c>
    </row>
    <row r="111" spans="1:6" hidden="1" outlineLevel="1" x14ac:dyDescent="0.2">
      <c r="A111" s="15" t="s">
        <v>988</v>
      </c>
      <c r="B111" s="9" t="s">
        <v>651</v>
      </c>
      <c r="C111" s="10">
        <v>45738</v>
      </c>
      <c r="D111" s="10">
        <v>45739</v>
      </c>
      <c r="E111" s="11">
        <v>500</v>
      </c>
      <c r="F111" s="7" t="s">
        <v>1534</v>
      </c>
    </row>
    <row r="112" spans="1:6" hidden="1" outlineLevel="1" x14ac:dyDescent="0.2">
      <c r="A112" s="15" t="s">
        <v>989</v>
      </c>
      <c r="B112" s="9" t="s">
        <v>652</v>
      </c>
      <c r="C112" s="10">
        <v>45740</v>
      </c>
      <c r="D112" s="10">
        <v>45741</v>
      </c>
      <c r="E112" s="11">
        <v>1000</v>
      </c>
      <c r="F112" s="7" t="s">
        <v>1534</v>
      </c>
    </row>
    <row r="113" spans="1:6" hidden="1" outlineLevel="1" x14ac:dyDescent="0.2">
      <c r="A113" s="15" t="s">
        <v>990</v>
      </c>
      <c r="B113" s="9" t="s">
        <v>653</v>
      </c>
      <c r="C113" s="10">
        <v>45742</v>
      </c>
      <c r="D113" s="10">
        <v>45742</v>
      </c>
      <c r="E113" s="13">
        <v>0</v>
      </c>
      <c r="F113" s="7" t="s">
        <v>1534</v>
      </c>
    </row>
    <row r="114" spans="1:6" hidden="1" outlineLevel="1" x14ac:dyDescent="0.2">
      <c r="A114" s="15" t="s">
        <v>982</v>
      </c>
      <c r="B114" s="9" t="s">
        <v>991</v>
      </c>
      <c r="C114" s="10">
        <v>45743</v>
      </c>
      <c r="D114" s="10">
        <v>45747</v>
      </c>
      <c r="E114" s="11">
        <f>SUM(E115:E117)</f>
        <v>1500</v>
      </c>
      <c r="F114" s="7" t="s">
        <v>1534</v>
      </c>
    </row>
    <row r="115" spans="1:6" hidden="1" outlineLevel="1" x14ac:dyDescent="0.2">
      <c r="A115" s="15" t="s">
        <v>992</v>
      </c>
      <c r="B115" s="9" t="s">
        <v>654</v>
      </c>
      <c r="C115" s="10">
        <v>45743</v>
      </c>
      <c r="D115" s="10">
        <v>45744</v>
      </c>
      <c r="E115" s="11">
        <v>500</v>
      </c>
      <c r="F115" s="7" t="s">
        <v>1534</v>
      </c>
    </row>
    <row r="116" spans="1:6" hidden="1" outlineLevel="1" x14ac:dyDescent="0.2">
      <c r="A116" s="15" t="s">
        <v>993</v>
      </c>
      <c r="B116" s="9" t="s">
        <v>655</v>
      </c>
      <c r="C116" s="10">
        <v>45745</v>
      </c>
      <c r="D116" s="10">
        <v>45746</v>
      </c>
      <c r="E116" s="11">
        <v>1000</v>
      </c>
      <c r="F116" s="7" t="s">
        <v>1534</v>
      </c>
    </row>
    <row r="117" spans="1:6" hidden="1" outlineLevel="1" x14ac:dyDescent="0.2">
      <c r="A117" s="15" t="s">
        <v>994</v>
      </c>
      <c r="B117" s="9" t="s">
        <v>656</v>
      </c>
      <c r="C117" s="10">
        <v>45747</v>
      </c>
      <c r="D117" s="10">
        <v>45747</v>
      </c>
      <c r="E117" s="13">
        <v>0</v>
      </c>
      <c r="F117" s="7" t="s">
        <v>1534</v>
      </c>
    </row>
    <row r="118" spans="1:6" hidden="1" outlineLevel="1" x14ac:dyDescent="0.2">
      <c r="A118" s="15" t="s">
        <v>996</v>
      </c>
      <c r="B118" s="9" t="s">
        <v>995</v>
      </c>
      <c r="C118" s="10">
        <v>45748</v>
      </c>
      <c r="D118" s="10">
        <v>45752</v>
      </c>
      <c r="E118" s="11">
        <f>SUM(E119:E121)</f>
        <v>1500</v>
      </c>
      <c r="F118" s="7" t="s">
        <v>621</v>
      </c>
    </row>
    <row r="119" spans="1:6" hidden="1" outlineLevel="1" x14ac:dyDescent="0.2">
      <c r="A119" s="15" t="s">
        <v>997</v>
      </c>
      <c r="B119" s="9" t="s">
        <v>657</v>
      </c>
      <c r="C119" s="10">
        <v>45748</v>
      </c>
      <c r="D119" s="10">
        <v>45749</v>
      </c>
      <c r="E119" s="11">
        <v>500</v>
      </c>
      <c r="F119" s="7" t="s">
        <v>621</v>
      </c>
    </row>
    <row r="120" spans="1:6" hidden="1" outlineLevel="1" x14ac:dyDescent="0.2">
      <c r="A120" s="15" t="s">
        <v>998</v>
      </c>
      <c r="B120" s="9" t="s">
        <v>658</v>
      </c>
      <c r="C120" s="10">
        <v>45750</v>
      </c>
      <c r="D120" s="10">
        <v>45751</v>
      </c>
      <c r="E120" s="11">
        <v>1000</v>
      </c>
      <c r="F120" s="7" t="s">
        <v>621</v>
      </c>
    </row>
    <row r="121" spans="1:6" hidden="1" outlineLevel="1" x14ac:dyDescent="0.2">
      <c r="A121" s="15" t="s">
        <v>999</v>
      </c>
      <c r="B121" s="9" t="s">
        <v>659</v>
      </c>
      <c r="C121" s="10">
        <v>45752</v>
      </c>
      <c r="D121" s="10">
        <v>45752</v>
      </c>
      <c r="E121" s="13">
        <v>0</v>
      </c>
      <c r="F121" s="7" t="s">
        <v>621</v>
      </c>
    </row>
    <row r="122" spans="1:6" hidden="1" outlineLevel="1" x14ac:dyDescent="0.2">
      <c r="A122" s="15" t="s">
        <v>1001</v>
      </c>
      <c r="B122" s="9" t="s">
        <v>1000</v>
      </c>
      <c r="C122" s="10">
        <v>45753</v>
      </c>
      <c r="D122" s="10">
        <v>45757</v>
      </c>
      <c r="E122" s="11">
        <f>SUM(E123:E125)</f>
        <v>1500</v>
      </c>
      <c r="F122" s="7" t="s">
        <v>1534</v>
      </c>
    </row>
    <row r="123" spans="1:6" hidden="1" outlineLevel="1" x14ac:dyDescent="0.2">
      <c r="A123" s="15" t="s">
        <v>1002</v>
      </c>
      <c r="B123" s="9" t="s">
        <v>660</v>
      </c>
      <c r="C123" s="10">
        <v>45753</v>
      </c>
      <c r="D123" s="10">
        <v>45754</v>
      </c>
      <c r="E123" s="11">
        <v>500</v>
      </c>
      <c r="F123" s="7" t="s">
        <v>1534</v>
      </c>
    </row>
    <row r="124" spans="1:6" hidden="1" outlineLevel="1" x14ac:dyDescent="0.2">
      <c r="A124" s="15" t="s">
        <v>1003</v>
      </c>
      <c r="B124" s="9" t="s">
        <v>661</v>
      </c>
      <c r="C124" s="10">
        <v>45755</v>
      </c>
      <c r="D124" s="10">
        <v>45756</v>
      </c>
      <c r="E124" s="11">
        <v>1000</v>
      </c>
      <c r="F124" s="7" t="s">
        <v>1534</v>
      </c>
    </row>
    <row r="125" spans="1:6" hidden="1" outlineLevel="1" x14ac:dyDescent="0.2">
      <c r="A125" s="15" t="s">
        <v>1004</v>
      </c>
      <c r="B125" s="9" t="s">
        <v>662</v>
      </c>
      <c r="C125" s="10">
        <v>45757</v>
      </c>
      <c r="D125" s="10">
        <v>45757</v>
      </c>
      <c r="E125" s="13">
        <v>0</v>
      </c>
      <c r="F125" s="7" t="s">
        <v>1534</v>
      </c>
    </row>
    <row r="126" spans="1:6" hidden="1" outlineLevel="1" x14ac:dyDescent="0.2">
      <c r="A126" s="15" t="s">
        <v>1006</v>
      </c>
      <c r="B126" s="9" t="s">
        <v>1005</v>
      </c>
      <c r="C126" s="10">
        <v>45758</v>
      </c>
      <c r="D126" s="10">
        <v>45762</v>
      </c>
      <c r="E126" s="11">
        <f>SUM(E127:E129)</f>
        <v>1500</v>
      </c>
      <c r="F126" s="7" t="s">
        <v>1534</v>
      </c>
    </row>
    <row r="127" spans="1:6" hidden="1" outlineLevel="1" x14ac:dyDescent="0.2">
      <c r="A127" s="15" t="s">
        <v>1007</v>
      </c>
      <c r="B127" s="9" t="s">
        <v>663</v>
      </c>
      <c r="C127" s="10">
        <v>45758</v>
      </c>
      <c r="D127" s="10">
        <v>45759</v>
      </c>
      <c r="E127" s="11">
        <v>500</v>
      </c>
      <c r="F127" s="7" t="s">
        <v>1534</v>
      </c>
    </row>
    <row r="128" spans="1:6" hidden="1" outlineLevel="1" x14ac:dyDescent="0.2">
      <c r="A128" s="15" t="s">
        <v>1008</v>
      </c>
      <c r="B128" s="9" t="s">
        <v>664</v>
      </c>
      <c r="C128" s="10">
        <v>45760</v>
      </c>
      <c r="D128" s="10">
        <v>45761</v>
      </c>
      <c r="E128" s="11">
        <v>1000</v>
      </c>
      <c r="F128" s="7" t="s">
        <v>1534</v>
      </c>
    </row>
    <row r="129" spans="1:6" hidden="1" outlineLevel="1" x14ac:dyDescent="0.2">
      <c r="A129" s="15" t="s">
        <v>1009</v>
      </c>
      <c r="B129" s="9" t="s">
        <v>665</v>
      </c>
      <c r="C129" s="10">
        <v>45762</v>
      </c>
      <c r="D129" s="10">
        <v>45762</v>
      </c>
      <c r="E129" s="13">
        <v>0</v>
      </c>
      <c r="F129" s="7" t="s">
        <v>1534</v>
      </c>
    </row>
    <row r="130" spans="1:6" hidden="1" outlineLevel="1" x14ac:dyDescent="0.2">
      <c r="A130" s="15" t="s">
        <v>1011</v>
      </c>
      <c r="B130" s="9" t="s">
        <v>1010</v>
      </c>
      <c r="C130" s="10">
        <v>45763</v>
      </c>
      <c r="D130" s="10">
        <v>45767</v>
      </c>
      <c r="E130" s="11">
        <f>SUM(E131:E133)</f>
        <v>1500</v>
      </c>
      <c r="F130" s="7" t="s">
        <v>1538</v>
      </c>
    </row>
    <row r="131" spans="1:6" hidden="1" outlineLevel="1" x14ac:dyDescent="0.2">
      <c r="A131" s="15" t="s">
        <v>1012</v>
      </c>
      <c r="B131" s="9" t="s">
        <v>666</v>
      </c>
      <c r="C131" s="10">
        <v>45763</v>
      </c>
      <c r="D131" s="10">
        <v>45764</v>
      </c>
      <c r="E131" s="11">
        <v>500</v>
      </c>
      <c r="F131" s="7" t="s">
        <v>1538</v>
      </c>
    </row>
    <row r="132" spans="1:6" hidden="1" outlineLevel="1" x14ac:dyDescent="0.2">
      <c r="A132" s="15" t="s">
        <v>1013</v>
      </c>
      <c r="B132" s="9" t="s">
        <v>667</v>
      </c>
      <c r="C132" s="10">
        <v>45765</v>
      </c>
      <c r="D132" s="10">
        <v>45766</v>
      </c>
      <c r="E132" s="11">
        <v>1000</v>
      </c>
      <c r="F132" s="7" t="s">
        <v>1538</v>
      </c>
    </row>
    <row r="133" spans="1:6" hidden="1" outlineLevel="1" x14ac:dyDescent="0.2">
      <c r="A133" s="15" t="s">
        <v>1014</v>
      </c>
      <c r="B133" s="9" t="s">
        <v>668</v>
      </c>
      <c r="C133" s="10">
        <v>45767</v>
      </c>
      <c r="D133" s="10">
        <v>45767</v>
      </c>
      <c r="E133" s="13">
        <v>0</v>
      </c>
      <c r="F133" s="7" t="s">
        <v>1538</v>
      </c>
    </row>
    <row r="134" spans="1:6" hidden="1" outlineLevel="1" x14ac:dyDescent="0.2">
      <c r="A134" s="15" t="s">
        <v>1016</v>
      </c>
      <c r="B134" s="9" t="s">
        <v>1015</v>
      </c>
      <c r="C134" s="10">
        <v>45768</v>
      </c>
      <c r="D134" s="10">
        <v>45772</v>
      </c>
      <c r="E134" s="11">
        <f>SUM(E135:E137)</f>
        <v>1500</v>
      </c>
      <c r="F134" s="7" t="s">
        <v>1534</v>
      </c>
    </row>
    <row r="135" spans="1:6" hidden="1" outlineLevel="1" x14ac:dyDescent="0.2">
      <c r="A135" s="15" t="s">
        <v>1017</v>
      </c>
      <c r="B135" s="9" t="s">
        <v>669</v>
      </c>
      <c r="C135" s="10">
        <v>45768</v>
      </c>
      <c r="D135" s="10">
        <v>45769</v>
      </c>
      <c r="E135" s="11">
        <v>500</v>
      </c>
      <c r="F135" s="7" t="s">
        <v>1534</v>
      </c>
    </row>
    <row r="136" spans="1:6" hidden="1" outlineLevel="1" x14ac:dyDescent="0.2">
      <c r="A136" s="15" t="s">
        <v>1018</v>
      </c>
      <c r="B136" s="9" t="s">
        <v>670</v>
      </c>
      <c r="C136" s="10">
        <v>45770</v>
      </c>
      <c r="D136" s="10">
        <v>45771</v>
      </c>
      <c r="E136" s="11">
        <v>1000</v>
      </c>
      <c r="F136" s="7" t="s">
        <v>1534</v>
      </c>
    </row>
    <row r="137" spans="1:6" hidden="1" outlineLevel="1" x14ac:dyDescent="0.2">
      <c r="A137" s="15" t="s">
        <v>1019</v>
      </c>
      <c r="B137" s="9" t="s">
        <v>671</v>
      </c>
      <c r="C137" s="10">
        <v>45772</v>
      </c>
      <c r="D137" s="10">
        <v>45772</v>
      </c>
      <c r="E137" s="13">
        <v>0</v>
      </c>
      <c r="F137" s="7" t="s">
        <v>1534</v>
      </c>
    </row>
    <row r="138" spans="1:6" hidden="1" outlineLevel="1" x14ac:dyDescent="0.2">
      <c r="A138" s="15" t="s">
        <v>1021</v>
      </c>
      <c r="B138" s="9" t="s">
        <v>1020</v>
      </c>
      <c r="C138" s="10">
        <v>45773</v>
      </c>
      <c r="D138" s="10">
        <v>45777</v>
      </c>
      <c r="E138" s="11">
        <f>SUM(E139:E141)</f>
        <v>1500</v>
      </c>
      <c r="F138" s="7" t="s">
        <v>1534</v>
      </c>
    </row>
    <row r="139" spans="1:6" hidden="1" outlineLevel="1" x14ac:dyDescent="0.2">
      <c r="A139" s="15" t="s">
        <v>1022</v>
      </c>
      <c r="B139" s="9" t="s">
        <v>672</v>
      </c>
      <c r="C139" s="10">
        <v>45773</v>
      </c>
      <c r="D139" s="10">
        <v>45774</v>
      </c>
      <c r="E139" s="11">
        <v>500</v>
      </c>
      <c r="F139" s="7" t="s">
        <v>1534</v>
      </c>
    </row>
    <row r="140" spans="1:6" hidden="1" outlineLevel="1" x14ac:dyDescent="0.2">
      <c r="A140" s="15" t="s">
        <v>1023</v>
      </c>
      <c r="B140" s="9" t="s">
        <v>673</v>
      </c>
      <c r="C140" s="10">
        <v>45775</v>
      </c>
      <c r="D140" s="10">
        <v>45776</v>
      </c>
      <c r="E140" s="11">
        <v>1000</v>
      </c>
      <c r="F140" s="7" t="s">
        <v>1534</v>
      </c>
    </row>
    <row r="141" spans="1:6" hidden="1" outlineLevel="1" x14ac:dyDescent="0.2">
      <c r="A141" s="15" t="s">
        <v>1024</v>
      </c>
      <c r="B141" s="9" t="s">
        <v>674</v>
      </c>
      <c r="C141" s="10">
        <v>45777</v>
      </c>
      <c r="D141" s="10">
        <v>45777</v>
      </c>
      <c r="E141" s="13">
        <v>0</v>
      </c>
      <c r="F141" s="7" t="s">
        <v>1534</v>
      </c>
    </row>
    <row r="142" spans="1:6" hidden="1" outlineLevel="1" x14ac:dyDescent="0.2">
      <c r="A142" s="15" t="s">
        <v>1026</v>
      </c>
      <c r="B142" s="9" t="s">
        <v>1025</v>
      </c>
      <c r="C142" s="10">
        <v>45778</v>
      </c>
      <c r="D142" s="10">
        <v>45783</v>
      </c>
      <c r="E142" s="11">
        <f>SUM(E143:E145)</f>
        <v>1500</v>
      </c>
      <c r="F142" s="7" t="s">
        <v>1534</v>
      </c>
    </row>
    <row r="143" spans="1:6" hidden="1" outlineLevel="1" x14ac:dyDescent="0.2">
      <c r="A143" s="15" t="s">
        <v>1027</v>
      </c>
      <c r="B143" s="9" t="s">
        <v>675</v>
      </c>
      <c r="C143" s="10">
        <v>45779</v>
      </c>
      <c r="D143" s="10">
        <v>45780</v>
      </c>
      <c r="E143" s="11">
        <v>500</v>
      </c>
      <c r="F143" s="7" t="s">
        <v>1534</v>
      </c>
    </row>
    <row r="144" spans="1:6" hidden="1" outlineLevel="1" x14ac:dyDescent="0.2">
      <c r="A144" s="15" t="s">
        <v>1028</v>
      </c>
      <c r="B144" s="9" t="s">
        <v>676</v>
      </c>
      <c r="C144" s="10">
        <v>45781</v>
      </c>
      <c r="D144" s="10">
        <v>45782</v>
      </c>
      <c r="E144" s="11">
        <v>1000</v>
      </c>
      <c r="F144" s="7" t="s">
        <v>1534</v>
      </c>
    </row>
    <row r="145" spans="1:6" hidden="1" outlineLevel="1" x14ac:dyDescent="0.2">
      <c r="A145" s="15" t="s">
        <v>1029</v>
      </c>
      <c r="B145" s="9" t="s">
        <v>677</v>
      </c>
      <c r="C145" s="10">
        <v>45783</v>
      </c>
      <c r="D145" s="10">
        <v>45783</v>
      </c>
      <c r="E145" s="13">
        <v>0</v>
      </c>
      <c r="F145" s="7" t="s">
        <v>1534</v>
      </c>
    </row>
    <row r="146" spans="1:6" hidden="1" outlineLevel="1" x14ac:dyDescent="0.2">
      <c r="A146" s="12" t="s">
        <v>678</v>
      </c>
      <c r="B146" s="9" t="s">
        <v>679</v>
      </c>
      <c r="C146" s="10">
        <v>45784</v>
      </c>
      <c r="D146" s="10">
        <v>45785</v>
      </c>
      <c r="E146" s="11">
        <v>5000</v>
      </c>
      <c r="F146" s="7" t="s">
        <v>602</v>
      </c>
    </row>
    <row r="147" spans="1:6" hidden="1" outlineLevel="1" x14ac:dyDescent="0.2">
      <c r="A147" s="15" t="s">
        <v>681</v>
      </c>
      <c r="B147" s="9" t="s">
        <v>680</v>
      </c>
      <c r="C147" s="10">
        <v>45786</v>
      </c>
      <c r="D147" s="10">
        <v>45786</v>
      </c>
      <c r="E147" s="13">
        <v>0</v>
      </c>
      <c r="F147" s="7" t="s">
        <v>602</v>
      </c>
    </row>
    <row r="148" spans="1:6" hidden="1" outlineLevel="1" x14ac:dyDescent="0.2">
      <c r="A148" s="12" t="s">
        <v>682</v>
      </c>
      <c r="B148" s="9" t="s">
        <v>683</v>
      </c>
      <c r="C148" s="10">
        <v>45787</v>
      </c>
      <c r="D148" s="10">
        <v>45794</v>
      </c>
      <c r="E148" s="11">
        <f>SUM(E149,E157,E158)</f>
        <v>9000</v>
      </c>
      <c r="F148" s="7" t="s">
        <v>1541</v>
      </c>
    </row>
    <row r="149" spans="1:6" hidden="1" outlineLevel="1" x14ac:dyDescent="0.2">
      <c r="A149" s="15" t="s">
        <v>1030</v>
      </c>
      <c r="B149" s="9" t="s">
        <v>684</v>
      </c>
      <c r="C149" s="10">
        <v>45787</v>
      </c>
      <c r="D149" s="10">
        <v>45791</v>
      </c>
      <c r="E149" s="11">
        <f>SUM(E150:E156)</f>
        <v>4000</v>
      </c>
      <c r="F149" s="7" t="s">
        <v>1541</v>
      </c>
    </row>
    <row r="150" spans="1:6" hidden="1" outlineLevel="1" x14ac:dyDescent="0.2">
      <c r="A150" s="15" t="s">
        <v>1031</v>
      </c>
      <c r="B150" s="9" t="s">
        <v>820</v>
      </c>
      <c r="C150" s="10">
        <v>45787</v>
      </c>
      <c r="D150" s="10">
        <v>45787</v>
      </c>
      <c r="E150" s="11">
        <v>1000</v>
      </c>
      <c r="F150" s="7" t="s">
        <v>1541</v>
      </c>
    </row>
    <row r="151" spans="1:6" hidden="1" outlineLevel="1" x14ac:dyDescent="0.2">
      <c r="A151" s="15" t="s">
        <v>1032</v>
      </c>
      <c r="B151" s="9" t="s">
        <v>821</v>
      </c>
      <c r="C151" s="10">
        <v>45787</v>
      </c>
      <c r="D151" s="10">
        <v>45788</v>
      </c>
      <c r="E151" s="11">
        <v>500</v>
      </c>
      <c r="F151" s="7" t="s">
        <v>1541</v>
      </c>
    </row>
    <row r="152" spans="1:6" hidden="1" outlineLevel="1" x14ac:dyDescent="0.2">
      <c r="A152" s="15" t="s">
        <v>1033</v>
      </c>
      <c r="B152" s="9" t="s">
        <v>822</v>
      </c>
      <c r="C152" s="10">
        <v>45788</v>
      </c>
      <c r="D152" s="10">
        <v>45788</v>
      </c>
      <c r="E152" s="11">
        <v>500</v>
      </c>
      <c r="F152" s="7" t="s">
        <v>1541</v>
      </c>
    </row>
    <row r="153" spans="1:6" hidden="1" outlineLevel="1" x14ac:dyDescent="0.2">
      <c r="A153" s="15" t="s">
        <v>1034</v>
      </c>
      <c r="B153" s="9" t="s">
        <v>819</v>
      </c>
      <c r="C153" s="10">
        <v>45789</v>
      </c>
      <c r="D153" s="10">
        <v>45789</v>
      </c>
      <c r="E153" s="11">
        <v>500</v>
      </c>
      <c r="F153" s="7" t="s">
        <v>1534</v>
      </c>
    </row>
    <row r="154" spans="1:6" hidden="1" outlineLevel="1" x14ac:dyDescent="0.2">
      <c r="A154" s="15" t="s">
        <v>1035</v>
      </c>
      <c r="B154" s="9" t="s">
        <v>823</v>
      </c>
      <c r="C154" s="10">
        <v>45789</v>
      </c>
      <c r="D154" s="10">
        <v>45790</v>
      </c>
      <c r="E154" s="11">
        <v>500</v>
      </c>
      <c r="F154" s="7" t="s">
        <v>1541</v>
      </c>
    </row>
    <row r="155" spans="1:6" hidden="1" outlineLevel="1" x14ac:dyDescent="0.2">
      <c r="A155" s="15" t="s">
        <v>1036</v>
      </c>
      <c r="B155" s="9" t="s">
        <v>824</v>
      </c>
      <c r="C155" s="10">
        <v>45790</v>
      </c>
      <c r="D155" s="10">
        <v>45790</v>
      </c>
      <c r="E155" s="11">
        <v>500</v>
      </c>
      <c r="F155" s="7" t="s">
        <v>1534</v>
      </c>
    </row>
    <row r="156" spans="1:6" hidden="1" outlineLevel="1" x14ac:dyDescent="0.2">
      <c r="A156" s="15" t="s">
        <v>1037</v>
      </c>
      <c r="B156" s="9" t="s">
        <v>825</v>
      </c>
      <c r="C156" s="10">
        <v>45791</v>
      </c>
      <c r="D156" s="10">
        <v>45791</v>
      </c>
      <c r="E156" s="11">
        <v>500</v>
      </c>
      <c r="F156" s="7" t="s">
        <v>1537</v>
      </c>
    </row>
    <row r="157" spans="1:6" hidden="1" outlineLevel="1" x14ac:dyDescent="0.2">
      <c r="A157" s="15" t="s">
        <v>1038</v>
      </c>
      <c r="B157" s="9" t="s">
        <v>685</v>
      </c>
      <c r="C157" s="10">
        <v>45792</v>
      </c>
      <c r="D157" s="10">
        <v>45793</v>
      </c>
      <c r="E157" s="11">
        <v>5000</v>
      </c>
      <c r="F157" s="7" t="s">
        <v>1541</v>
      </c>
    </row>
    <row r="158" spans="1:6" hidden="1" outlineLevel="1" x14ac:dyDescent="0.2">
      <c r="A158" s="15" t="s">
        <v>1039</v>
      </c>
      <c r="B158" s="9" t="s">
        <v>686</v>
      </c>
      <c r="C158" s="10">
        <v>45794</v>
      </c>
      <c r="D158" s="10">
        <v>45794</v>
      </c>
      <c r="E158" s="13">
        <v>0</v>
      </c>
      <c r="F158" s="7" t="s">
        <v>1541</v>
      </c>
    </row>
    <row r="159" spans="1:6" hidden="1" outlineLevel="1" x14ac:dyDescent="0.2">
      <c r="A159" s="12" t="s">
        <v>687</v>
      </c>
      <c r="B159" s="9" t="s">
        <v>585</v>
      </c>
      <c r="C159" s="10">
        <v>45795</v>
      </c>
      <c r="D159" s="10">
        <v>45802</v>
      </c>
      <c r="E159" s="11">
        <f>SUM(E160,E168,E169)</f>
        <v>8500</v>
      </c>
      <c r="F159" s="7" t="s">
        <v>1535</v>
      </c>
    </row>
    <row r="160" spans="1:6" hidden="1" outlineLevel="1" x14ac:dyDescent="0.2">
      <c r="A160" s="15" t="s">
        <v>1040</v>
      </c>
      <c r="B160" s="9" t="s">
        <v>688</v>
      </c>
      <c r="C160" s="10">
        <v>45795</v>
      </c>
      <c r="D160" s="10">
        <v>45799</v>
      </c>
      <c r="E160" s="11">
        <f>SUM(E161:E167)</f>
        <v>3500</v>
      </c>
      <c r="F160" s="7" t="s">
        <v>1535</v>
      </c>
    </row>
    <row r="161" spans="1:6" hidden="1" outlineLevel="1" x14ac:dyDescent="0.2">
      <c r="A161" s="15" t="s">
        <v>1041</v>
      </c>
      <c r="B161" s="9" t="s">
        <v>826</v>
      </c>
      <c r="C161" s="10">
        <v>45795</v>
      </c>
      <c r="D161" s="10">
        <v>45795</v>
      </c>
      <c r="E161" s="11">
        <v>500</v>
      </c>
      <c r="F161" s="7" t="s">
        <v>1535</v>
      </c>
    </row>
    <row r="162" spans="1:6" hidden="1" outlineLevel="1" x14ac:dyDescent="0.2">
      <c r="A162" s="15" t="s">
        <v>1042</v>
      </c>
      <c r="B162" s="9" t="s">
        <v>780</v>
      </c>
      <c r="C162" s="10">
        <v>45795</v>
      </c>
      <c r="D162" s="10">
        <v>45796</v>
      </c>
      <c r="E162" s="11">
        <v>500</v>
      </c>
      <c r="F162" s="7" t="s">
        <v>1535</v>
      </c>
    </row>
    <row r="163" spans="1:6" hidden="1" outlineLevel="1" x14ac:dyDescent="0.2">
      <c r="A163" s="15" t="s">
        <v>1043</v>
      </c>
      <c r="B163" s="9" t="s">
        <v>827</v>
      </c>
      <c r="C163" s="10">
        <v>45796</v>
      </c>
      <c r="D163" s="10">
        <v>45796</v>
      </c>
      <c r="E163" s="11">
        <v>500</v>
      </c>
      <c r="F163" s="7" t="s">
        <v>1535</v>
      </c>
    </row>
    <row r="164" spans="1:6" hidden="1" outlineLevel="1" x14ac:dyDescent="0.2">
      <c r="A164" s="15" t="s">
        <v>1044</v>
      </c>
      <c r="B164" s="9" t="s">
        <v>828</v>
      </c>
      <c r="C164" s="10">
        <v>45797</v>
      </c>
      <c r="D164" s="10">
        <v>45797</v>
      </c>
      <c r="E164" s="11">
        <v>500</v>
      </c>
      <c r="F164" s="7" t="s">
        <v>1534</v>
      </c>
    </row>
    <row r="165" spans="1:6" hidden="1" outlineLevel="1" x14ac:dyDescent="0.2">
      <c r="A165" s="15" t="s">
        <v>1045</v>
      </c>
      <c r="B165" s="9" t="s">
        <v>829</v>
      </c>
      <c r="C165" s="10">
        <v>45797</v>
      </c>
      <c r="D165" s="10">
        <v>45798</v>
      </c>
      <c r="E165" s="11">
        <v>500</v>
      </c>
      <c r="F165" s="7" t="s">
        <v>1535</v>
      </c>
    </row>
    <row r="166" spans="1:6" hidden="1" outlineLevel="1" x14ac:dyDescent="0.2">
      <c r="A166" s="15" t="s">
        <v>1046</v>
      </c>
      <c r="B166" s="9" t="s">
        <v>830</v>
      </c>
      <c r="C166" s="10">
        <v>45798</v>
      </c>
      <c r="D166" s="10">
        <v>45798</v>
      </c>
      <c r="E166" s="11">
        <v>500</v>
      </c>
      <c r="F166" s="7" t="s">
        <v>1535</v>
      </c>
    </row>
    <row r="167" spans="1:6" hidden="1" outlineLevel="1" x14ac:dyDescent="0.2">
      <c r="A167" s="15" t="s">
        <v>1047</v>
      </c>
      <c r="B167" s="9" t="s">
        <v>831</v>
      </c>
      <c r="C167" s="10">
        <v>45798</v>
      </c>
      <c r="D167" s="10">
        <v>45799</v>
      </c>
      <c r="E167" s="11">
        <v>500</v>
      </c>
      <c r="F167" s="7" t="s">
        <v>621</v>
      </c>
    </row>
    <row r="168" spans="1:6" hidden="1" outlineLevel="1" x14ac:dyDescent="0.2">
      <c r="A168" s="15" t="s">
        <v>1048</v>
      </c>
      <c r="B168" s="9" t="s">
        <v>689</v>
      </c>
      <c r="C168" s="10">
        <v>45800</v>
      </c>
      <c r="D168" s="10">
        <v>45801</v>
      </c>
      <c r="E168" s="11">
        <v>5000</v>
      </c>
      <c r="F168" s="7" t="s">
        <v>1535</v>
      </c>
    </row>
    <row r="169" spans="1:6" hidden="1" outlineLevel="1" x14ac:dyDescent="0.2">
      <c r="A169" s="15" t="s">
        <v>1049</v>
      </c>
      <c r="B169" s="9" t="s">
        <v>690</v>
      </c>
      <c r="C169" s="10">
        <v>45802</v>
      </c>
      <c r="D169" s="10">
        <v>45802</v>
      </c>
      <c r="E169" s="13">
        <v>0</v>
      </c>
      <c r="F169" s="7" t="s">
        <v>1535</v>
      </c>
    </row>
    <row r="170" spans="1:6" hidden="1" outlineLevel="1" x14ac:dyDescent="0.2">
      <c r="A170" s="12" t="s">
        <v>691</v>
      </c>
      <c r="B170" s="9" t="s">
        <v>586</v>
      </c>
      <c r="C170" s="10">
        <v>45803</v>
      </c>
      <c r="D170" s="10">
        <v>45812</v>
      </c>
      <c r="E170" s="11">
        <f>SUM(E171,E182,E183)</f>
        <v>9500</v>
      </c>
      <c r="F170" s="7" t="s">
        <v>1536</v>
      </c>
    </row>
    <row r="171" spans="1:6" hidden="1" outlineLevel="1" x14ac:dyDescent="0.2">
      <c r="A171" s="15" t="s">
        <v>1050</v>
      </c>
      <c r="B171" s="9" t="s">
        <v>695</v>
      </c>
      <c r="C171" s="10">
        <v>45803</v>
      </c>
      <c r="D171" s="10">
        <v>45809</v>
      </c>
      <c r="E171" s="11">
        <f>SUM(E172,E175:E181)</f>
        <v>4500</v>
      </c>
      <c r="F171" s="7" t="s">
        <v>1536</v>
      </c>
    </row>
    <row r="172" spans="1:6" hidden="1" outlineLevel="1" x14ac:dyDescent="0.2">
      <c r="A172" s="15" t="s">
        <v>1051</v>
      </c>
      <c r="B172" s="9" t="s">
        <v>692</v>
      </c>
      <c r="C172" s="10">
        <v>45803</v>
      </c>
      <c r="D172" s="10">
        <v>45804</v>
      </c>
      <c r="E172" s="11">
        <f>SUM(E173:E174)</f>
        <v>1000</v>
      </c>
      <c r="F172" s="7" t="s">
        <v>1536</v>
      </c>
    </row>
    <row r="173" spans="1:6" hidden="1" outlineLevel="1" x14ac:dyDescent="0.2">
      <c r="A173" s="15" t="s">
        <v>1059</v>
      </c>
      <c r="B173" s="9" t="s">
        <v>693</v>
      </c>
      <c r="C173" s="10">
        <v>45803</v>
      </c>
      <c r="D173" s="10">
        <v>45803</v>
      </c>
      <c r="E173" s="11">
        <v>500</v>
      </c>
      <c r="F173" s="7" t="s">
        <v>1536</v>
      </c>
    </row>
    <row r="174" spans="1:6" hidden="1" outlineLevel="1" x14ac:dyDescent="0.2">
      <c r="A174" s="15" t="s">
        <v>1060</v>
      </c>
      <c r="B174" s="9" t="s">
        <v>694</v>
      </c>
      <c r="C174" s="10">
        <v>45804</v>
      </c>
      <c r="D174" s="10">
        <v>45804</v>
      </c>
      <c r="E174" s="11">
        <v>500</v>
      </c>
      <c r="F174" s="7" t="s">
        <v>1536</v>
      </c>
    </row>
    <row r="175" spans="1:6" hidden="1" outlineLevel="1" x14ac:dyDescent="0.2">
      <c r="A175" s="15" t="s">
        <v>1052</v>
      </c>
      <c r="B175" s="9" t="s">
        <v>696</v>
      </c>
      <c r="C175" s="10">
        <v>45805</v>
      </c>
      <c r="D175" s="10">
        <v>45805</v>
      </c>
      <c r="E175" s="11">
        <v>500</v>
      </c>
      <c r="F175" s="7" t="s">
        <v>1536</v>
      </c>
    </row>
    <row r="176" spans="1:6" hidden="1" outlineLevel="1" x14ac:dyDescent="0.2">
      <c r="A176" s="15" t="s">
        <v>1053</v>
      </c>
      <c r="B176" s="9" t="s">
        <v>697</v>
      </c>
      <c r="C176" s="10">
        <v>45805</v>
      </c>
      <c r="D176" s="10">
        <v>45806</v>
      </c>
      <c r="E176" s="11">
        <v>500</v>
      </c>
      <c r="F176" s="7" t="s">
        <v>1536</v>
      </c>
    </row>
    <row r="177" spans="1:6" hidden="1" outlineLevel="1" x14ac:dyDescent="0.2">
      <c r="A177" s="15" t="s">
        <v>1054</v>
      </c>
      <c r="B177" s="9" t="s">
        <v>698</v>
      </c>
      <c r="C177" s="10">
        <v>45806</v>
      </c>
      <c r="D177" s="10">
        <v>45806</v>
      </c>
      <c r="E177" s="11">
        <v>500</v>
      </c>
      <c r="F177" s="7" t="s">
        <v>1536</v>
      </c>
    </row>
    <row r="178" spans="1:6" hidden="1" outlineLevel="1" x14ac:dyDescent="0.2">
      <c r="A178" s="15" t="s">
        <v>1055</v>
      </c>
      <c r="B178" s="9" t="s">
        <v>699</v>
      </c>
      <c r="C178" s="10">
        <v>45807</v>
      </c>
      <c r="D178" s="10">
        <v>45807</v>
      </c>
      <c r="E178" s="11">
        <v>500</v>
      </c>
      <c r="F178" s="7" t="s">
        <v>1534</v>
      </c>
    </row>
    <row r="179" spans="1:6" hidden="1" outlineLevel="1" x14ac:dyDescent="0.2">
      <c r="A179" s="15" t="s">
        <v>1056</v>
      </c>
      <c r="B179" s="9" t="s">
        <v>700</v>
      </c>
      <c r="C179" s="10">
        <v>45807</v>
      </c>
      <c r="D179" s="10">
        <v>45808</v>
      </c>
      <c r="E179" s="11">
        <v>500</v>
      </c>
      <c r="F179" s="7" t="s">
        <v>1536</v>
      </c>
    </row>
    <row r="180" spans="1:6" hidden="1" outlineLevel="1" x14ac:dyDescent="0.2">
      <c r="A180" s="15" t="s">
        <v>1057</v>
      </c>
      <c r="B180" s="9" t="s">
        <v>701</v>
      </c>
      <c r="C180" s="10">
        <v>45808</v>
      </c>
      <c r="D180" s="10">
        <v>45808</v>
      </c>
      <c r="E180" s="11">
        <v>500</v>
      </c>
      <c r="F180" s="7" t="s">
        <v>1536</v>
      </c>
    </row>
    <row r="181" spans="1:6" hidden="1" outlineLevel="1" x14ac:dyDescent="0.2">
      <c r="A181" s="15" t="s">
        <v>1058</v>
      </c>
      <c r="B181" s="9" t="s">
        <v>702</v>
      </c>
      <c r="C181" s="10">
        <v>45809</v>
      </c>
      <c r="D181" s="10">
        <v>45809</v>
      </c>
      <c r="E181" s="11">
        <v>500</v>
      </c>
      <c r="F181" s="7" t="s">
        <v>1536</v>
      </c>
    </row>
    <row r="182" spans="1:6" hidden="1" outlineLevel="1" x14ac:dyDescent="0.2">
      <c r="A182" s="15" t="s">
        <v>1061</v>
      </c>
      <c r="B182" s="9" t="s">
        <v>703</v>
      </c>
      <c r="C182" s="10">
        <v>45810</v>
      </c>
      <c r="D182" s="10">
        <v>45811</v>
      </c>
      <c r="E182" s="11">
        <v>5000</v>
      </c>
      <c r="F182" s="7" t="s">
        <v>1536</v>
      </c>
    </row>
    <row r="183" spans="1:6" hidden="1" outlineLevel="1" x14ac:dyDescent="0.2">
      <c r="A183" s="15" t="s">
        <v>1062</v>
      </c>
      <c r="B183" s="9" t="s">
        <v>587</v>
      </c>
      <c r="C183" s="10">
        <v>45812</v>
      </c>
      <c r="D183" s="10">
        <v>45812</v>
      </c>
      <c r="E183" s="13">
        <v>0</v>
      </c>
      <c r="F183" s="7" t="s">
        <v>1536</v>
      </c>
    </row>
    <row r="184" spans="1:6" hidden="1" outlineLevel="1" x14ac:dyDescent="0.2">
      <c r="A184" s="12" t="s">
        <v>704</v>
      </c>
      <c r="B184" s="9" t="s">
        <v>236</v>
      </c>
      <c r="C184" s="10">
        <v>45813</v>
      </c>
      <c r="D184" s="10">
        <v>45819</v>
      </c>
      <c r="E184" s="13">
        <f>SUM(E185,E193,E194)</f>
        <v>8500</v>
      </c>
      <c r="F184" s="7" t="s">
        <v>621</v>
      </c>
    </row>
    <row r="185" spans="1:6" hidden="1" outlineLevel="1" x14ac:dyDescent="0.2">
      <c r="A185" s="15" t="s">
        <v>1063</v>
      </c>
      <c r="B185" s="9" t="s">
        <v>705</v>
      </c>
      <c r="C185" s="10">
        <v>45813</v>
      </c>
      <c r="D185" s="10">
        <v>45817</v>
      </c>
      <c r="E185" s="11">
        <f>SUM(E186:E192)</f>
        <v>3500</v>
      </c>
      <c r="F185" s="7" t="s">
        <v>621</v>
      </c>
    </row>
    <row r="186" spans="1:6" hidden="1" outlineLevel="1" x14ac:dyDescent="0.2">
      <c r="A186" s="15" t="s">
        <v>1064</v>
      </c>
      <c r="B186" s="9" t="s">
        <v>706</v>
      </c>
      <c r="C186" s="10">
        <v>45813</v>
      </c>
      <c r="D186" s="10">
        <v>45813</v>
      </c>
      <c r="E186" s="11">
        <v>500</v>
      </c>
      <c r="F186" s="7" t="s">
        <v>621</v>
      </c>
    </row>
    <row r="187" spans="1:6" hidden="1" outlineLevel="1" x14ac:dyDescent="0.2">
      <c r="A187" s="15" t="s">
        <v>1065</v>
      </c>
      <c r="B187" s="9" t="s">
        <v>707</v>
      </c>
      <c r="C187" s="10">
        <v>45813</v>
      </c>
      <c r="D187" s="10">
        <v>45814</v>
      </c>
      <c r="E187" s="11">
        <v>500</v>
      </c>
      <c r="F187" s="7" t="s">
        <v>621</v>
      </c>
    </row>
    <row r="188" spans="1:6" hidden="1" outlineLevel="1" x14ac:dyDescent="0.2">
      <c r="A188" s="15" t="s">
        <v>1066</v>
      </c>
      <c r="B188" s="9" t="s">
        <v>708</v>
      </c>
      <c r="C188" s="10">
        <v>45814</v>
      </c>
      <c r="D188" s="10">
        <v>45814</v>
      </c>
      <c r="E188" s="11">
        <v>500</v>
      </c>
      <c r="F188" s="7" t="s">
        <v>621</v>
      </c>
    </row>
    <row r="189" spans="1:6" hidden="1" outlineLevel="1" x14ac:dyDescent="0.2">
      <c r="A189" s="15" t="s">
        <v>1067</v>
      </c>
      <c r="B189" s="9" t="s">
        <v>709</v>
      </c>
      <c r="C189" s="10">
        <v>45815</v>
      </c>
      <c r="D189" s="10">
        <v>45815</v>
      </c>
      <c r="E189" s="11">
        <v>500</v>
      </c>
      <c r="F189" s="7" t="s">
        <v>621</v>
      </c>
    </row>
    <row r="190" spans="1:6" hidden="1" outlineLevel="1" x14ac:dyDescent="0.2">
      <c r="A190" s="15" t="s">
        <v>1068</v>
      </c>
      <c r="B190" s="9" t="s">
        <v>710</v>
      </c>
      <c r="C190" s="10">
        <v>45815</v>
      </c>
      <c r="D190" s="10">
        <v>45816</v>
      </c>
      <c r="E190" s="11">
        <v>500</v>
      </c>
      <c r="F190" s="7" t="s">
        <v>621</v>
      </c>
    </row>
    <row r="191" spans="1:6" hidden="1" outlineLevel="1" x14ac:dyDescent="0.2">
      <c r="A191" s="15" t="s">
        <v>1069</v>
      </c>
      <c r="B191" s="9" t="s">
        <v>711</v>
      </c>
      <c r="C191" s="10">
        <v>45816</v>
      </c>
      <c r="D191" s="10">
        <v>45816</v>
      </c>
      <c r="E191" s="11">
        <v>500</v>
      </c>
      <c r="F191" s="7" t="s">
        <v>621</v>
      </c>
    </row>
    <row r="192" spans="1:6" hidden="1" outlineLevel="1" x14ac:dyDescent="0.2">
      <c r="A192" s="15" t="s">
        <v>1070</v>
      </c>
      <c r="B192" s="9" t="s">
        <v>712</v>
      </c>
      <c r="C192" s="10">
        <v>45817</v>
      </c>
      <c r="D192" s="10">
        <v>45817</v>
      </c>
      <c r="E192" s="11">
        <v>500</v>
      </c>
      <c r="F192" s="7" t="s">
        <v>1534</v>
      </c>
    </row>
    <row r="193" spans="1:6" hidden="1" outlineLevel="1" x14ac:dyDescent="0.2">
      <c r="A193" s="15" t="s">
        <v>1071</v>
      </c>
      <c r="B193" s="9" t="s">
        <v>713</v>
      </c>
      <c r="C193" s="10">
        <v>45818</v>
      </c>
      <c r="D193" s="10">
        <v>45818</v>
      </c>
      <c r="E193" s="11">
        <v>5000</v>
      </c>
      <c r="F193" s="7" t="s">
        <v>621</v>
      </c>
    </row>
    <row r="194" spans="1:6" hidden="1" outlineLevel="1" x14ac:dyDescent="0.2">
      <c r="A194" s="15" t="s">
        <v>1072</v>
      </c>
      <c r="B194" s="9" t="s">
        <v>242</v>
      </c>
      <c r="C194" s="10">
        <v>45819</v>
      </c>
      <c r="D194" s="10">
        <v>45819</v>
      </c>
      <c r="E194" s="13">
        <v>0</v>
      </c>
      <c r="F194" s="7" t="s">
        <v>621</v>
      </c>
    </row>
    <row r="195" spans="1:6" hidden="1" outlineLevel="1" x14ac:dyDescent="0.2">
      <c r="A195" s="12" t="s">
        <v>714</v>
      </c>
      <c r="B195" s="9" t="s">
        <v>715</v>
      </c>
      <c r="C195" s="10">
        <v>45820</v>
      </c>
      <c r="D195" s="10">
        <v>45825</v>
      </c>
      <c r="E195" s="11">
        <f>SUM(E196,E203,E204)</f>
        <v>8000</v>
      </c>
      <c r="F195" s="7" t="s">
        <v>1537</v>
      </c>
    </row>
    <row r="196" spans="1:6" hidden="1" outlineLevel="1" x14ac:dyDescent="0.2">
      <c r="A196" s="15" t="s">
        <v>1073</v>
      </c>
      <c r="B196" s="9" t="s">
        <v>716</v>
      </c>
      <c r="C196" s="10">
        <v>45820</v>
      </c>
      <c r="D196" s="10">
        <v>45823</v>
      </c>
      <c r="E196" s="11">
        <f>SUM(E197:E202)</f>
        <v>3000</v>
      </c>
      <c r="F196" s="7" t="s">
        <v>1537</v>
      </c>
    </row>
    <row r="197" spans="1:6" hidden="1" outlineLevel="1" x14ac:dyDescent="0.2">
      <c r="A197" s="15" t="s">
        <v>1074</v>
      </c>
      <c r="B197" s="9" t="s">
        <v>717</v>
      </c>
      <c r="C197" s="10">
        <v>45820</v>
      </c>
      <c r="D197" s="10">
        <v>45820</v>
      </c>
      <c r="E197" s="11">
        <v>500</v>
      </c>
      <c r="F197" s="7" t="s">
        <v>602</v>
      </c>
    </row>
    <row r="198" spans="1:6" hidden="1" outlineLevel="1" x14ac:dyDescent="0.2">
      <c r="A198" s="15" t="s">
        <v>1075</v>
      </c>
      <c r="B198" s="9" t="s">
        <v>718</v>
      </c>
      <c r="C198" s="10">
        <v>45820</v>
      </c>
      <c r="D198" s="10">
        <v>45821</v>
      </c>
      <c r="E198" s="11">
        <v>500</v>
      </c>
      <c r="F198" s="7" t="s">
        <v>1537</v>
      </c>
    </row>
    <row r="199" spans="1:6" hidden="1" outlineLevel="1" x14ac:dyDescent="0.2">
      <c r="A199" s="15" t="s">
        <v>1076</v>
      </c>
      <c r="B199" s="9" t="s">
        <v>719</v>
      </c>
      <c r="C199" s="10">
        <v>45821</v>
      </c>
      <c r="D199" s="10">
        <v>45821</v>
      </c>
      <c r="E199" s="11">
        <v>500</v>
      </c>
      <c r="F199" s="7" t="s">
        <v>1541</v>
      </c>
    </row>
    <row r="200" spans="1:6" hidden="1" outlineLevel="1" x14ac:dyDescent="0.2">
      <c r="A200" s="15" t="s">
        <v>1077</v>
      </c>
      <c r="B200" s="9" t="s">
        <v>720</v>
      </c>
      <c r="C200" s="10">
        <v>45822</v>
      </c>
      <c r="D200" s="10">
        <v>45822</v>
      </c>
      <c r="E200" s="11">
        <v>500</v>
      </c>
      <c r="F200" s="7" t="s">
        <v>1534</v>
      </c>
    </row>
    <row r="201" spans="1:6" hidden="1" outlineLevel="1" x14ac:dyDescent="0.2">
      <c r="A201" s="15" t="s">
        <v>1078</v>
      </c>
      <c r="B201" s="9" t="s">
        <v>721</v>
      </c>
      <c r="C201" s="10">
        <v>45822</v>
      </c>
      <c r="D201" s="10">
        <v>45823</v>
      </c>
      <c r="E201" s="11">
        <v>500</v>
      </c>
      <c r="F201" s="7" t="s">
        <v>1537</v>
      </c>
    </row>
    <row r="202" spans="1:6" hidden="1" outlineLevel="1" x14ac:dyDescent="0.2">
      <c r="A202" s="15" t="s">
        <v>1079</v>
      </c>
      <c r="B202" s="9" t="s">
        <v>722</v>
      </c>
      <c r="C202" s="10">
        <v>45823</v>
      </c>
      <c r="D202" s="10">
        <v>45823</v>
      </c>
      <c r="E202" s="11">
        <v>500</v>
      </c>
      <c r="F202" s="7" t="s">
        <v>1537</v>
      </c>
    </row>
    <row r="203" spans="1:6" hidden="1" outlineLevel="1" x14ac:dyDescent="0.2">
      <c r="A203" s="15" t="s">
        <v>1080</v>
      </c>
      <c r="B203" s="9" t="s">
        <v>723</v>
      </c>
      <c r="C203" s="10">
        <v>45824</v>
      </c>
      <c r="D203" s="10">
        <v>45824</v>
      </c>
      <c r="E203" s="11">
        <v>5000</v>
      </c>
      <c r="F203" s="7" t="s">
        <v>1537</v>
      </c>
    </row>
    <row r="204" spans="1:6" hidden="1" outlineLevel="1" x14ac:dyDescent="0.2">
      <c r="A204" s="15" t="s">
        <v>1081</v>
      </c>
      <c r="B204" s="9" t="s">
        <v>198</v>
      </c>
      <c r="C204" s="10">
        <v>45825</v>
      </c>
      <c r="D204" s="10">
        <v>45825</v>
      </c>
      <c r="E204" s="13">
        <v>0</v>
      </c>
      <c r="F204" s="7" t="s">
        <v>1537</v>
      </c>
    </row>
    <row r="205" spans="1:6" hidden="1" outlineLevel="1" x14ac:dyDescent="0.2">
      <c r="A205" s="12" t="s">
        <v>724</v>
      </c>
      <c r="B205" s="9" t="s">
        <v>725</v>
      </c>
      <c r="C205" s="10">
        <v>45826</v>
      </c>
      <c r="D205" s="10">
        <v>45834</v>
      </c>
      <c r="E205" s="11">
        <f>SUM(E206,E215,E216)</f>
        <v>9000</v>
      </c>
      <c r="F205" s="7" t="s">
        <v>1542</v>
      </c>
    </row>
    <row r="206" spans="1:6" hidden="1" outlineLevel="1" x14ac:dyDescent="0.2">
      <c r="A206" s="15" t="s">
        <v>1082</v>
      </c>
      <c r="B206" s="9" t="s">
        <v>726</v>
      </c>
      <c r="C206" s="10">
        <v>45826</v>
      </c>
      <c r="D206" s="10">
        <v>45831</v>
      </c>
      <c r="E206" s="11">
        <f>SUM(E207:E214)</f>
        <v>4000</v>
      </c>
      <c r="F206" s="7" t="s">
        <v>1542</v>
      </c>
    </row>
    <row r="207" spans="1:6" hidden="1" outlineLevel="1" x14ac:dyDescent="0.2">
      <c r="A207" s="15" t="s">
        <v>1083</v>
      </c>
      <c r="B207" s="9" t="s">
        <v>727</v>
      </c>
      <c r="C207" s="10">
        <v>45826</v>
      </c>
      <c r="D207" s="10">
        <v>45826</v>
      </c>
      <c r="E207" s="11">
        <v>500</v>
      </c>
      <c r="F207" s="7" t="s">
        <v>602</v>
      </c>
    </row>
    <row r="208" spans="1:6" hidden="1" outlineLevel="1" x14ac:dyDescent="0.2">
      <c r="A208" s="15" t="s">
        <v>1084</v>
      </c>
      <c r="B208" s="9" t="s">
        <v>728</v>
      </c>
      <c r="C208" s="10">
        <v>45826</v>
      </c>
      <c r="D208" s="10">
        <v>45827</v>
      </c>
      <c r="E208" s="11">
        <v>500</v>
      </c>
      <c r="F208" s="7" t="s">
        <v>1542</v>
      </c>
    </row>
    <row r="209" spans="1:6" hidden="1" outlineLevel="1" x14ac:dyDescent="0.2">
      <c r="A209" s="15" t="s">
        <v>1085</v>
      </c>
      <c r="B209" s="9" t="s">
        <v>729</v>
      </c>
      <c r="C209" s="10">
        <v>45827</v>
      </c>
      <c r="D209" s="10">
        <v>45827</v>
      </c>
      <c r="E209" s="11">
        <v>500</v>
      </c>
      <c r="F209" s="7" t="s">
        <v>1534</v>
      </c>
    </row>
    <row r="210" spans="1:6" hidden="1" outlineLevel="1" x14ac:dyDescent="0.2">
      <c r="A210" s="15" t="s">
        <v>1086</v>
      </c>
      <c r="B210" s="9" t="s">
        <v>730</v>
      </c>
      <c r="C210" s="10">
        <v>45828</v>
      </c>
      <c r="D210" s="10">
        <v>45828</v>
      </c>
      <c r="E210" s="11">
        <v>500</v>
      </c>
      <c r="F210" s="7" t="s">
        <v>1534</v>
      </c>
    </row>
    <row r="211" spans="1:6" hidden="1" outlineLevel="1" x14ac:dyDescent="0.2">
      <c r="A211" s="15" t="s">
        <v>1087</v>
      </c>
      <c r="B211" s="9" t="s">
        <v>731</v>
      </c>
      <c r="C211" s="10">
        <v>45828</v>
      </c>
      <c r="D211" s="10">
        <v>45829</v>
      </c>
      <c r="E211" s="11">
        <v>500</v>
      </c>
      <c r="F211" s="7" t="s">
        <v>621</v>
      </c>
    </row>
    <row r="212" spans="1:6" hidden="1" outlineLevel="1" x14ac:dyDescent="0.2">
      <c r="A212" s="15" t="s">
        <v>1088</v>
      </c>
      <c r="B212" s="9" t="s">
        <v>732</v>
      </c>
      <c r="C212" s="10">
        <v>45829</v>
      </c>
      <c r="D212" s="10">
        <v>45829</v>
      </c>
      <c r="E212" s="11">
        <v>500</v>
      </c>
      <c r="F212" s="7" t="s">
        <v>1542</v>
      </c>
    </row>
    <row r="213" spans="1:6" hidden="1" outlineLevel="1" x14ac:dyDescent="0.2">
      <c r="A213" s="15" t="s">
        <v>1089</v>
      </c>
      <c r="B213" s="9" t="s">
        <v>733</v>
      </c>
      <c r="C213" s="10">
        <v>45830</v>
      </c>
      <c r="D213" s="10">
        <v>45830</v>
      </c>
      <c r="E213" s="11">
        <v>500</v>
      </c>
      <c r="F213" s="7" t="s">
        <v>1534</v>
      </c>
    </row>
    <row r="214" spans="1:6" hidden="1" outlineLevel="1" x14ac:dyDescent="0.2">
      <c r="A214" s="15" t="s">
        <v>1090</v>
      </c>
      <c r="B214" s="9" t="s">
        <v>734</v>
      </c>
      <c r="C214" s="10">
        <v>45830</v>
      </c>
      <c r="D214" s="10">
        <v>45831</v>
      </c>
      <c r="E214" s="11">
        <v>500</v>
      </c>
      <c r="F214" s="7" t="s">
        <v>1534</v>
      </c>
    </row>
    <row r="215" spans="1:6" hidden="1" outlineLevel="1" x14ac:dyDescent="0.2">
      <c r="A215" s="15" t="s">
        <v>1091</v>
      </c>
      <c r="B215" s="9" t="s">
        <v>735</v>
      </c>
      <c r="C215" s="10">
        <v>45832</v>
      </c>
      <c r="D215" s="10">
        <v>45833</v>
      </c>
      <c r="E215" s="11">
        <v>5000</v>
      </c>
      <c r="F215" s="7" t="s">
        <v>1542</v>
      </c>
    </row>
    <row r="216" spans="1:6" hidden="1" outlineLevel="1" x14ac:dyDescent="0.2">
      <c r="A216" s="15" t="s">
        <v>1092</v>
      </c>
      <c r="B216" s="9" t="s">
        <v>736</v>
      </c>
      <c r="C216" s="10">
        <v>45834</v>
      </c>
      <c r="D216" s="10">
        <v>45834</v>
      </c>
      <c r="E216" s="13">
        <v>0</v>
      </c>
      <c r="F216" s="7" t="s">
        <v>1542</v>
      </c>
    </row>
    <row r="217" spans="1:6" hidden="1" outlineLevel="1" x14ac:dyDescent="0.2">
      <c r="A217" s="12" t="s">
        <v>737</v>
      </c>
      <c r="B217" s="9" t="s">
        <v>738</v>
      </c>
      <c r="C217" s="10">
        <v>45835</v>
      </c>
      <c r="D217" s="10">
        <v>45843</v>
      </c>
      <c r="E217" s="11">
        <f>SUM(E218,E228,E229)</f>
        <v>9500</v>
      </c>
      <c r="F217" s="7" t="s">
        <v>1538</v>
      </c>
    </row>
    <row r="218" spans="1:6" hidden="1" outlineLevel="1" x14ac:dyDescent="0.2">
      <c r="A218" s="15" t="s">
        <v>1093</v>
      </c>
      <c r="B218" s="9" t="s">
        <v>739</v>
      </c>
      <c r="C218" s="10">
        <v>45835</v>
      </c>
      <c r="D218" s="10">
        <v>45840</v>
      </c>
      <c r="E218" s="11">
        <f>SUM(E219:E227)</f>
        <v>4500</v>
      </c>
      <c r="F218" s="7" t="s">
        <v>1538</v>
      </c>
    </row>
    <row r="219" spans="1:6" hidden="1" outlineLevel="1" x14ac:dyDescent="0.2">
      <c r="A219" s="15" t="s">
        <v>1094</v>
      </c>
      <c r="B219" s="9" t="s">
        <v>740</v>
      </c>
      <c r="C219" s="10">
        <v>45835</v>
      </c>
      <c r="D219" s="10">
        <v>45835</v>
      </c>
      <c r="E219" s="11">
        <v>500</v>
      </c>
      <c r="F219" s="7" t="s">
        <v>1538</v>
      </c>
    </row>
    <row r="220" spans="1:6" hidden="1" outlineLevel="1" x14ac:dyDescent="0.2">
      <c r="A220" s="15" t="s">
        <v>1095</v>
      </c>
      <c r="B220" s="9" t="s">
        <v>741</v>
      </c>
      <c r="C220" s="10">
        <v>45835</v>
      </c>
      <c r="D220" s="10">
        <v>45836</v>
      </c>
      <c r="E220" s="11">
        <v>500</v>
      </c>
      <c r="F220" s="7" t="s">
        <v>1538</v>
      </c>
    </row>
    <row r="221" spans="1:6" hidden="1" outlineLevel="1" x14ac:dyDescent="0.2">
      <c r="A221" s="15" t="s">
        <v>1096</v>
      </c>
      <c r="B221" s="9" t="s">
        <v>742</v>
      </c>
      <c r="C221" s="10">
        <v>45836</v>
      </c>
      <c r="D221" s="10">
        <v>45836</v>
      </c>
      <c r="E221" s="11">
        <v>500</v>
      </c>
      <c r="F221" s="7" t="s">
        <v>1538</v>
      </c>
    </row>
    <row r="222" spans="1:6" hidden="1" outlineLevel="1" x14ac:dyDescent="0.2">
      <c r="A222" s="15" t="s">
        <v>1097</v>
      </c>
      <c r="B222" s="9" t="s">
        <v>743</v>
      </c>
      <c r="C222" s="10">
        <v>45837</v>
      </c>
      <c r="D222" s="10">
        <v>45837</v>
      </c>
      <c r="E222" s="11">
        <v>500</v>
      </c>
      <c r="F222" s="7" t="s">
        <v>1538</v>
      </c>
    </row>
    <row r="223" spans="1:6" hidden="1" outlineLevel="1" x14ac:dyDescent="0.2">
      <c r="A223" s="15" t="s">
        <v>1098</v>
      </c>
      <c r="B223" s="9" t="s">
        <v>744</v>
      </c>
      <c r="C223" s="10">
        <v>45837</v>
      </c>
      <c r="D223" s="10">
        <v>45838</v>
      </c>
      <c r="E223" s="11">
        <v>500</v>
      </c>
      <c r="F223" s="7" t="s">
        <v>1538</v>
      </c>
    </row>
    <row r="224" spans="1:6" hidden="1" outlineLevel="1" x14ac:dyDescent="0.2">
      <c r="A224" s="15" t="s">
        <v>1099</v>
      </c>
      <c r="B224" s="9" t="s">
        <v>745</v>
      </c>
      <c r="C224" s="10">
        <v>45838</v>
      </c>
      <c r="D224" s="10">
        <v>45838</v>
      </c>
      <c r="E224" s="11">
        <v>500</v>
      </c>
      <c r="F224" s="7" t="s">
        <v>1534</v>
      </c>
    </row>
    <row r="225" spans="1:6" hidden="1" outlineLevel="1" x14ac:dyDescent="0.2">
      <c r="A225" s="15" t="s">
        <v>1100</v>
      </c>
      <c r="B225" s="9" t="s">
        <v>746</v>
      </c>
      <c r="C225" s="10">
        <v>45839</v>
      </c>
      <c r="D225" s="10">
        <v>45839</v>
      </c>
      <c r="E225" s="11">
        <v>500</v>
      </c>
      <c r="F225" s="7" t="s">
        <v>1538</v>
      </c>
    </row>
    <row r="226" spans="1:6" hidden="1" outlineLevel="1" x14ac:dyDescent="0.2">
      <c r="A226" s="15" t="s">
        <v>1101</v>
      </c>
      <c r="B226" s="9" t="s">
        <v>747</v>
      </c>
      <c r="C226" s="10">
        <v>45839</v>
      </c>
      <c r="D226" s="10">
        <v>45840</v>
      </c>
      <c r="E226" s="11">
        <v>500</v>
      </c>
      <c r="F226" s="7" t="s">
        <v>1538</v>
      </c>
    </row>
    <row r="227" spans="1:6" hidden="1" outlineLevel="1" x14ac:dyDescent="0.2">
      <c r="A227" s="15" t="s">
        <v>1102</v>
      </c>
      <c r="B227" s="9" t="s">
        <v>748</v>
      </c>
      <c r="C227" s="10">
        <v>45840</v>
      </c>
      <c r="D227" s="10">
        <v>45840</v>
      </c>
      <c r="E227" s="11">
        <v>500</v>
      </c>
      <c r="F227" s="7" t="s">
        <v>1534</v>
      </c>
    </row>
    <row r="228" spans="1:6" hidden="1" outlineLevel="1" x14ac:dyDescent="0.2">
      <c r="A228" s="15" t="s">
        <v>1103</v>
      </c>
      <c r="B228" s="9" t="s">
        <v>749</v>
      </c>
      <c r="C228" s="10">
        <v>45841</v>
      </c>
      <c r="D228" s="10">
        <v>45842</v>
      </c>
      <c r="E228" s="11">
        <v>5000</v>
      </c>
      <c r="F228" s="7" t="s">
        <v>1538</v>
      </c>
    </row>
    <row r="229" spans="1:6" hidden="1" outlineLevel="1" x14ac:dyDescent="0.2">
      <c r="A229" s="15" t="s">
        <v>1104</v>
      </c>
      <c r="B229" s="9" t="s">
        <v>750</v>
      </c>
      <c r="C229" s="10">
        <v>45843</v>
      </c>
      <c r="D229" s="10">
        <v>45843</v>
      </c>
      <c r="E229" s="13">
        <v>0</v>
      </c>
      <c r="F229" s="7" t="s">
        <v>1538</v>
      </c>
    </row>
    <row r="230" spans="1:6" hidden="1" outlineLevel="1" x14ac:dyDescent="0.2">
      <c r="A230" s="12" t="s">
        <v>751</v>
      </c>
      <c r="B230" s="9" t="s">
        <v>752</v>
      </c>
      <c r="C230" s="10">
        <v>45844</v>
      </c>
      <c r="D230" s="10">
        <v>45852</v>
      </c>
      <c r="E230" s="11">
        <f>SUM(E231,E241,E242)</f>
        <v>9500</v>
      </c>
      <c r="F230" s="7" t="s">
        <v>1539</v>
      </c>
    </row>
    <row r="231" spans="1:6" hidden="1" outlineLevel="1" x14ac:dyDescent="0.2">
      <c r="A231" s="15" t="s">
        <v>1105</v>
      </c>
      <c r="B231" s="9" t="s">
        <v>753</v>
      </c>
      <c r="C231" s="10">
        <v>45844</v>
      </c>
      <c r="D231" s="10">
        <v>45849</v>
      </c>
      <c r="E231" s="11">
        <f>SUM(E232:E240)</f>
        <v>4500</v>
      </c>
      <c r="F231" s="7" t="s">
        <v>1539</v>
      </c>
    </row>
    <row r="232" spans="1:6" hidden="1" outlineLevel="1" x14ac:dyDescent="0.2">
      <c r="A232" s="15" t="s">
        <v>1106</v>
      </c>
      <c r="B232" s="9" t="s">
        <v>754</v>
      </c>
      <c r="C232" s="10">
        <v>45844</v>
      </c>
      <c r="D232" s="10">
        <v>45844</v>
      </c>
      <c r="E232" s="11">
        <v>500</v>
      </c>
      <c r="F232" s="7" t="s">
        <v>1539</v>
      </c>
    </row>
    <row r="233" spans="1:6" hidden="1" outlineLevel="1" x14ac:dyDescent="0.2">
      <c r="A233" s="15" t="s">
        <v>1107</v>
      </c>
      <c r="B233" s="9" t="s">
        <v>755</v>
      </c>
      <c r="C233" s="10">
        <v>45844</v>
      </c>
      <c r="D233" s="10">
        <v>45845</v>
      </c>
      <c r="E233" s="11">
        <v>500</v>
      </c>
      <c r="F233" s="7" t="s">
        <v>1539</v>
      </c>
    </row>
    <row r="234" spans="1:6" hidden="1" outlineLevel="1" x14ac:dyDescent="0.2">
      <c r="A234" s="15" t="s">
        <v>1108</v>
      </c>
      <c r="B234" s="9" t="s">
        <v>756</v>
      </c>
      <c r="C234" s="10">
        <v>45845</v>
      </c>
      <c r="D234" s="10">
        <v>45845</v>
      </c>
      <c r="E234" s="11">
        <v>500</v>
      </c>
      <c r="F234" s="7" t="s">
        <v>1534</v>
      </c>
    </row>
    <row r="235" spans="1:6" hidden="1" outlineLevel="1" x14ac:dyDescent="0.2">
      <c r="A235" s="15" t="s">
        <v>1109</v>
      </c>
      <c r="B235" s="9" t="s">
        <v>757</v>
      </c>
      <c r="C235" s="10">
        <v>45846</v>
      </c>
      <c r="D235" s="10">
        <v>45846</v>
      </c>
      <c r="E235" s="11">
        <v>500</v>
      </c>
      <c r="F235" s="7" t="s">
        <v>1534</v>
      </c>
    </row>
    <row r="236" spans="1:6" hidden="1" outlineLevel="1" x14ac:dyDescent="0.2">
      <c r="A236" s="15" t="s">
        <v>1110</v>
      </c>
      <c r="B236" s="9" t="s">
        <v>758</v>
      </c>
      <c r="C236" s="10">
        <v>45846</v>
      </c>
      <c r="D236" s="10">
        <v>45847</v>
      </c>
      <c r="E236" s="11">
        <v>500</v>
      </c>
      <c r="F236" s="7" t="s">
        <v>1534</v>
      </c>
    </row>
    <row r="237" spans="1:6" hidden="1" outlineLevel="1" x14ac:dyDescent="0.2">
      <c r="A237" s="15" t="s">
        <v>1111</v>
      </c>
      <c r="B237" s="9" t="s">
        <v>759</v>
      </c>
      <c r="C237" s="10">
        <v>45847</v>
      </c>
      <c r="D237" s="10">
        <v>45847</v>
      </c>
      <c r="E237" s="11">
        <v>500</v>
      </c>
      <c r="F237" s="7" t="s">
        <v>1534</v>
      </c>
    </row>
    <row r="238" spans="1:6" hidden="1" outlineLevel="1" x14ac:dyDescent="0.2">
      <c r="A238" s="15" t="s">
        <v>1112</v>
      </c>
      <c r="B238" s="9" t="s">
        <v>760</v>
      </c>
      <c r="C238" s="10">
        <v>45848</v>
      </c>
      <c r="D238" s="10">
        <v>45848</v>
      </c>
      <c r="E238" s="11">
        <v>500</v>
      </c>
      <c r="F238" s="7" t="s">
        <v>1534</v>
      </c>
    </row>
    <row r="239" spans="1:6" hidden="1" outlineLevel="1" x14ac:dyDescent="0.2">
      <c r="A239" s="15" t="s">
        <v>1113</v>
      </c>
      <c r="B239" s="9" t="s">
        <v>761</v>
      </c>
      <c r="C239" s="10">
        <v>45848</v>
      </c>
      <c r="D239" s="10">
        <v>45849</v>
      </c>
      <c r="E239" s="11">
        <v>500</v>
      </c>
      <c r="F239" s="7" t="s">
        <v>1537</v>
      </c>
    </row>
    <row r="240" spans="1:6" hidden="1" outlineLevel="1" x14ac:dyDescent="0.2">
      <c r="A240" s="15" t="s">
        <v>1114</v>
      </c>
      <c r="B240" s="9" t="s">
        <v>762</v>
      </c>
      <c r="C240" s="10">
        <v>45849</v>
      </c>
      <c r="D240" s="10">
        <v>45849</v>
      </c>
      <c r="E240" s="11">
        <v>500</v>
      </c>
      <c r="F240" s="7" t="s">
        <v>621</v>
      </c>
    </row>
    <row r="241" spans="1:6" hidden="1" outlineLevel="1" x14ac:dyDescent="0.2">
      <c r="A241" s="15" t="s">
        <v>1115</v>
      </c>
      <c r="B241" s="9" t="s">
        <v>763</v>
      </c>
      <c r="C241" s="10">
        <v>45850</v>
      </c>
      <c r="D241" s="10">
        <v>45851</v>
      </c>
      <c r="E241" s="11">
        <v>5000</v>
      </c>
      <c r="F241" s="7" t="s">
        <v>1539</v>
      </c>
    </row>
    <row r="242" spans="1:6" hidden="1" outlineLevel="1" x14ac:dyDescent="0.2">
      <c r="A242" s="15" t="s">
        <v>1116</v>
      </c>
      <c r="B242" s="9" t="s">
        <v>764</v>
      </c>
      <c r="C242" s="10">
        <v>45852</v>
      </c>
      <c r="D242" s="10">
        <v>45852</v>
      </c>
      <c r="E242" s="13">
        <v>0</v>
      </c>
      <c r="F242" s="7" t="s">
        <v>1539</v>
      </c>
    </row>
    <row r="243" spans="1:6" hidden="1" outlineLevel="1" x14ac:dyDescent="0.2">
      <c r="A243" s="12" t="s">
        <v>765</v>
      </c>
      <c r="B243" s="9" t="s">
        <v>766</v>
      </c>
      <c r="C243" s="10">
        <v>45853</v>
      </c>
      <c r="D243" s="10">
        <v>45860</v>
      </c>
      <c r="E243" s="11">
        <f>SUM(E244,E252,E253)</f>
        <v>8500</v>
      </c>
      <c r="F243" s="7" t="s">
        <v>1540</v>
      </c>
    </row>
    <row r="244" spans="1:6" hidden="1" outlineLevel="1" x14ac:dyDescent="0.2">
      <c r="A244" s="15" t="s">
        <v>1117</v>
      </c>
      <c r="B244" s="9" t="s">
        <v>767</v>
      </c>
      <c r="C244" s="10">
        <v>45853</v>
      </c>
      <c r="D244" s="10">
        <v>45857</v>
      </c>
      <c r="E244" s="11">
        <f>SUM(E245:E251)</f>
        <v>3500</v>
      </c>
      <c r="F244" s="7" t="s">
        <v>1540</v>
      </c>
    </row>
    <row r="245" spans="1:6" hidden="1" outlineLevel="1" x14ac:dyDescent="0.2">
      <c r="A245" s="15" t="s">
        <v>1118</v>
      </c>
      <c r="B245" s="9" t="s">
        <v>768</v>
      </c>
      <c r="C245" s="10">
        <v>45853</v>
      </c>
      <c r="D245" s="10">
        <v>45853</v>
      </c>
      <c r="E245" s="11">
        <v>500</v>
      </c>
      <c r="F245" s="7" t="s">
        <v>1540</v>
      </c>
    </row>
    <row r="246" spans="1:6" hidden="1" outlineLevel="1" x14ac:dyDescent="0.2">
      <c r="A246" s="15" t="s">
        <v>1119</v>
      </c>
      <c r="B246" s="9" t="s">
        <v>769</v>
      </c>
      <c r="C246" s="10">
        <v>45853</v>
      </c>
      <c r="D246" s="10">
        <v>45854</v>
      </c>
      <c r="E246" s="11">
        <v>500</v>
      </c>
      <c r="F246" s="7" t="s">
        <v>1540</v>
      </c>
    </row>
    <row r="247" spans="1:6" hidden="1" outlineLevel="1" x14ac:dyDescent="0.2">
      <c r="A247" s="15" t="s">
        <v>1120</v>
      </c>
      <c r="B247" s="9" t="s">
        <v>770</v>
      </c>
      <c r="C247" s="10">
        <v>45854</v>
      </c>
      <c r="D247" s="10">
        <v>45854</v>
      </c>
      <c r="E247" s="11">
        <v>500</v>
      </c>
      <c r="F247" s="7" t="s">
        <v>1537</v>
      </c>
    </row>
    <row r="248" spans="1:6" hidden="1" outlineLevel="1" x14ac:dyDescent="0.2">
      <c r="A248" s="15" t="s">
        <v>1121</v>
      </c>
      <c r="B248" s="9" t="s">
        <v>771</v>
      </c>
      <c r="C248" s="10">
        <v>45855</v>
      </c>
      <c r="D248" s="10">
        <v>45855</v>
      </c>
      <c r="E248" s="11">
        <v>500</v>
      </c>
      <c r="F248" s="7" t="s">
        <v>1534</v>
      </c>
    </row>
    <row r="249" spans="1:6" hidden="1" outlineLevel="1" x14ac:dyDescent="0.2">
      <c r="A249" s="15" t="s">
        <v>1122</v>
      </c>
      <c r="B249" s="9" t="s">
        <v>772</v>
      </c>
      <c r="C249" s="10">
        <v>45855</v>
      </c>
      <c r="D249" s="10">
        <v>45856</v>
      </c>
      <c r="E249" s="11">
        <v>500</v>
      </c>
      <c r="F249" s="7" t="s">
        <v>1540</v>
      </c>
    </row>
    <row r="250" spans="1:6" hidden="1" outlineLevel="1" x14ac:dyDescent="0.2">
      <c r="A250" s="15" t="s">
        <v>1123</v>
      </c>
      <c r="B250" s="9" t="s">
        <v>773</v>
      </c>
      <c r="C250" s="10">
        <v>45856</v>
      </c>
      <c r="D250" s="10">
        <v>45856</v>
      </c>
      <c r="E250" s="11">
        <v>500</v>
      </c>
      <c r="F250" s="7" t="s">
        <v>1540</v>
      </c>
    </row>
    <row r="251" spans="1:6" hidden="1" outlineLevel="1" x14ac:dyDescent="0.2">
      <c r="A251" s="15" t="s">
        <v>1124</v>
      </c>
      <c r="B251" s="9" t="s">
        <v>774</v>
      </c>
      <c r="C251" s="10">
        <v>45857</v>
      </c>
      <c r="D251" s="10">
        <v>45857</v>
      </c>
      <c r="E251" s="11">
        <v>500</v>
      </c>
      <c r="F251" s="7" t="s">
        <v>1539</v>
      </c>
    </row>
    <row r="252" spans="1:6" hidden="1" outlineLevel="1" x14ac:dyDescent="0.2">
      <c r="A252" s="15" t="s">
        <v>1125</v>
      </c>
      <c r="B252" s="9" t="s">
        <v>775</v>
      </c>
      <c r="C252" s="10">
        <v>45858</v>
      </c>
      <c r="D252" s="10">
        <v>45859</v>
      </c>
      <c r="E252" s="11">
        <v>5000</v>
      </c>
      <c r="F252" s="7" t="s">
        <v>1540</v>
      </c>
    </row>
    <row r="253" spans="1:6" hidden="1" outlineLevel="1" x14ac:dyDescent="0.2">
      <c r="A253" s="15" t="s">
        <v>1126</v>
      </c>
      <c r="B253" s="9" t="s">
        <v>776</v>
      </c>
      <c r="C253" s="10">
        <v>45860</v>
      </c>
      <c r="D253" s="10">
        <v>45860</v>
      </c>
      <c r="E253" s="13">
        <v>0</v>
      </c>
      <c r="F253" s="7" t="s">
        <v>1540</v>
      </c>
    </row>
    <row r="254" spans="1:6" hidden="1" outlineLevel="1" x14ac:dyDescent="0.2">
      <c r="A254" s="12" t="s">
        <v>777</v>
      </c>
      <c r="B254" s="9" t="s">
        <v>778</v>
      </c>
      <c r="C254" s="10">
        <v>45861</v>
      </c>
      <c r="D254" s="10">
        <v>45868</v>
      </c>
      <c r="E254" s="13">
        <f>SUM(E255,E263,E264)</f>
        <v>8500</v>
      </c>
      <c r="F254" s="7" t="s">
        <v>1535</v>
      </c>
    </row>
    <row r="255" spans="1:6" hidden="1" outlineLevel="1" x14ac:dyDescent="0.2">
      <c r="A255" s="15" t="s">
        <v>1127</v>
      </c>
      <c r="B255" s="9" t="s">
        <v>779</v>
      </c>
      <c r="C255" s="10">
        <v>45861</v>
      </c>
      <c r="D255" s="10">
        <v>45865</v>
      </c>
      <c r="E255" s="11">
        <f>SUM(E256:E262)</f>
        <v>3500</v>
      </c>
      <c r="F255" s="7" t="s">
        <v>1535</v>
      </c>
    </row>
    <row r="256" spans="1:6" hidden="1" outlineLevel="1" x14ac:dyDescent="0.2">
      <c r="A256" s="15" t="s">
        <v>1128</v>
      </c>
      <c r="B256" s="9" t="s">
        <v>780</v>
      </c>
      <c r="C256" s="10">
        <v>45861</v>
      </c>
      <c r="D256" s="10">
        <v>45861</v>
      </c>
      <c r="E256" s="11">
        <v>500</v>
      </c>
      <c r="F256" s="7" t="s">
        <v>1535</v>
      </c>
    </row>
    <row r="257" spans="1:6" hidden="1" outlineLevel="1" x14ac:dyDescent="0.2">
      <c r="A257" s="15" t="s">
        <v>1129</v>
      </c>
      <c r="B257" s="9" t="s">
        <v>781</v>
      </c>
      <c r="C257" s="10">
        <v>45861</v>
      </c>
      <c r="D257" s="10">
        <v>45862</v>
      </c>
      <c r="E257" s="11">
        <v>500</v>
      </c>
      <c r="F257" s="7" t="s">
        <v>1535</v>
      </c>
    </row>
    <row r="258" spans="1:6" hidden="1" outlineLevel="1" x14ac:dyDescent="0.2">
      <c r="A258" s="15" t="s">
        <v>1130</v>
      </c>
      <c r="B258" s="9" t="s">
        <v>782</v>
      </c>
      <c r="C258" s="10">
        <v>45862</v>
      </c>
      <c r="D258" s="10">
        <v>45862</v>
      </c>
      <c r="E258" s="11">
        <v>500</v>
      </c>
      <c r="F258" s="7" t="s">
        <v>1535</v>
      </c>
    </row>
    <row r="259" spans="1:6" hidden="1" outlineLevel="1" x14ac:dyDescent="0.2">
      <c r="A259" s="15" t="s">
        <v>1131</v>
      </c>
      <c r="B259" s="9" t="s">
        <v>783</v>
      </c>
      <c r="C259" s="10">
        <v>45863</v>
      </c>
      <c r="D259" s="10">
        <v>45863</v>
      </c>
      <c r="E259" s="11">
        <v>500</v>
      </c>
      <c r="F259" s="7" t="s">
        <v>1535</v>
      </c>
    </row>
    <row r="260" spans="1:6" hidden="1" outlineLevel="1" x14ac:dyDescent="0.2">
      <c r="A260" s="15" t="s">
        <v>1132</v>
      </c>
      <c r="B260" s="9" t="s">
        <v>784</v>
      </c>
      <c r="C260" s="10">
        <v>45863</v>
      </c>
      <c r="D260" s="10">
        <v>45864</v>
      </c>
      <c r="E260" s="11">
        <v>500</v>
      </c>
      <c r="F260" s="7" t="s">
        <v>1541</v>
      </c>
    </row>
    <row r="261" spans="1:6" hidden="1" outlineLevel="1" x14ac:dyDescent="0.2">
      <c r="A261" s="15" t="s">
        <v>1133</v>
      </c>
      <c r="B261" s="9" t="s">
        <v>785</v>
      </c>
      <c r="C261" s="10">
        <v>45864</v>
      </c>
      <c r="D261" s="10">
        <v>45864</v>
      </c>
      <c r="E261" s="11">
        <v>500</v>
      </c>
      <c r="F261" s="7" t="s">
        <v>621</v>
      </c>
    </row>
    <row r="262" spans="1:6" hidden="1" outlineLevel="1" x14ac:dyDescent="0.2">
      <c r="A262" s="15" t="s">
        <v>1134</v>
      </c>
      <c r="B262" s="9" t="s">
        <v>786</v>
      </c>
      <c r="C262" s="10">
        <v>45865</v>
      </c>
      <c r="D262" s="10">
        <v>45865</v>
      </c>
      <c r="E262" s="11">
        <v>500</v>
      </c>
      <c r="F262" s="7" t="s">
        <v>1535</v>
      </c>
    </row>
    <row r="263" spans="1:6" hidden="1" outlineLevel="1" x14ac:dyDescent="0.2">
      <c r="A263" s="15" t="s">
        <v>1135</v>
      </c>
      <c r="B263" s="9" t="s">
        <v>787</v>
      </c>
      <c r="C263" s="10">
        <v>45866</v>
      </c>
      <c r="D263" s="10">
        <v>45867</v>
      </c>
      <c r="E263" s="11">
        <v>5000</v>
      </c>
      <c r="F263" s="7" t="s">
        <v>1535</v>
      </c>
    </row>
    <row r="264" spans="1:6" hidden="1" outlineLevel="1" x14ac:dyDescent="0.2">
      <c r="A264" s="15" t="s">
        <v>1136</v>
      </c>
      <c r="B264" s="9" t="s">
        <v>788</v>
      </c>
      <c r="C264" s="10">
        <v>45868</v>
      </c>
      <c r="D264" s="10">
        <v>45868</v>
      </c>
      <c r="E264" s="13">
        <v>0</v>
      </c>
      <c r="F264" s="7" t="s">
        <v>1535</v>
      </c>
    </row>
    <row r="265" spans="1:6" collapsed="1" x14ac:dyDescent="0.2">
      <c r="A265" s="9"/>
      <c r="B265" s="4" t="s">
        <v>853</v>
      </c>
      <c r="C265" s="10">
        <v>45868</v>
      </c>
      <c r="D265" s="10">
        <v>45868</v>
      </c>
      <c r="E265" s="13">
        <v>0</v>
      </c>
      <c r="F265" s="7" t="s">
        <v>1534</v>
      </c>
    </row>
    <row r="266" spans="1:6" x14ac:dyDescent="0.2">
      <c r="A266" s="9">
        <v>1.3</v>
      </c>
      <c r="B266" s="9" t="s">
        <v>854</v>
      </c>
      <c r="C266" s="10">
        <v>45869</v>
      </c>
      <c r="D266" s="10">
        <v>46145</v>
      </c>
      <c r="E266" s="11">
        <f>SUM(E267,E273,E304,E316,E416,E426,E438)</f>
        <v>256000</v>
      </c>
      <c r="F266" s="7" t="s">
        <v>1534</v>
      </c>
    </row>
    <row r="267" spans="1:6" hidden="1" outlineLevel="1" x14ac:dyDescent="0.2">
      <c r="A267" s="15" t="s">
        <v>1137</v>
      </c>
      <c r="B267" s="9" t="s">
        <v>283</v>
      </c>
      <c r="C267" s="10">
        <v>45869</v>
      </c>
      <c r="D267" s="10">
        <v>45880</v>
      </c>
      <c r="E267" s="11">
        <f>SUM(E268:E272)</f>
        <v>7500</v>
      </c>
      <c r="F267" s="7" t="s">
        <v>1534</v>
      </c>
    </row>
    <row r="268" spans="1:6" hidden="1" outlineLevel="1" x14ac:dyDescent="0.2">
      <c r="A268" s="15" t="s">
        <v>1138</v>
      </c>
      <c r="B268" s="9" t="s">
        <v>856</v>
      </c>
      <c r="C268" s="10">
        <v>45869</v>
      </c>
      <c r="D268" s="10">
        <v>45875</v>
      </c>
      <c r="E268" s="11">
        <v>1500</v>
      </c>
      <c r="F268" s="7" t="s">
        <v>1534</v>
      </c>
    </row>
    <row r="269" spans="1:6" hidden="1" outlineLevel="1" x14ac:dyDescent="0.2">
      <c r="A269" s="15" t="s">
        <v>1139</v>
      </c>
      <c r="B269" s="9" t="s">
        <v>855</v>
      </c>
      <c r="C269" s="10">
        <v>45876</v>
      </c>
      <c r="D269" s="10">
        <v>45877</v>
      </c>
      <c r="E269" s="11">
        <v>1500</v>
      </c>
      <c r="F269" s="7" t="s">
        <v>1534</v>
      </c>
    </row>
    <row r="270" spans="1:6" hidden="1" outlineLevel="1" x14ac:dyDescent="0.2">
      <c r="A270" s="15" t="s">
        <v>1140</v>
      </c>
      <c r="B270" s="9" t="s">
        <v>857</v>
      </c>
      <c r="C270" s="10">
        <v>45878</v>
      </c>
      <c r="D270" s="10">
        <v>45878</v>
      </c>
      <c r="E270" s="11">
        <v>1500</v>
      </c>
      <c r="F270" s="7" t="s">
        <v>1534</v>
      </c>
    </row>
    <row r="271" spans="1:6" hidden="1" outlineLevel="1" x14ac:dyDescent="0.2">
      <c r="A271" s="15" t="s">
        <v>1141</v>
      </c>
      <c r="B271" s="9" t="s">
        <v>858</v>
      </c>
      <c r="C271" s="10">
        <v>45879</v>
      </c>
      <c r="D271" s="10">
        <v>45879</v>
      </c>
      <c r="E271" s="11">
        <v>1500</v>
      </c>
      <c r="F271" s="7" t="s">
        <v>1534</v>
      </c>
    </row>
    <row r="272" spans="1:6" hidden="1" outlineLevel="1" x14ac:dyDescent="0.2">
      <c r="A272" s="15" t="s">
        <v>1142</v>
      </c>
      <c r="B272" s="9" t="s">
        <v>318</v>
      </c>
      <c r="C272" s="10">
        <v>45880</v>
      </c>
      <c r="D272" s="10">
        <v>45880</v>
      </c>
      <c r="E272" s="11">
        <v>1500</v>
      </c>
      <c r="F272" s="7" t="s">
        <v>1534</v>
      </c>
    </row>
    <row r="273" spans="1:6" hidden="1" outlineLevel="1" x14ac:dyDescent="0.2">
      <c r="A273" s="15" t="s">
        <v>1143</v>
      </c>
      <c r="B273" s="7" t="s">
        <v>725</v>
      </c>
      <c r="C273" s="10">
        <v>45881</v>
      </c>
      <c r="D273" s="10">
        <v>45941</v>
      </c>
      <c r="E273" s="11">
        <f>SUM(E274:E277,E296:E303)</f>
        <v>18500</v>
      </c>
      <c r="F273" s="7" t="s">
        <v>1542</v>
      </c>
    </row>
    <row r="274" spans="1:6" hidden="1" outlineLevel="1" x14ac:dyDescent="0.2">
      <c r="A274" s="15" t="s">
        <v>1144</v>
      </c>
      <c r="B274" s="9" t="s">
        <v>859</v>
      </c>
      <c r="C274" s="10">
        <v>45881</v>
      </c>
      <c r="D274" s="10">
        <v>45881</v>
      </c>
      <c r="E274" s="11">
        <v>1000</v>
      </c>
      <c r="F274" s="7" t="s">
        <v>1542</v>
      </c>
    </row>
    <row r="275" spans="1:6" hidden="1" outlineLevel="1" x14ac:dyDescent="0.2">
      <c r="A275" s="15" t="s">
        <v>1145</v>
      </c>
      <c r="B275" s="9" t="s">
        <v>881</v>
      </c>
      <c r="C275" s="10">
        <v>45882</v>
      </c>
      <c r="D275" s="10">
        <v>45882</v>
      </c>
      <c r="E275" s="11">
        <v>1000</v>
      </c>
      <c r="F275" s="7" t="s">
        <v>1542</v>
      </c>
    </row>
    <row r="276" spans="1:6" hidden="1" outlineLevel="1" x14ac:dyDescent="0.2">
      <c r="A276" s="15" t="s">
        <v>1146</v>
      </c>
      <c r="B276" s="9" t="s">
        <v>882</v>
      </c>
      <c r="C276" s="10">
        <v>45883</v>
      </c>
      <c r="D276" s="10">
        <v>45883</v>
      </c>
      <c r="E276" s="11">
        <v>1000</v>
      </c>
      <c r="F276" s="7" t="s">
        <v>602</v>
      </c>
    </row>
    <row r="277" spans="1:6" hidden="1" outlineLevel="1" x14ac:dyDescent="0.2">
      <c r="A277" s="15" t="s">
        <v>1147</v>
      </c>
      <c r="B277" s="9" t="s">
        <v>861</v>
      </c>
      <c r="C277" s="10">
        <v>45884</v>
      </c>
      <c r="D277" s="10">
        <v>45928</v>
      </c>
      <c r="E277" s="11">
        <f>SUM(E278,E284,E290)</f>
        <v>7500</v>
      </c>
      <c r="F277" s="7" t="s">
        <v>1534</v>
      </c>
    </row>
    <row r="278" spans="1:6" hidden="1" outlineLevel="1" x14ac:dyDescent="0.2">
      <c r="A278" s="15" t="s">
        <v>1148</v>
      </c>
      <c r="B278" s="9" t="s">
        <v>860</v>
      </c>
      <c r="C278" s="10">
        <v>45884</v>
      </c>
      <c r="D278" s="10">
        <v>45898</v>
      </c>
      <c r="E278" s="5">
        <f>SUM(E279:E283)</f>
        <v>2500</v>
      </c>
      <c r="F278" s="7" t="s">
        <v>1534</v>
      </c>
    </row>
    <row r="279" spans="1:6" hidden="1" outlineLevel="1" x14ac:dyDescent="0.2">
      <c r="A279" s="15" t="s">
        <v>1149</v>
      </c>
      <c r="B279" s="9" t="s">
        <v>862</v>
      </c>
      <c r="C279" s="10">
        <v>45884</v>
      </c>
      <c r="D279" s="10">
        <v>45886</v>
      </c>
      <c r="E279" s="11">
        <v>500</v>
      </c>
      <c r="F279" s="7" t="s">
        <v>1535</v>
      </c>
    </row>
    <row r="280" spans="1:6" hidden="1" outlineLevel="1" x14ac:dyDescent="0.2">
      <c r="A280" s="15" t="s">
        <v>1150</v>
      </c>
      <c r="B280" s="9" t="s">
        <v>863</v>
      </c>
      <c r="C280" s="10">
        <v>45887</v>
      </c>
      <c r="D280" s="10">
        <v>45889</v>
      </c>
      <c r="E280" s="11">
        <v>500</v>
      </c>
      <c r="F280" s="7" t="s">
        <v>1538</v>
      </c>
    </row>
    <row r="281" spans="1:6" hidden="1" outlineLevel="1" x14ac:dyDescent="0.2">
      <c r="A281" s="15" t="s">
        <v>1151</v>
      </c>
      <c r="B281" s="9" t="s">
        <v>864</v>
      </c>
      <c r="C281" s="10">
        <v>45890</v>
      </c>
      <c r="D281" s="10">
        <v>45892</v>
      </c>
      <c r="E281" s="11">
        <v>500</v>
      </c>
      <c r="F281" s="7" t="s">
        <v>1534</v>
      </c>
    </row>
    <row r="282" spans="1:6" hidden="1" outlineLevel="1" x14ac:dyDescent="0.2">
      <c r="A282" s="15" t="s">
        <v>1152</v>
      </c>
      <c r="B282" s="9" t="s">
        <v>865</v>
      </c>
      <c r="C282" s="10">
        <v>45893</v>
      </c>
      <c r="D282" s="10">
        <v>45895</v>
      </c>
      <c r="E282" s="11">
        <v>500</v>
      </c>
      <c r="F282" s="7" t="s">
        <v>1534</v>
      </c>
    </row>
    <row r="283" spans="1:6" hidden="1" outlineLevel="1" x14ac:dyDescent="0.2">
      <c r="A283" s="15" t="s">
        <v>1153</v>
      </c>
      <c r="B283" s="9" t="s">
        <v>866</v>
      </c>
      <c r="C283" s="10">
        <v>45896</v>
      </c>
      <c r="D283" s="10">
        <v>45898</v>
      </c>
      <c r="E283" s="11">
        <v>500</v>
      </c>
      <c r="F283" s="7" t="s">
        <v>1534</v>
      </c>
    </row>
    <row r="284" spans="1:6" hidden="1" outlineLevel="1" x14ac:dyDescent="0.2">
      <c r="A284" s="15" t="s">
        <v>1154</v>
      </c>
      <c r="B284" s="9" t="s">
        <v>867</v>
      </c>
      <c r="C284" s="10">
        <v>45899</v>
      </c>
      <c r="D284" s="10">
        <v>45913</v>
      </c>
      <c r="E284" s="11">
        <f>SUM(E285:E289)</f>
        <v>2500</v>
      </c>
      <c r="F284" s="7" t="s">
        <v>1534</v>
      </c>
    </row>
    <row r="285" spans="1:6" hidden="1" outlineLevel="1" x14ac:dyDescent="0.2">
      <c r="A285" s="15" t="s">
        <v>1155</v>
      </c>
      <c r="B285" s="9" t="s">
        <v>868</v>
      </c>
      <c r="C285" s="10">
        <v>45899</v>
      </c>
      <c r="D285" s="10">
        <v>45901</v>
      </c>
      <c r="E285" s="11">
        <v>500</v>
      </c>
      <c r="F285" s="7" t="s">
        <v>1535</v>
      </c>
    </row>
    <row r="286" spans="1:6" hidden="1" outlineLevel="1" x14ac:dyDescent="0.2">
      <c r="A286" s="15" t="s">
        <v>1156</v>
      </c>
      <c r="B286" s="9" t="s">
        <v>869</v>
      </c>
      <c r="C286" s="10">
        <v>45902</v>
      </c>
      <c r="D286" s="10">
        <v>45904</v>
      </c>
      <c r="E286" s="11">
        <v>500</v>
      </c>
      <c r="F286" s="7" t="s">
        <v>1538</v>
      </c>
    </row>
    <row r="287" spans="1:6" hidden="1" outlineLevel="1" x14ac:dyDescent="0.2">
      <c r="A287" s="15" t="s">
        <v>1157</v>
      </c>
      <c r="B287" s="9" t="s">
        <v>870</v>
      </c>
      <c r="C287" s="10">
        <v>45905</v>
      </c>
      <c r="D287" s="10">
        <v>45907</v>
      </c>
      <c r="E287" s="11">
        <v>500</v>
      </c>
      <c r="F287" s="7" t="s">
        <v>1534</v>
      </c>
    </row>
    <row r="288" spans="1:6" hidden="1" outlineLevel="1" x14ac:dyDescent="0.2">
      <c r="A288" s="15" t="s">
        <v>1158</v>
      </c>
      <c r="B288" s="9" t="s">
        <v>871</v>
      </c>
      <c r="C288" s="10">
        <v>45908</v>
      </c>
      <c r="D288" s="10">
        <v>45910</v>
      </c>
      <c r="E288" s="11">
        <v>500</v>
      </c>
      <c r="F288" s="7" t="s">
        <v>1534</v>
      </c>
    </row>
    <row r="289" spans="1:6" hidden="1" outlineLevel="1" x14ac:dyDescent="0.2">
      <c r="A289" s="15" t="s">
        <v>1159</v>
      </c>
      <c r="B289" s="9" t="s">
        <v>872</v>
      </c>
      <c r="C289" s="10">
        <v>45911</v>
      </c>
      <c r="D289" s="10">
        <v>45913</v>
      </c>
      <c r="E289" s="11">
        <v>500</v>
      </c>
      <c r="F289" s="7" t="s">
        <v>1534</v>
      </c>
    </row>
    <row r="290" spans="1:6" hidden="1" outlineLevel="1" x14ac:dyDescent="0.2">
      <c r="A290" s="15" t="s">
        <v>1160</v>
      </c>
      <c r="B290" s="9" t="s">
        <v>873</v>
      </c>
      <c r="C290" s="10">
        <v>45914</v>
      </c>
      <c r="D290" s="10">
        <v>45928</v>
      </c>
      <c r="E290" s="11">
        <f>SUM(E291:E295)</f>
        <v>2500</v>
      </c>
      <c r="F290" s="7" t="s">
        <v>1534</v>
      </c>
    </row>
    <row r="291" spans="1:6" hidden="1" outlineLevel="1" x14ac:dyDescent="0.2">
      <c r="A291" s="15" t="s">
        <v>1161</v>
      </c>
      <c r="B291" s="7" t="s">
        <v>874</v>
      </c>
      <c r="C291" s="10">
        <v>45914</v>
      </c>
      <c r="D291" s="10">
        <v>45916</v>
      </c>
      <c r="E291" s="11">
        <v>500</v>
      </c>
      <c r="F291" s="7" t="s">
        <v>1535</v>
      </c>
    </row>
    <row r="292" spans="1:6" hidden="1" outlineLevel="1" x14ac:dyDescent="0.2">
      <c r="A292" s="15" t="s">
        <v>1162</v>
      </c>
      <c r="B292" s="7" t="s">
        <v>875</v>
      </c>
      <c r="C292" s="10">
        <v>45917</v>
      </c>
      <c r="D292" s="10">
        <v>45919</v>
      </c>
      <c r="E292" s="11">
        <v>500</v>
      </c>
      <c r="F292" s="7" t="s">
        <v>1538</v>
      </c>
    </row>
    <row r="293" spans="1:6" hidden="1" outlineLevel="1" x14ac:dyDescent="0.2">
      <c r="A293" s="15" t="s">
        <v>1163</v>
      </c>
      <c r="B293" s="7" t="s">
        <v>876</v>
      </c>
      <c r="C293" s="10">
        <v>45920</v>
      </c>
      <c r="D293" s="10">
        <v>45922</v>
      </c>
      <c r="E293" s="11">
        <v>500</v>
      </c>
      <c r="F293" s="7" t="s">
        <v>1534</v>
      </c>
    </row>
    <row r="294" spans="1:6" hidden="1" outlineLevel="1" x14ac:dyDescent="0.2">
      <c r="A294" s="15" t="s">
        <v>1164</v>
      </c>
      <c r="B294" s="7" t="s">
        <v>877</v>
      </c>
      <c r="C294" s="10">
        <v>45923</v>
      </c>
      <c r="D294" s="10">
        <v>45925</v>
      </c>
      <c r="E294" s="11">
        <v>500</v>
      </c>
      <c r="F294" s="7" t="s">
        <v>1534</v>
      </c>
    </row>
    <row r="295" spans="1:6" hidden="1" outlineLevel="1" x14ac:dyDescent="0.2">
      <c r="A295" s="15" t="s">
        <v>1165</v>
      </c>
      <c r="B295" s="7" t="s">
        <v>878</v>
      </c>
      <c r="C295" s="10">
        <v>45926</v>
      </c>
      <c r="D295" s="10">
        <v>45928</v>
      </c>
      <c r="E295" s="11">
        <v>500</v>
      </c>
      <c r="F295" s="7" t="s">
        <v>1534</v>
      </c>
    </row>
    <row r="296" spans="1:6" hidden="1" outlineLevel="1" x14ac:dyDescent="0.2">
      <c r="A296" s="15" t="s">
        <v>1166</v>
      </c>
      <c r="B296" s="7" t="s">
        <v>883</v>
      </c>
      <c r="C296" s="10">
        <v>45929</v>
      </c>
      <c r="D296" s="10">
        <v>45929</v>
      </c>
      <c r="E296" s="11">
        <v>1000</v>
      </c>
      <c r="F296" s="7" t="s">
        <v>1541</v>
      </c>
    </row>
    <row r="297" spans="1:6" hidden="1" outlineLevel="1" x14ac:dyDescent="0.2">
      <c r="A297" s="15" t="s">
        <v>1167</v>
      </c>
      <c r="B297" s="7" t="s">
        <v>884</v>
      </c>
      <c r="C297" s="10">
        <v>45929</v>
      </c>
      <c r="D297" s="10">
        <v>45930</v>
      </c>
      <c r="E297" s="11">
        <v>1000</v>
      </c>
      <c r="F297" s="7" t="s">
        <v>1534</v>
      </c>
    </row>
    <row r="298" spans="1:6" hidden="1" outlineLevel="1" x14ac:dyDescent="0.2">
      <c r="A298" s="15" t="s">
        <v>1168</v>
      </c>
      <c r="B298" s="7" t="s">
        <v>885</v>
      </c>
      <c r="C298" s="10">
        <v>45931</v>
      </c>
      <c r="D298" s="10">
        <v>45932</v>
      </c>
      <c r="E298" s="11">
        <v>1000</v>
      </c>
      <c r="F298" s="7" t="s">
        <v>1534</v>
      </c>
    </row>
    <row r="299" spans="1:6" hidden="1" outlineLevel="1" x14ac:dyDescent="0.2">
      <c r="A299" s="15" t="s">
        <v>1169</v>
      </c>
      <c r="B299" s="7" t="s">
        <v>886</v>
      </c>
      <c r="C299" s="10">
        <v>45933</v>
      </c>
      <c r="D299" s="10">
        <v>45934</v>
      </c>
      <c r="E299" s="11">
        <v>1000</v>
      </c>
      <c r="F299" s="7" t="s">
        <v>1534</v>
      </c>
    </row>
    <row r="300" spans="1:6" hidden="1" outlineLevel="1" x14ac:dyDescent="0.2">
      <c r="A300" s="15" t="s">
        <v>1170</v>
      </c>
      <c r="B300" s="7" t="s">
        <v>731</v>
      </c>
      <c r="C300" s="10">
        <v>45935</v>
      </c>
      <c r="D300" s="10">
        <v>45936</v>
      </c>
      <c r="E300" s="11">
        <v>1000</v>
      </c>
      <c r="F300" s="7" t="s">
        <v>621</v>
      </c>
    </row>
    <row r="301" spans="1:6" hidden="1" outlineLevel="1" x14ac:dyDescent="0.2">
      <c r="A301" s="15" t="s">
        <v>1186</v>
      </c>
      <c r="B301" s="9" t="s">
        <v>879</v>
      </c>
      <c r="C301" s="10">
        <v>45937</v>
      </c>
      <c r="D301" s="10">
        <v>45938</v>
      </c>
      <c r="E301" s="11">
        <v>1000</v>
      </c>
      <c r="F301" s="7" t="s">
        <v>1534</v>
      </c>
    </row>
    <row r="302" spans="1:6" hidden="1" outlineLevel="1" x14ac:dyDescent="0.2">
      <c r="A302" s="15" t="s">
        <v>1187</v>
      </c>
      <c r="B302" s="7" t="s">
        <v>880</v>
      </c>
      <c r="C302" s="10">
        <v>45939</v>
      </c>
      <c r="D302" s="10">
        <v>45940</v>
      </c>
      <c r="E302" s="11">
        <v>1000</v>
      </c>
      <c r="F302" s="7" t="s">
        <v>1534</v>
      </c>
    </row>
    <row r="303" spans="1:6" hidden="1" outlineLevel="1" x14ac:dyDescent="0.2">
      <c r="A303" s="15" t="s">
        <v>1188</v>
      </c>
      <c r="B303" s="7" t="s">
        <v>887</v>
      </c>
      <c r="C303" s="10">
        <v>45941</v>
      </c>
      <c r="D303" s="10">
        <v>45941</v>
      </c>
      <c r="E303" s="11">
        <v>1000</v>
      </c>
      <c r="F303" s="7" t="s">
        <v>1542</v>
      </c>
    </row>
    <row r="304" spans="1:6" hidden="1" outlineLevel="1" x14ac:dyDescent="0.2">
      <c r="A304" s="15" t="s">
        <v>1171</v>
      </c>
      <c r="B304" s="7" t="s">
        <v>888</v>
      </c>
      <c r="C304" s="10">
        <v>45942</v>
      </c>
      <c r="D304" s="10">
        <v>45950</v>
      </c>
      <c r="E304" s="11">
        <f>SUM(E305,E314,E315)</f>
        <v>13000</v>
      </c>
      <c r="F304" s="7" t="s">
        <v>1538</v>
      </c>
    </row>
    <row r="305" spans="1:6" hidden="1" outlineLevel="1" x14ac:dyDescent="0.2">
      <c r="A305" s="15" t="s">
        <v>1189</v>
      </c>
      <c r="B305" s="7" t="s">
        <v>893</v>
      </c>
      <c r="C305" s="10">
        <v>45942</v>
      </c>
      <c r="D305" s="10">
        <v>45947</v>
      </c>
      <c r="E305" s="11">
        <f>SUM(E306:E313)</f>
        <v>8000</v>
      </c>
      <c r="F305" s="7" t="s">
        <v>1538</v>
      </c>
    </row>
    <row r="306" spans="1:6" hidden="1" outlineLevel="1" x14ac:dyDescent="0.2">
      <c r="A306" s="15" t="s">
        <v>1190</v>
      </c>
      <c r="B306" s="7" t="s">
        <v>889</v>
      </c>
      <c r="C306" s="10">
        <v>45942</v>
      </c>
      <c r="D306" s="10">
        <v>45942</v>
      </c>
      <c r="E306" s="11">
        <v>1000</v>
      </c>
      <c r="F306" s="7" t="s">
        <v>1538</v>
      </c>
    </row>
    <row r="307" spans="1:6" hidden="1" outlineLevel="1" x14ac:dyDescent="0.2">
      <c r="A307" s="15" t="s">
        <v>1191</v>
      </c>
      <c r="B307" s="7" t="s">
        <v>741</v>
      </c>
      <c r="C307" s="10">
        <v>45942</v>
      </c>
      <c r="D307" s="10">
        <v>45943</v>
      </c>
      <c r="E307" s="11">
        <v>1000</v>
      </c>
      <c r="F307" s="7" t="s">
        <v>1538</v>
      </c>
    </row>
    <row r="308" spans="1:6" hidden="1" outlineLevel="1" x14ac:dyDescent="0.2">
      <c r="A308" s="15" t="s">
        <v>1192</v>
      </c>
      <c r="B308" s="7" t="s">
        <v>742</v>
      </c>
      <c r="C308" s="10">
        <v>45943</v>
      </c>
      <c r="D308" s="10">
        <v>45943</v>
      </c>
      <c r="E308" s="11">
        <v>1000</v>
      </c>
      <c r="F308" s="7" t="s">
        <v>1538</v>
      </c>
    </row>
    <row r="309" spans="1:6" hidden="1" outlineLevel="1" x14ac:dyDescent="0.2">
      <c r="A309" s="15" t="s">
        <v>1193</v>
      </c>
      <c r="B309" s="7" t="s">
        <v>890</v>
      </c>
      <c r="C309" s="10">
        <v>45944</v>
      </c>
      <c r="D309" s="10">
        <v>45944</v>
      </c>
      <c r="E309" s="11">
        <v>1000</v>
      </c>
      <c r="F309" s="7" t="s">
        <v>1534</v>
      </c>
    </row>
    <row r="310" spans="1:6" hidden="1" outlineLevel="1" x14ac:dyDescent="0.2">
      <c r="A310" s="15" t="s">
        <v>1194</v>
      </c>
      <c r="B310" s="7" t="s">
        <v>891</v>
      </c>
      <c r="C310" s="10">
        <v>45944</v>
      </c>
      <c r="D310" s="10">
        <v>45945</v>
      </c>
      <c r="E310" s="11">
        <v>1000</v>
      </c>
      <c r="F310" s="7" t="s">
        <v>621</v>
      </c>
    </row>
    <row r="311" spans="1:6" hidden="1" outlineLevel="1" x14ac:dyDescent="0.2">
      <c r="A311" s="15" t="s">
        <v>1195</v>
      </c>
      <c r="B311" s="7" t="s">
        <v>748</v>
      </c>
      <c r="C311" s="10">
        <v>45945</v>
      </c>
      <c r="D311" s="10">
        <v>45945</v>
      </c>
      <c r="E311" s="11">
        <v>1000</v>
      </c>
      <c r="F311" s="7" t="s">
        <v>1534</v>
      </c>
    </row>
    <row r="312" spans="1:6" hidden="1" outlineLevel="1" x14ac:dyDescent="0.2">
      <c r="A312" s="15" t="s">
        <v>1196</v>
      </c>
      <c r="B312" s="7" t="s">
        <v>745</v>
      </c>
      <c r="C312" s="10">
        <v>45946</v>
      </c>
      <c r="D312" s="10">
        <v>45946</v>
      </c>
      <c r="E312" s="11">
        <v>1000</v>
      </c>
      <c r="F312" s="7" t="s">
        <v>1534</v>
      </c>
    </row>
    <row r="313" spans="1:6" hidden="1" outlineLevel="1" x14ac:dyDescent="0.2">
      <c r="A313" s="15" t="s">
        <v>1197</v>
      </c>
      <c r="B313" s="7" t="s">
        <v>892</v>
      </c>
      <c r="C313" s="10">
        <v>45946</v>
      </c>
      <c r="D313" s="10">
        <v>45947</v>
      </c>
      <c r="E313" s="11">
        <v>1000</v>
      </c>
      <c r="F313" s="7" t="s">
        <v>1534</v>
      </c>
    </row>
    <row r="314" spans="1:6" hidden="1" outlineLevel="1" x14ac:dyDescent="0.2">
      <c r="A314" s="15" t="s">
        <v>1198</v>
      </c>
      <c r="B314" s="7" t="s">
        <v>894</v>
      </c>
      <c r="C314" s="10">
        <v>45948</v>
      </c>
      <c r="D314" s="10">
        <v>45949</v>
      </c>
      <c r="E314" s="11">
        <v>5000</v>
      </c>
      <c r="F314" s="7" t="s">
        <v>1538</v>
      </c>
    </row>
    <row r="315" spans="1:6" hidden="1" outlineLevel="1" x14ac:dyDescent="0.2">
      <c r="A315" s="15" t="s">
        <v>1199</v>
      </c>
      <c r="B315" s="7" t="s">
        <v>895</v>
      </c>
      <c r="C315" s="10">
        <v>45950</v>
      </c>
      <c r="D315" s="10">
        <v>45950</v>
      </c>
      <c r="E315" s="13">
        <v>0</v>
      </c>
      <c r="F315" s="7" t="s">
        <v>1538</v>
      </c>
    </row>
    <row r="316" spans="1:6" hidden="1" outlineLevel="1" x14ac:dyDescent="0.2">
      <c r="A316" s="15" t="s">
        <v>1172</v>
      </c>
      <c r="B316" s="7" t="s">
        <v>896</v>
      </c>
      <c r="C316" s="10">
        <v>45951</v>
      </c>
      <c r="D316" s="10">
        <v>46112</v>
      </c>
      <c r="E316" s="11">
        <f>SUM(E317,E350,E383)</f>
        <v>178000</v>
      </c>
      <c r="F316" s="7" t="s">
        <v>597</v>
      </c>
    </row>
    <row r="317" spans="1:6" hidden="1" outlineLevel="1" x14ac:dyDescent="0.2">
      <c r="A317" s="15" t="s">
        <v>1547</v>
      </c>
      <c r="B317" s="7" t="s">
        <v>920</v>
      </c>
      <c r="C317" s="10">
        <v>45951</v>
      </c>
      <c r="D317" s="10">
        <v>46031</v>
      </c>
      <c r="E317" s="11">
        <f>SUM(E318,E333,E334,E335,E335,E336,E348,E349)</f>
        <v>55000</v>
      </c>
      <c r="F317" s="7" t="s">
        <v>1534</v>
      </c>
    </row>
    <row r="318" spans="1:6" hidden="1" outlineLevel="1" x14ac:dyDescent="0.2">
      <c r="A318" s="15" t="s">
        <v>1548</v>
      </c>
      <c r="B318" s="7" t="s">
        <v>897</v>
      </c>
      <c r="C318" s="10">
        <v>45951</v>
      </c>
      <c r="D318" s="10">
        <v>46028</v>
      </c>
      <c r="E318" s="11">
        <f>SUM(E319)</f>
        <v>12000</v>
      </c>
      <c r="F318" s="7" t="s">
        <v>1534</v>
      </c>
    </row>
    <row r="319" spans="1:6" hidden="1" outlineLevel="1" x14ac:dyDescent="0.2">
      <c r="A319" s="15" t="s">
        <v>1549</v>
      </c>
      <c r="B319" s="7" t="s">
        <v>899</v>
      </c>
      <c r="C319" s="10">
        <v>45951</v>
      </c>
      <c r="D319" s="10">
        <v>45964</v>
      </c>
      <c r="E319" s="11">
        <f>SUM(E320,E331,E332)</f>
        <v>12000</v>
      </c>
      <c r="F319" s="7" t="s">
        <v>1534</v>
      </c>
    </row>
    <row r="320" spans="1:6" hidden="1" outlineLevel="1" x14ac:dyDescent="0.2">
      <c r="A320" s="15" t="s">
        <v>1550</v>
      </c>
      <c r="B320" s="7" t="s">
        <v>911</v>
      </c>
      <c r="C320" s="10">
        <v>45951</v>
      </c>
      <c r="D320" s="10">
        <v>45961</v>
      </c>
      <c r="E320" s="11">
        <f>SUM(E321:E330)</f>
        <v>10000</v>
      </c>
      <c r="F320" s="7" t="s">
        <v>1534</v>
      </c>
    </row>
    <row r="321" spans="1:6" hidden="1" outlineLevel="1" x14ac:dyDescent="0.2">
      <c r="A321" s="15" t="s">
        <v>1551</v>
      </c>
      <c r="B321" s="7" t="s">
        <v>900</v>
      </c>
      <c r="C321" s="10">
        <v>45952</v>
      </c>
      <c r="D321" s="10">
        <v>45952</v>
      </c>
      <c r="E321" s="11">
        <v>1000</v>
      </c>
      <c r="F321" s="7" t="s">
        <v>1534</v>
      </c>
    </row>
    <row r="322" spans="1:6" hidden="1" outlineLevel="1" x14ac:dyDescent="0.2">
      <c r="A322" s="15" t="s">
        <v>1552</v>
      </c>
      <c r="B322" s="7" t="s">
        <v>901</v>
      </c>
      <c r="C322" s="10">
        <v>45953</v>
      </c>
      <c r="D322" s="10">
        <v>45953</v>
      </c>
      <c r="E322" s="11">
        <v>1000</v>
      </c>
      <c r="F322" s="7" t="s">
        <v>1534</v>
      </c>
    </row>
    <row r="323" spans="1:6" hidden="1" outlineLevel="1" x14ac:dyDescent="0.2">
      <c r="A323" s="15" t="s">
        <v>1553</v>
      </c>
      <c r="B323" s="7" t="s">
        <v>902</v>
      </c>
      <c r="C323" s="10">
        <v>45954</v>
      </c>
      <c r="D323" s="10">
        <v>45954</v>
      </c>
      <c r="E323" s="11">
        <v>1000</v>
      </c>
      <c r="F323" s="7" t="s">
        <v>1534</v>
      </c>
    </row>
    <row r="324" spans="1:6" hidden="1" outlineLevel="1" x14ac:dyDescent="0.2">
      <c r="A324" s="15" t="s">
        <v>1554</v>
      </c>
      <c r="B324" s="7" t="s">
        <v>903</v>
      </c>
      <c r="C324" s="10">
        <v>45955</v>
      </c>
      <c r="D324" s="10">
        <v>45955</v>
      </c>
      <c r="E324" s="11">
        <v>1000</v>
      </c>
      <c r="F324" s="7" t="s">
        <v>1534</v>
      </c>
    </row>
    <row r="325" spans="1:6" hidden="1" outlineLevel="1" x14ac:dyDescent="0.2">
      <c r="A325" s="15" t="s">
        <v>1555</v>
      </c>
      <c r="B325" s="7" t="s">
        <v>904</v>
      </c>
      <c r="C325" s="10">
        <v>45956</v>
      </c>
      <c r="D325" s="10">
        <v>45956</v>
      </c>
      <c r="E325" s="11">
        <v>1000</v>
      </c>
      <c r="F325" s="7" t="s">
        <v>1535</v>
      </c>
    </row>
    <row r="326" spans="1:6" hidden="1" outlineLevel="1" x14ac:dyDescent="0.2">
      <c r="A326" s="15" t="s">
        <v>1556</v>
      </c>
      <c r="B326" s="7" t="s">
        <v>905</v>
      </c>
      <c r="C326" s="10">
        <v>45957</v>
      </c>
      <c r="D326" s="10">
        <v>45957</v>
      </c>
      <c r="E326" s="11">
        <v>1000</v>
      </c>
      <c r="F326" s="7" t="s">
        <v>621</v>
      </c>
    </row>
    <row r="327" spans="1:6" hidden="1" outlineLevel="1" x14ac:dyDescent="0.2">
      <c r="A327" s="15" t="s">
        <v>1557</v>
      </c>
      <c r="B327" s="7" t="s">
        <v>906</v>
      </c>
      <c r="C327" s="10">
        <v>45958</v>
      </c>
      <c r="D327" s="10">
        <v>45958</v>
      </c>
      <c r="E327" s="11">
        <v>1000</v>
      </c>
      <c r="F327" s="7" t="s">
        <v>1534</v>
      </c>
    </row>
    <row r="328" spans="1:6" hidden="1" outlineLevel="1" x14ac:dyDescent="0.2">
      <c r="A328" s="15" t="s">
        <v>1558</v>
      </c>
      <c r="B328" s="7" t="s">
        <v>907</v>
      </c>
      <c r="C328" s="10">
        <v>45959</v>
      </c>
      <c r="D328" s="10">
        <v>45959</v>
      </c>
      <c r="E328" s="11">
        <v>1000</v>
      </c>
      <c r="F328" s="7" t="s">
        <v>1534</v>
      </c>
    </row>
    <row r="329" spans="1:6" hidden="1" outlineLevel="1" x14ac:dyDescent="0.2">
      <c r="A329" s="15" t="s">
        <v>1559</v>
      </c>
      <c r="B329" s="7" t="s">
        <v>908</v>
      </c>
      <c r="C329" s="10">
        <v>45960</v>
      </c>
      <c r="D329" s="10">
        <v>45960</v>
      </c>
      <c r="E329" s="11">
        <v>1000</v>
      </c>
      <c r="F329" s="7" t="s">
        <v>1534</v>
      </c>
    </row>
    <row r="330" spans="1:6" hidden="1" outlineLevel="1" x14ac:dyDescent="0.2">
      <c r="A330" s="15" t="s">
        <v>1560</v>
      </c>
      <c r="B330" s="7" t="s">
        <v>909</v>
      </c>
      <c r="C330" s="10">
        <v>45961</v>
      </c>
      <c r="D330" s="10">
        <v>45961</v>
      </c>
      <c r="E330" s="11">
        <v>1000</v>
      </c>
      <c r="F330" s="7" t="s">
        <v>1534</v>
      </c>
    </row>
    <row r="331" spans="1:6" hidden="1" outlineLevel="1" x14ac:dyDescent="0.2">
      <c r="A331" s="15" t="s">
        <v>1561</v>
      </c>
      <c r="B331" s="7" t="s">
        <v>910</v>
      </c>
      <c r="C331" s="10">
        <v>45962</v>
      </c>
      <c r="D331" s="10">
        <v>45963</v>
      </c>
      <c r="E331" s="11">
        <v>2000</v>
      </c>
      <c r="F331" s="7" t="s">
        <v>1534</v>
      </c>
    </row>
    <row r="332" spans="1:6" hidden="1" outlineLevel="1" x14ac:dyDescent="0.2">
      <c r="A332" s="15" t="s">
        <v>1562</v>
      </c>
      <c r="B332" s="7" t="s">
        <v>912</v>
      </c>
      <c r="C332" s="10">
        <v>45964</v>
      </c>
      <c r="D332" s="10">
        <v>45964</v>
      </c>
      <c r="E332" s="13">
        <v>0</v>
      </c>
      <c r="F332" s="7" t="s">
        <v>1534</v>
      </c>
    </row>
    <row r="333" spans="1:6" hidden="1" outlineLevel="1" x14ac:dyDescent="0.2">
      <c r="A333" s="15" t="s">
        <v>1563</v>
      </c>
      <c r="B333" s="7" t="s">
        <v>914</v>
      </c>
      <c r="C333" s="10">
        <v>45965</v>
      </c>
      <c r="D333" s="10">
        <v>45994</v>
      </c>
      <c r="E333" s="11">
        <v>10000</v>
      </c>
      <c r="F333" s="7" t="s">
        <v>1543</v>
      </c>
    </row>
    <row r="334" spans="1:6" hidden="1" outlineLevel="1" x14ac:dyDescent="0.2">
      <c r="A334" s="15" t="s">
        <v>1564</v>
      </c>
      <c r="B334" s="7" t="s">
        <v>913</v>
      </c>
      <c r="C334" s="10">
        <v>45995</v>
      </c>
      <c r="D334" s="10">
        <v>46012</v>
      </c>
      <c r="E334" s="11">
        <v>8000</v>
      </c>
      <c r="F334" s="7" t="s">
        <v>1544</v>
      </c>
    </row>
    <row r="335" spans="1:6" hidden="1" outlineLevel="1" x14ac:dyDescent="0.2">
      <c r="A335" s="15" t="s">
        <v>1565</v>
      </c>
      <c r="B335" s="7" t="s">
        <v>898</v>
      </c>
      <c r="C335" s="10">
        <v>46013</v>
      </c>
      <c r="D335" s="10">
        <v>46019</v>
      </c>
      <c r="E335" s="11">
        <v>5000</v>
      </c>
      <c r="F335" s="7" t="s">
        <v>1538</v>
      </c>
    </row>
    <row r="336" spans="1:6" hidden="1" outlineLevel="1" x14ac:dyDescent="0.2">
      <c r="A336" s="15" t="s">
        <v>1566</v>
      </c>
      <c r="B336" s="7" t="s">
        <v>915</v>
      </c>
      <c r="C336" s="10">
        <v>46020</v>
      </c>
      <c r="D336" s="10">
        <v>46028</v>
      </c>
      <c r="E336" s="11">
        <f>SUM(E337,E346,E347)</f>
        <v>10000</v>
      </c>
      <c r="F336" s="7" t="s">
        <v>1538</v>
      </c>
    </row>
    <row r="337" spans="1:6" hidden="1" outlineLevel="1" x14ac:dyDescent="0.2">
      <c r="A337" s="15" t="s">
        <v>1567</v>
      </c>
      <c r="B337" s="7" t="s">
        <v>921</v>
      </c>
      <c r="C337" s="10">
        <v>46020</v>
      </c>
      <c r="D337" s="10">
        <v>46025</v>
      </c>
      <c r="E337" s="11">
        <f>SUM(E338:E345)</f>
        <v>8000</v>
      </c>
      <c r="F337" s="7" t="s">
        <v>1538</v>
      </c>
    </row>
    <row r="338" spans="1:6" hidden="1" outlineLevel="1" x14ac:dyDescent="0.2">
      <c r="A338" s="15" t="s">
        <v>1568</v>
      </c>
      <c r="B338" s="7" t="s">
        <v>889</v>
      </c>
      <c r="C338" s="10">
        <v>46020</v>
      </c>
      <c r="D338" s="10">
        <v>46020</v>
      </c>
      <c r="E338" s="11">
        <v>1000</v>
      </c>
      <c r="F338" s="7" t="s">
        <v>1538</v>
      </c>
    </row>
    <row r="339" spans="1:6" hidden="1" outlineLevel="1" x14ac:dyDescent="0.2">
      <c r="A339" s="15" t="s">
        <v>1569</v>
      </c>
      <c r="B339" s="7" t="s">
        <v>741</v>
      </c>
      <c r="C339" s="10">
        <v>46020</v>
      </c>
      <c r="D339" s="10">
        <v>46021</v>
      </c>
      <c r="E339" s="11">
        <v>1000</v>
      </c>
      <c r="F339" s="7" t="s">
        <v>1538</v>
      </c>
    </row>
    <row r="340" spans="1:6" hidden="1" outlineLevel="1" x14ac:dyDescent="0.2">
      <c r="A340" s="15" t="s">
        <v>1570</v>
      </c>
      <c r="B340" s="7" t="s">
        <v>742</v>
      </c>
      <c r="C340" s="10">
        <v>46021</v>
      </c>
      <c r="D340" s="10">
        <v>46021</v>
      </c>
      <c r="E340" s="11">
        <v>1000</v>
      </c>
      <c r="F340" s="7" t="s">
        <v>1538</v>
      </c>
    </row>
    <row r="341" spans="1:6" hidden="1" outlineLevel="1" x14ac:dyDescent="0.2">
      <c r="A341" s="15" t="s">
        <v>1571</v>
      </c>
      <c r="B341" s="7" t="s">
        <v>890</v>
      </c>
      <c r="C341" s="10">
        <v>46022</v>
      </c>
      <c r="D341" s="10">
        <v>46022</v>
      </c>
      <c r="E341" s="11">
        <v>1000</v>
      </c>
      <c r="F341" s="7" t="s">
        <v>1534</v>
      </c>
    </row>
    <row r="342" spans="1:6" hidden="1" outlineLevel="1" x14ac:dyDescent="0.2">
      <c r="A342" s="15" t="s">
        <v>1572</v>
      </c>
      <c r="B342" s="7" t="s">
        <v>891</v>
      </c>
      <c r="C342" s="10">
        <v>46022</v>
      </c>
      <c r="D342" s="10">
        <v>46023</v>
      </c>
      <c r="E342" s="11">
        <v>1000</v>
      </c>
      <c r="F342" s="7" t="s">
        <v>621</v>
      </c>
    </row>
    <row r="343" spans="1:6" hidden="1" outlineLevel="1" x14ac:dyDescent="0.2">
      <c r="A343" s="15" t="s">
        <v>1573</v>
      </c>
      <c r="B343" s="7" t="s">
        <v>748</v>
      </c>
      <c r="C343" s="10">
        <v>46023</v>
      </c>
      <c r="D343" s="10">
        <v>46023</v>
      </c>
      <c r="E343" s="11">
        <v>1000</v>
      </c>
      <c r="F343" s="7" t="s">
        <v>1534</v>
      </c>
    </row>
    <row r="344" spans="1:6" hidden="1" outlineLevel="1" x14ac:dyDescent="0.2">
      <c r="A344" s="15" t="s">
        <v>1574</v>
      </c>
      <c r="B344" s="7" t="s">
        <v>745</v>
      </c>
      <c r="C344" s="10">
        <v>46024</v>
      </c>
      <c r="D344" s="10">
        <v>46024</v>
      </c>
      <c r="E344" s="11">
        <v>1000</v>
      </c>
      <c r="F344" s="7" t="s">
        <v>1534</v>
      </c>
    </row>
    <row r="345" spans="1:6" hidden="1" outlineLevel="1" x14ac:dyDescent="0.2">
      <c r="A345" s="15" t="s">
        <v>1575</v>
      </c>
      <c r="B345" s="7" t="s">
        <v>892</v>
      </c>
      <c r="C345" s="10">
        <v>46024</v>
      </c>
      <c r="D345" s="10">
        <v>46025</v>
      </c>
      <c r="E345" s="11">
        <v>1000</v>
      </c>
      <c r="F345" s="7" t="s">
        <v>1534</v>
      </c>
    </row>
    <row r="346" spans="1:6" hidden="1" outlineLevel="1" x14ac:dyDescent="0.2">
      <c r="A346" s="15" t="s">
        <v>1576</v>
      </c>
      <c r="B346" s="7" t="s">
        <v>916</v>
      </c>
      <c r="C346" s="10">
        <v>46026</v>
      </c>
      <c r="D346" s="10">
        <v>46027</v>
      </c>
      <c r="E346" s="11">
        <v>2000</v>
      </c>
      <c r="F346" s="7" t="s">
        <v>1538</v>
      </c>
    </row>
    <row r="347" spans="1:6" hidden="1" outlineLevel="1" x14ac:dyDescent="0.2">
      <c r="A347" s="15" t="s">
        <v>1577</v>
      </c>
      <c r="B347" s="7" t="s">
        <v>917</v>
      </c>
      <c r="C347" s="10">
        <v>46028</v>
      </c>
      <c r="D347" s="10">
        <v>46028</v>
      </c>
      <c r="E347" s="13">
        <v>0</v>
      </c>
      <c r="F347" s="7" t="s">
        <v>1538</v>
      </c>
    </row>
    <row r="348" spans="1:6" hidden="1" outlineLevel="1" x14ac:dyDescent="0.2">
      <c r="A348" s="15" t="s">
        <v>1578</v>
      </c>
      <c r="B348" s="7" t="s">
        <v>918</v>
      </c>
      <c r="C348" s="10">
        <v>46029</v>
      </c>
      <c r="D348" s="10">
        <v>46030</v>
      </c>
      <c r="E348" s="11">
        <v>5000</v>
      </c>
      <c r="F348" s="7" t="s">
        <v>1534</v>
      </c>
    </row>
    <row r="349" spans="1:6" hidden="1" outlineLevel="1" x14ac:dyDescent="0.2">
      <c r="A349" s="15" t="s">
        <v>1579</v>
      </c>
      <c r="B349" s="7" t="s">
        <v>919</v>
      </c>
      <c r="C349" s="10">
        <v>46031</v>
      </c>
      <c r="D349" s="10">
        <v>46031</v>
      </c>
      <c r="E349" s="13">
        <v>0</v>
      </c>
      <c r="F349" s="7" t="s">
        <v>1534</v>
      </c>
    </row>
    <row r="350" spans="1:6" hidden="1" outlineLevel="1" x14ac:dyDescent="0.2">
      <c r="A350" s="15" t="s">
        <v>1580</v>
      </c>
      <c r="B350" s="7" t="s">
        <v>922</v>
      </c>
      <c r="C350" s="10">
        <v>45951</v>
      </c>
      <c r="D350" s="10">
        <v>46031</v>
      </c>
      <c r="E350" s="11">
        <f>SUM(E351,E366,E367,E368,E369,E381,E382)</f>
        <v>63000</v>
      </c>
      <c r="F350" s="7" t="s">
        <v>1534</v>
      </c>
    </row>
    <row r="351" spans="1:6" hidden="1" outlineLevel="1" x14ac:dyDescent="0.2">
      <c r="A351" s="15" t="s">
        <v>1581</v>
      </c>
      <c r="B351" s="7" t="s">
        <v>923</v>
      </c>
      <c r="C351" s="10">
        <v>45951</v>
      </c>
      <c r="D351" s="10">
        <v>46028</v>
      </c>
      <c r="E351" s="11">
        <f>SUM(E352)</f>
        <v>12000</v>
      </c>
      <c r="F351" s="7" t="s">
        <v>1534</v>
      </c>
    </row>
    <row r="352" spans="1:6" hidden="1" outlineLevel="1" x14ac:dyDescent="0.2">
      <c r="A352" s="15" t="s">
        <v>1582</v>
      </c>
      <c r="B352" s="7" t="s">
        <v>899</v>
      </c>
      <c r="C352" s="10">
        <v>45951</v>
      </c>
      <c r="D352" s="10">
        <v>45964</v>
      </c>
      <c r="E352" s="11">
        <f>SUM(E353,E364,E365)</f>
        <v>12000</v>
      </c>
      <c r="F352" s="7" t="s">
        <v>1534</v>
      </c>
    </row>
    <row r="353" spans="1:6" hidden="1" outlineLevel="1" x14ac:dyDescent="0.2">
      <c r="A353" s="15" t="s">
        <v>1583</v>
      </c>
      <c r="B353" s="7" t="s">
        <v>924</v>
      </c>
      <c r="C353" s="10">
        <v>45951</v>
      </c>
      <c r="D353" s="10">
        <v>45961</v>
      </c>
      <c r="E353" s="11">
        <f>SUM(E354:E363)</f>
        <v>10000</v>
      </c>
      <c r="F353" s="7" t="s">
        <v>1534</v>
      </c>
    </row>
    <row r="354" spans="1:6" hidden="1" outlineLevel="1" x14ac:dyDescent="0.2">
      <c r="A354" s="15" t="s">
        <v>1584</v>
      </c>
      <c r="B354" s="7" t="s">
        <v>900</v>
      </c>
      <c r="C354" s="10">
        <v>45951</v>
      </c>
      <c r="D354" s="10">
        <v>45952</v>
      </c>
      <c r="E354" s="11">
        <v>1000</v>
      </c>
      <c r="F354" s="7" t="s">
        <v>1534</v>
      </c>
    </row>
    <row r="355" spans="1:6" hidden="1" outlineLevel="1" x14ac:dyDescent="0.2">
      <c r="A355" s="15" t="s">
        <v>1585</v>
      </c>
      <c r="B355" s="7" t="s">
        <v>901</v>
      </c>
      <c r="C355" s="10">
        <v>45953</v>
      </c>
      <c r="D355" s="10">
        <v>45953</v>
      </c>
      <c r="E355" s="11">
        <v>1000</v>
      </c>
      <c r="F355" s="7" t="s">
        <v>1534</v>
      </c>
    </row>
    <row r="356" spans="1:6" hidden="1" outlineLevel="1" x14ac:dyDescent="0.2">
      <c r="A356" s="15" t="s">
        <v>1586</v>
      </c>
      <c r="B356" s="7" t="s">
        <v>902</v>
      </c>
      <c r="C356" s="10">
        <v>45954</v>
      </c>
      <c r="D356" s="10">
        <v>45954</v>
      </c>
      <c r="E356" s="11">
        <v>1000</v>
      </c>
      <c r="F356" s="7" t="s">
        <v>1534</v>
      </c>
    </row>
    <row r="357" spans="1:6" hidden="1" outlineLevel="1" x14ac:dyDescent="0.2">
      <c r="A357" s="15" t="s">
        <v>1587</v>
      </c>
      <c r="B357" s="7" t="s">
        <v>903</v>
      </c>
      <c r="C357" s="10">
        <v>45955</v>
      </c>
      <c r="D357" s="10">
        <v>45955</v>
      </c>
      <c r="E357" s="11">
        <v>1000</v>
      </c>
      <c r="F357" s="7" t="s">
        <v>1534</v>
      </c>
    </row>
    <row r="358" spans="1:6" hidden="1" outlineLevel="1" x14ac:dyDescent="0.2">
      <c r="A358" s="15" t="s">
        <v>1588</v>
      </c>
      <c r="B358" s="7" t="s">
        <v>904</v>
      </c>
      <c r="C358" s="10">
        <v>45956</v>
      </c>
      <c r="D358" s="10">
        <v>45956</v>
      </c>
      <c r="E358" s="11">
        <v>1000</v>
      </c>
      <c r="F358" s="7" t="s">
        <v>1535</v>
      </c>
    </row>
    <row r="359" spans="1:6" hidden="1" outlineLevel="1" x14ac:dyDescent="0.2">
      <c r="A359" s="15" t="s">
        <v>1589</v>
      </c>
      <c r="B359" s="7" t="s">
        <v>905</v>
      </c>
      <c r="C359" s="10">
        <v>45957</v>
      </c>
      <c r="D359" s="10">
        <v>45957</v>
      </c>
      <c r="E359" s="11">
        <v>1000</v>
      </c>
      <c r="F359" s="7" t="s">
        <v>621</v>
      </c>
    </row>
    <row r="360" spans="1:6" hidden="1" outlineLevel="1" x14ac:dyDescent="0.2">
      <c r="A360" s="15" t="s">
        <v>1590</v>
      </c>
      <c r="B360" s="7" t="s">
        <v>906</v>
      </c>
      <c r="C360" s="10">
        <v>45958</v>
      </c>
      <c r="D360" s="10">
        <v>45958</v>
      </c>
      <c r="E360" s="11">
        <v>1000</v>
      </c>
      <c r="F360" s="7" t="s">
        <v>1534</v>
      </c>
    </row>
    <row r="361" spans="1:6" hidden="1" outlineLevel="1" x14ac:dyDescent="0.2">
      <c r="A361" s="15" t="s">
        <v>1591</v>
      </c>
      <c r="B361" s="7" t="s">
        <v>907</v>
      </c>
      <c r="C361" s="10">
        <v>45959</v>
      </c>
      <c r="D361" s="10">
        <v>45959</v>
      </c>
      <c r="E361" s="11">
        <v>1000</v>
      </c>
      <c r="F361" s="7" t="s">
        <v>1534</v>
      </c>
    </row>
    <row r="362" spans="1:6" hidden="1" outlineLevel="1" x14ac:dyDescent="0.2">
      <c r="A362" s="15" t="s">
        <v>1592</v>
      </c>
      <c r="B362" s="7" t="s">
        <v>908</v>
      </c>
      <c r="C362" s="10">
        <v>45960</v>
      </c>
      <c r="D362" s="10">
        <v>45960</v>
      </c>
      <c r="E362" s="11">
        <v>1000</v>
      </c>
      <c r="F362" s="7" t="s">
        <v>1534</v>
      </c>
    </row>
    <row r="363" spans="1:6" hidden="1" outlineLevel="1" x14ac:dyDescent="0.2">
      <c r="A363" s="15" t="s">
        <v>1593</v>
      </c>
      <c r="B363" s="7" t="s">
        <v>909</v>
      </c>
      <c r="C363" s="10">
        <v>45961</v>
      </c>
      <c r="D363" s="10">
        <v>45961</v>
      </c>
      <c r="E363" s="11">
        <v>1000</v>
      </c>
      <c r="F363" s="7" t="s">
        <v>1534</v>
      </c>
    </row>
    <row r="364" spans="1:6" hidden="1" outlineLevel="1" x14ac:dyDescent="0.2">
      <c r="A364" s="15" t="s">
        <v>1594</v>
      </c>
      <c r="B364" s="7" t="s">
        <v>925</v>
      </c>
      <c r="C364" s="10">
        <v>45962</v>
      </c>
      <c r="D364" s="10">
        <v>45963</v>
      </c>
      <c r="E364" s="11">
        <v>2000</v>
      </c>
      <c r="F364" s="7" t="s">
        <v>1534</v>
      </c>
    </row>
    <row r="365" spans="1:6" hidden="1" outlineLevel="1" x14ac:dyDescent="0.2">
      <c r="A365" s="15" t="s">
        <v>1595</v>
      </c>
      <c r="B365" s="7" t="s">
        <v>926</v>
      </c>
      <c r="C365" s="10">
        <v>45964</v>
      </c>
      <c r="D365" s="10">
        <v>45964</v>
      </c>
      <c r="E365" s="13">
        <v>0</v>
      </c>
      <c r="F365" s="7" t="s">
        <v>1534</v>
      </c>
    </row>
    <row r="366" spans="1:6" hidden="1" outlineLevel="1" x14ac:dyDescent="0.2">
      <c r="A366" s="15" t="s">
        <v>1596</v>
      </c>
      <c r="B366" s="7" t="s">
        <v>927</v>
      </c>
      <c r="C366" s="10">
        <v>45965</v>
      </c>
      <c r="D366" s="10">
        <v>45994</v>
      </c>
      <c r="E366" s="11">
        <v>15000</v>
      </c>
      <c r="F366" s="7" t="s">
        <v>1545</v>
      </c>
    </row>
    <row r="367" spans="1:6" hidden="1" outlineLevel="1" x14ac:dyDescent="0.2">
      <c r="A367" s="15" t="s">
        <v>1597</v>
      </c>
      <c r="B367" s="7" t="s">
        <v>928</v>
      </c>
      <c r="C367" s="10">
        <v>45995</v>
      </c>
      <c r="D367" s="10">
        <v>46012</v>
      </c>
      <c r="E367" s="11">
        <v>10000</v>
      </c>
      <c r="F367" s="7" t="s">
        <v>1546</v>
      </c>
    </row>
    <row r="368" spans="1:6" hidden="1" outlineLevel="1" x14ac:dyDescent="0.2">
      <c r="A368" s="15" t="s">
        <v>1598</v>
      </c>
      <c r="B368" s="7" t="s">
        <v>929</v>
      </c>
      <c r="C368" s="10">
        <v>46013</v>
      </c>
      <c r="D368" s="10">
        <v>46019</v>
      </c>
      <c r="E368" s="11">
        <v>8000</v>
      </c>
      <c r="F368" s="7" t="s">
        <v>1538</v>
      </c>
    </row>
    <row r="369" spans="1:6" hidden="1" outlineLevel="1" x14ac:dyDescent="0.2">
      <c r="A369" s="15" t="s">
        <v>1599</v>
      </c>
      <c r="B369" s="7" t="s">
        <v>930</v>
      </c>
      <c r="C369" s="10">
        <v>46020</v>
      </c>
      <c r="D369" s="10">
        <v>46028</v>
      </c>
      <c r="E369" s="11">
        <f>SUM(E370,E379,E380)</f>
        <v>13000</v>
      </c>
      <c r="F369" s="7" t="s">
        <v>1538</v>
      </c>
    </row>
    <row r="370" spans="1:6" hidden="1" outlineLevel="1" x14ac:dyDescent="0.2">
      <c r="A370" s="15" t="s">
        <v>1600</v>
      </c>
      <c r="B370" s="7" t="s">
        <v>931</v>
      </c>
      <c r="C370" s="10">
        <v>46020</v>
      </c>
      <c r="D370" s="10">
        <v>46025</v>
      </c>
      <c r="E370" s="11">
        <f>SUM(E371:E378)</f>
        <v>8000</v>
      </c>
      <c r="F370" s="7" t="s">
        <v>1538</v>
      </c>
    </row>
    <row r="371" spans="1:6" hidden="1" outlineLevel="1" x14ac:dyDescent="0.2">
      <c r="A371" s="15" t="s">
        <v>1601</v>
      </c>
      <c r="B371" s="7" t="s">
        <v>889</v>
      </c>
      <c r="C371" s="10">
        <v>46020</v>
      </c>
      <c r="D371" s="10">
        <v>46020</v>
      </c>
      <c r="E371" s="11">
        <v>1000</v>
      </c>
      <c r="F371" s="7" t="s">
        <v>1538</v>
      </c>
    </row>
    <row r="372" spans="1:6" hidden="1" outlineLevel="1" x14ac:dyDescent="0.2">
      <c r="A372" s="15" t="s">
        <v>1602</v>
      </c>
      <c r="B372" s="7" t="s">
        <v>741</v>
      </c>
      <c r="C372" s="10">
        <v>46020</v>
      </c>
      <c r="D372" s="10">
        <v>46021</v>
      </c>
      <c r="E372" s="11">
        <v>1000</v>
      </c>
      <c r="F372" s="7" t="s">
        <v>1538</v>
      </c>
    </row>
    <row r="373" spans="1:6" hidden="1" outlineLevel="1" x14ac:dyDescent="0.2">
      <c r="A373" s="15" t="s">
        <v>1603</v>
      </c>
      <c r="B373" s="7" t="s">
        <v>742</v>
      </c>
      <c r="C373" s="10">
        <v>46021</v>
      </c>
      <c r="D373" s="10">
        <v>46021</v>
      </c>
      <c r="E373" s="11">
        <v>1000</v>
      </c>
      <c r="F373" s="7" t="s">
        <v>1538</v>
      </c>
    </row>
    <row r="374" spans="1:6" hidden="1" outlineLevel="1" x14ac:dyDescent="0.2">
      <c r="A374" s="15" t="s">
        <v>1604</v>
      </c>
      <c r="B374" s="7" t="s">
        <v>890</v>
      </c>
      <c r="C374" s="10">
        <v>46022</v>
      </c>
      <c r="D374" s="10">
        <v>46022</v>
      </c>
      <c r="E374" s="11">
        <v>1000</v>
      </c>
      <c r="F374" s="7" t="s">
        <v>1534</v>
      </c>
    </row>
    <row r="375" spans="1:6" hidden="1" outlineLevel="1" x14ac:dyDescent="0.2">
      <c r="A375" s="15" t="s">
        <v>1605</v>
      </c>
      <c r="B375" s="7" t="s">
        <v>891</v>
      </c>
      <c r="C375" s="10">
        <v>46022</v>
      </c>
      <c r="D375" s="10">
        <v>46023</v>
      </c>
      <c r="E375" s="11">
        <v>1000</v>
      </c>
      <c r="F375" s="7" t="s">
        <v>621</v>
      </c>
    </row>
    <row r="376" spans="1:6" hidden="1" outlineLevel="1" x14ac:dyDescent="0.2">
      <c r="A376" s="15" t="s">
        <v>1606</v>
      </c>
      <c r="B376" s="7" t="s">
        <v>748</v>
      </c>
      <c r="C376" s="10">
        <v>46023</v>
      </c>
      <c r="D376" s="10">
        <v>46023</v>
      </c>
      <c r="E376" s="11">
        <v>1000</v>
      </c>
      <c r="F376" s="7" t="s">
        <v>1534</v>
      </c>
    </row>
    <row r="377" spans="1:6" hidden="1" outlineLevel="1" x14ac:dyDescent="0.2">
      <c r="A377" s="15" t="s">
        <v>1607</v>
      </c>
      <c r="B377" s="7" t="s">
        <v>745</v>
      </c>
      <c r="C377" s="10">
        <v>46024</v>
      </c>
      <c r="D377" s="10">
        <v>46024</v>
      </c>
      <c r="E377" s="11">
        <v>1000</v>
      </c>
      <c r="F377" s="7" t="s">
        <v>1534</v>
      </c>
    </row>
    <row r="378" spans="1:6" hidden="1" outlineLevel="1" x14ac:dyDescent="0.2">
      <c r="A378" s="15" t="s">
        <v>1608</v>
      </c>
      <c r="B378" s="7" t="s">
        <v>892</v>
      </c>
      <c r="C378" s="10">
        <v>46024</v>
      </c>
      <c r="D378" s="10">
        <v>46025</v>
      </c>
      <c r="E378" s="11">
        <v>1000</v>
      </c>
      <c r="F378" s="7" t="s">
        <v>1534</v>
      </c>
    </row>
    <row r="379" spans="1:6" hidden="1" outlineLevel="1" x14ac:dyDescent="0.2">
      <c r="A379" s="15" t="s">
        <v>1609</v>
      </c>
      <c r="B379" s="7" t="s">
        <v>932</v>
      </c>
      <c r="C379" s="10">
        <v>46026</v>
      </c>
      <c r="D379" s="10">
        <v>46027</v>
      </c>
      <c r="E379" s="11">
        <v>5000</v>
      </c>
      <c r="F379" s="7" t="s">
        <v>1538</v>
      </c>
    </row>
    <row r="380" spans="1:6" hidden="1" outlineLevel="1" x14ac:dyDescent="0.2">
      <c r="A380" s="15" t="s">
        <v>1610</v>
      </c>
      <c r="B380" s="7" t="s">
        <v>933</v>
      </c>
      <c r="C380" s="10">
        <v>46028</v>
      </c>
      <c r="D380" s="10">
        <v>46028</v>
      </c>
      <c r="E380" s="13">
        <v>0</v>
      </c>
      <c r="F380" s="7" t="s">
        <v>1538</v>
      </c>
    </row>
    <row r="381" spans="1:6" hidden="1" outlineLevel="1" x14ac:dyDescent="0.2">
      <c r="A381" s="15" t="s">
        <v>1611</v>
      </c>
      <c r="B381" s="7" t="s">
        <v>934</v>
      </c>
      <c r="C381" s="10">
        <v>46029</v>
      </c>
      <c r="D381" s="10">
        <v>46030</v>
      </c>
      <c r="E381" s="11">
        <v>5000</v>
      </c>
      <c r="F381" s="7" t="s">
        <v>1534</v>
      </c>
    </row>
    <row r="382" spans="1:6" hidden="1" outlineLevel="1" x14ac:dyDescent="0.2">
      <c r="A382" s="15" t="s">
        <v>1612</v>
      </c>
      <c r="B382" s="7" t="s">
        <v>935</v>
      </c>
      <c r="C382" s="10">
        <v>46031</v>
      </c>
      <c r="D382" s="10">
        <v>46031</v>
      </c>
      <c r="E382" s="13">
        <v>0</v>
      </c>
      <c r="F382" s="7" t="s">
        <v>1534</v>
      </c>
    </row>
    <row r="383" spans="1:6" hidden="1" outlineLevel="1" x14ac:dyDescent="0.2">
      <c r="A383" s="15" t="s">
        <v>1613</v>
      </c>
      <c r="B383" s="7" t="s">
        <v>936</v>
      </c>
      <c r="C383" s="10">
        <v>46032</v>
      </c>
      <c r="D383" s="10">
        <v>46112</v>
      </c>
      <c r="E383" s="11">
        <f>SUM(E384,E399,E400,E401,E402,E414,E415)</f>
        <v>60000</v>
      </c>
      <c r="F383" s="7" t="s">
        <v>1534</v>
      </c>
    </row>
    <row r="384" spans="1:6" hidden="1" outlineLevel="1" x14ac:dyDescent="0.2">
      <c r="A384" s="15" t="s">
        <v>1614</v>
      </c>
      <c r="B384" s="7" t="s">
        <v>1533</v>
      </c>
      <c r="C384" s="10">
        <v>46032</v>
      </c>
      <c r="D384" s="10">
        <v>46109</v>
      </c>
      <c r="E384" s="11">
        <f>SUM(E385,E397,E398)</f>
        <v>12000</v>
      </c>
      <c r="F384" s="7" t="s">
        <v>1534</v>
      </c>
    </row>
    <row r="385" spans="1:6" hidden="1" outlineLevel="1" x14ac:dyDescent="0.2">
      <c r="A385" s="15" t="s">
        <v>1615</v>
      </c>
      <c r="B385" s="7" t="s">
        <v>899</v>
      </c>
      <c r="C385" s="10">
        <v>46032</v>
      </c>
      <c r="D385" s="10">
        <v>46045</v>
      </c>
      <c r="E385" s="11">
        <f>SUM(E386)</f>
        <v>10000</v>
      </c>
      <c r="F385" s="7" t="s">
        <v>1534</v>
      </c>
    </row>
    <row r="386" spans="1:6" hidden="1" outlineLevel="1" x14ac:dyDescent="0.2">
      <c r="A386" s="15" t="s">
        <v>1616</v>
      </c>
      <c r="B386" s="7" t="s">
        <v>1209</v>
      </c>
      <c r="C386" s="10">
        <v>46032</v>
      </c>
      <c r="D386" s="10">
        <v>46042</v>
      </c>
      <c r="E386" s="11">
        <f>SUM(E387:E396)</f>
        <v>10000</v>
      </c>
      <c r="F386" s="7" t="s">
        <v>1534</v>
      </c>
    </row>
    <row r="387" spans="1:6" hidden="1" outlineLevel="1" x14ac:dyDescent="0.2">
      <c r="A387" s="15" t="s">
        <v>1617</v>
      </c>
      <c r="B387" s="7" t="s">
        <v>900</v>
      </c>
      <c r="C387" s="10">
        <v>46032</v>
      </c>
      <c r="D387" s="10">
        <v>46033</v>
      </c>
      <c r="E387" s="11">
        <v>1000</v>
      </c>
      <c r="F387" s="7" t="s">
        <v>1534</v>
      </c>
    </row>
    <row r="388" spans="1:6" hidden="1" outlineLevel="1" x14ac:dyDescent="0.2">
      <c r="A388" s="15" t="s">
        <v>1618</v>
      </c>
      <c r="B388" s="7" t="s">
        <v>901</v>
      </c>
      <c r="C388" s="10">
        <v>46034</v>
      </c>
      <c r="D388" s="10">
        <v>46034</v>
      </c>
      <c r="E388" s="11">
        <v>1000</v>
      </c>
      <c r="F388" s="7" t="s">
        <v>1534</v>
      </c>
    </row>
    <row r="389" spans="1:6" hidden="1" outlineLevel="1" x14ac:dyDescent="0.2">
      <c r="A389" s="15" t="s">
        <v>1619</v>
      </c>
      <c r="B389" s="7" t="s">
        <v>902</v>
      </c>
      <c r="C389" s="10">
        <v>46035</v>
      </c>
      <c r="D389" s="10">
        <v>46035</v>
      </c>
      <c r="E389" s="11">
        <v>1000</v>
      </c>
      <c r="F389" s="7" t="s">
        <v>1534</v>
      </c>
    </row>
    <row r="390" spans="1:6" hidden="1" outlineLevel="1" x14ac:dyDescent="0.2">
      <c r="A390" s="15" t="s">
        <v>1620</v>
      </c>
      <c r="B390" s="7" t="s">
        <v>903</v>
      </c>
      <c r="C390" s="10">
        <v>46036</v>
      </c>
      <c r="D390" s="10">
        <v>46036</v>
      </c>
      <c r="E390" s="11">
        <v>1000</v>
      </c>
      <c r="F390" s="7" t="s">
        <v>1534</v>
      </c>
    </row>
    <row r="391" spans="1:6" hidden="1" outlineLevel="1" x14ac:dyDescent="0.2">
      <c r="A391" s="15" t="s">
        <v>1621</v>
      </c>
      <c r="B391" s="7" t="s">
        <v>904</v>
      </c>
      <c r="C391" s="10">
        <v>46037</v>
      </c>
      <c r="D391" s="10">
        <v>46037</v>
      </c>
      <c r="E391" s="11">
        <v>1000</v>
      </c>
      <c r="F391" s="7" t="s">
        <v>1535</v>
      </c>
    </row>
    <row r="392" spans="1:6" hidden="1" outlineLevel="1" x14ac:dyDescent="0.2">
      <c r="A392" s="15" t="s">
        <v>1622</v>
      </c>
      <c r="B392" s="7" t="s">
        <v>905</v>
      </c>
      <c r="C392" s="10">
        <v>46038</v>
      </c>
      <c r="D392" s="10">
        <v>46038</v>
      </c>
      <c r="E392" s="11">
        <v>1000</v>
      </c>
      <c r="F392" s="7" t="s">
        <v>621</v>
      </c>
    </row>
    <row r="393" spans="1:6" hidden="1" outlineLevel="1" x14ac:dyDescent="0.2">
      <c r="A393" s="15" t="s">
        <v>1623</v>
      </c>
      <c r="B393" s="7" t="s">
        <v>906</v>
      </c>
      <c r="C393" s="10">
        <v>46039</v>
      </c>
      <c r="D393" s="10">
        <v>46039</v>
      </c>
      <c r="E393" s="11">
        <v>1000</v>
      </c>
      <c r="F393" s="7" t="s">
        <v>1534</v>
      </c>
    </row>
    <row r="394" spans="1:6" hidden="1" outlineLevel="1" x14ac:dyDescent="0.2">
      <c r="A394" s="15" t="s">
        <v>1624</v>
      </c>
      <c r="B394" s="7" t="s">
        <v>907</v>
      </c>
      <c r="C394" s="10">
        <v>46040</v>
      </c>
      <c r="D394" s="10">
        <v>46040</v>
      </c>
      <c r="E394" s="11">
        <v>1000</v>
      </c>
      <c r="F394" s="7" t="s">
        <v>1534</v>
      </c>
    </row>
    <row r="395" spans="1:6" hidden="1" outlineLevel="1" x14ac:dyDescent="0.2">
      <c r="A395" s="15" t="s">
        <v>1625</v>
      </c>
      <c r="B395" s="7" t="s">
        <v>908</v>
      </c>
      <c r="C395" s="10">
        <v>46041</v>
      </c>
      <c r="D395" s="10">
        <v>46041</v>
      </c>
      <c r="E395" s="11">
        <v>1000</v>
      </c>
      <c r="F395" s="7" t="s">
        <v>1534</v>
      </c>
    </row>
    <row r="396" spans="1:6" hidden="1" outlineLevel="1" x14ac:dyDescent="0.2">
      <c r="A396" s="15" t="s">
        <v>1626</v>
      </c>
      <c r="B396" s="7" t="s">
        <v>909</v>
      </c>
      <c r="C396" s="10">
        <v>46042</v>
      </c>
      <c r="D396" s="10">
        <v>46042</v>
      </c>
      <c r="E396" s="11">
        <v>1000</v>
      </c>
      <c r="F396" s="7" t="s">
        <v>1534</v>
      </c>
    </row>
    <row r="397" spans="1:6" hidden="1" outlineLevel="1" x14ac:dyDescent="0.2">
      <c r="A397" s="15" t="s">
        <v>1627</v>
      </c>
      <c r="B397" s="7" t="s">
        <v>1210</v>
      </c>
      <c r="C397" s="10">
        <v>46043</v>
      </c>
      <c r="D397" s="10">
        <v>46044</v>
      </c>
      <c r="E397" s="11">
        <v>2000</v>
      </c>
      <c r="F397" s="7" t="s">
        <v>1534</v>
      </c>
    </row>
    <row r="398" spans="1:6" hidden="1" outlineLevel="1" x14ac:dyDescent="0.2">
      <c r="A398" s="15" t="s">
        <v>1628</v>
      </c>
      <c r="B398" s="7" t="s">
        <v>1211</v>
      </c>
      <c r="C398" s="10">
        <v>46045</v>
      </c>
      <c r="D398" s="10">
        <v>46045</v>
      </c>
      <c r="E398" s="13">
        <v>0</v>
      </c>
      <c r="F398" s="7" t="s">
        <v>1534</v>
      </c>
    </row>
    <row r="399" spans="1:6" hidden="1" outlineLevel="1" x14ac:dyDescent="0.2">
      <c r="A399" s="15" t="s">
        <v>1629</v>
      </c>
      <c r="B399" s="7" t="s">
        <v>1212</v>
      </c>
      <c r="C399" s="10">
        <v>46046</v>
      </c>
      <c r="D399" s="10">
        <v>46076</v>
      </c>
      <c r="E399" s="11">
        <v>15000</v>
      </c>
      <c r="F399" s="7" t="s">
        <v>1534</v>
      </c>
    </row>
    <row r="400" spans="1:6" hidden="1" outlineLevel="1" x14ac:dyDescent="0.2">
      <c r="A400" s="15" t="s">
        <v>1630</v>
      </c>
      <c r="B400" s="7" t="s">
        <v>1213</v>
      </c>
      <c r="C400" s="10">
        <v>46077</v>
      </c>
      <c r="D400" s="10">
        <v>46091</v>
      </c>
      <c r="E400" s="11">
        <v>10000</v>
      </c>
      <c r="F400" s="7" t="s">
        <v>1534</v>
      </c>
    </row>
    <row r="401" spans="1:6" hidden="1" outlineLevel="1" x14ac:dyDescent="0.2">
      <c r="A401" s="15" t="s">
        <v>1631</v>
      </c>
      <c r="B401" s="7" t="s">
        <v>1214</v>
      </c>
      <c r="C401" s="10">
        <v>46092</v>
      </c>
      <c r="D401" s="10">
        <v>46098</v>
      </c>
      <c r="E401" s="11">
        <v>8000</v>
      </c>
      <c r="F401" s="7" t="s">
        <v>1538</v>
      </c>
    </row>
    <row r="402" spans="1:6" hidden="1" outlineLevel="1" x14ac:dyDescent="0.2">
      <c r="A402" s="15" t="s">
        <v>1632</v>
      </c>
      <c r="B402" s="7" t="s">
        <v>1215</v>
      </c>
      <c r="C402" s="10">
        <v>46099</v>
      </c>
      <c r="D402" s="10">
        <v>46109</v>
      </c>
      <c r="E402" s="11">
        <f>SUM(E403,E412,E413)</f>
        <v>10000</v>
      </c>
      <c r="F402" s="7" t="s">
        <v>1538</v>
      </c>
    </row>
    <row r="403" spans="1:6" hidden="1" outlineLevel="1" x14ac:dyDescent="0.2">
      <c r="A403" s="15" t="s">
        <v>1633</v>
      </c>
      <c r="B403" s="7" t="s">
        <v>1216</v>
      </c>
      <c r="C403" s="10">
        <v>46099</v>
      </c>
      <c r="D403" s="10">
        <v>46106</v>
      </c>
      <c r="E403" s="11">
        <f>SUM(E404:E411)</f>
        <v>8000</v>
      </c>
      <c r="F403" s="7" t="s">
        <v>1538</v>
      </c>
    </row>
    <row r="404" spans="1:6" hidden="1" outlineLevel="1" x14ac:dyDescent="0.2">
      <c r="A404" s="15" t="s">
        <v>1634</v>
      </c>
      <c r="B404" s="7" t="s">
        <v>889</v>
      </c>
      <c r="C404" s="10">
        <v>46099</v>
      </c>
      <c r="D404" s="10">
        <v>46099</v>
      </c>
      <c r="E404" s="11">
        <v>1000</v>
      </c>
      <c r="F404" s="7" t="s">
        <v>1538</v>
      </c>
    </row>
    <row r="405" spans="1:6" hidden="1" outlineLevel="1" x14ac:dyDescent="0.2">
      <c r="A405" s="15" t="s">
        <v>1635</v>
      </c>
      <c r="B405" s="7" t="s">
        <v>741</v>
      </c>
      <c r="C405" s="10">
        <v>46100</v>
      </c>
      <c r="D405" s="10">
        <v>46100</v>
      </c>
      <c r="E405" s="11">
        <v>1000</v>
      </c>
      <c r="F405" s="7" t="s">
        <v>1538</v>
      </c>
    </row>
    <row r="406" spans="1:6" hidden="1" outlineLevel="1" x14ac:dyDescent="0.2">
      <c r="A406" s="15" t="s">
        <v>1636</v>
      </c>
      <c r="B406" s="7" t="s">
        <v>742</v>
      </c>
      <c r="C406" s="10">
        <v>46101</v>
      </c>
      <c r="D406" s="10">
        <v>46101</v>
      </c>
      <c r="E406" s="11">
        <v>1000</v>
      </c>
      <c r="F406" s="7" t="s">
        <v>1538</v>
      </c>
    </row>
    <row r="407" spans="1:6" hidden="1" outlineLevel="1" x14ac:dyDescent="0.2">
      <c r="A407" s="15" t="s">
        <v>1637</v>
      </c>
      <c r="B407" s="7" t="s">
        <v>890</v>
      </c>
      <c r="C407" s="10">
        <v>46102</v>
      </c>
      <c r="D407" s="10">
        <v>46102</v>
      </c>
      <c r="E407" s="11">
        <v>1000</v>
      </c>
      <c r="F407" s="7" t="s">
        <v>1534</v>
      </c>
    </row>
    <row r="408" spans="1:6" hidden="1" outlineLevel="1" x14ac:dyDescent="0.2">
      <c r="A408" s="15" t="s">
        <v>1638</v>
      </c>
      <c r="B408" s="7" t="s">
        <v>891</v>
      </c>
      <c r="C408" s="10">
        <v>46103</v>
      </c>
      <c r="D408" s="10">
        <v>46103</v>
      </c>
      <c r="E408" s="11">
        <v>1000</v>
      </c>
      <c r="F408" s="7" t="s">
        <v>621</v>
      </c>
    </row>
    <row r="409" spans="1:6" hidden="1" outlineLevel="1" x14ac:dyDescent="0.2">
      <c r="A409" s="15" t="s">
        <v>1639</v>
      </c>
      <c r="B409" s="7" t="s">
        <v>748</v>
      </c>
      <c r="C409" s="10">
        <v>46104</v>
      </c>
      <c r="D409" s="10">
        <v>46104</v>
      </c>
      <c r="E409" s="11">
        <v>1000</v>
      </c>
      <c r="F409" s="7" t="s">
        <v>1534</v>
      </c>
    </row>
    <row r="410" spans="1:6" hidden="1" outlineLevel="1" x14ac:dyDescent="0.2">
      <c r="A410" s="15" t="s">
        <v>1640</v>
      </c>
      <c r="B410" s="7" t="s">
        <v>745</v>
      </c>
      <c r="C410" s="10">
        <v>46105</v>
      </c>
      <c r="D410" s="10">
        <v>46105</v>
      </c>
      <c r="E410" s="11">
        <v>1000</v>
      </c>
      <c r="F410" s="7" t="s">
        <v>1534</v>
      </c>
    </row>
    <row r="411" spans="1:6" hidden="1" outlineLevel="1" x14ac:dyDescent="0.2">
      <c r="A411" s="15" t="s">
        <v>1641</v>
      </c>
      <c r="B411" s="7" t="s">
        <v>892</v>
      </c>
      <c r="C411" s="10">
        <v>46106</v>
      </c>
      <c r="D411" s="10">
        <v>46106</v>
      </c>
      <c r="E411" s="11">
        <v>1000</v>
      </c>
      <c r="F411" s="7" t="s">
        <v>1534</v>
      </c>
    </row>
    <row r="412" spans="1:6" hidden="1" outlineLevel="1" x14ac:dyDescent="0.2">
      <c r="A412" s="15" t="s">
        <v>1642</v>
      </c>
      <c r="B412" s="7" t="s">
        <v>1217</v>
      </c>
      <c r="C412" s="10">
        <v>46107</v>
      </c>
      <c r="D412" s="10">
        <v>46108</v>
      </c>
      <c r="E412" s="11">
        <v>2000</v>
      </c>
      <c r="F412" s="7" t="s">
        <v>1538</v>
      </c>
    </row>
    <row r="413" spans="1:6" hidden="1" outlineLevel="1" x14ac:dyDescent="0.2">
      <c r="A413" s="15" t="s">
        <v>1643</v>
      </c>
      <c r="B413" s="7" t="s">
        <v>1218</v>
      </c>
      <c r="C413" s="10">
        <v>46109</v>
      </c>
      <c r="D413" s="10">
        <v>46109</v>
      </c>
      <c r="E413" s="13">
        <v>0</v>
      </c>
      <c r="F413" s="7" t="s">
        <v>1538</v>
      </c>
    </row>
    <row r="414" spans="1:6" hidden="1" outlineLevel="1" x14ac:dyDescent="0.2">
      <c r="A414" s="15" t="s">
        <v>1644</v>
      </c>
      <c r="B414" s="7" t="s">
        <v>1219</v>
      </c>
      <c r="C414" s="10">
        <v>46110</v>
      </c>
      <c r="D414" s="10">
        <v>46111</v>
      </c>
      <c r="E414" s="11">
        <v>5000</v>
      </c>
      <c r="F414" s="7" t="s">
        <v>1534</v>
      </c>
    </row>
    <row r="415" spans="1:6" hidden="1" outlineLevel="1" x14ac:dyDescent="0.2">
      <c r="A415" s="15" t="s">
        <v>1645</v>
      </c>
      <c r="B415" s="7" t="s">
        <v>1220</v>
      </c>
      <c r="C415" s="10">
        <v>46112</v>
      </c>
      <c r="D415" s="10">
        <v>46112</v>
      </c>
      <c r="E415" s="13">
        <v>0</v>
      </c>
      <c r="F415" s="7" t="s">
        <v>1534</v>
      </c>
    </row>
    <row r="416" spans="1:6" hidden="1" outlineLevel="1" x14ac:dyDescent="0.2">
      <c r="A416" s="15" t="s">
        <v>1173</v>
      </c>
      <c r="B416" s="7" t="s">
        <v>1221</v>
      </c>
      <c r="C416" s="10">
        <v>46113</v>
      </c>
      <c r="D416" s="10">
        <v>46121</v>
      </c>
      <c r="E416" s="11">
        <f>SUM(E417,E424,E425)</f>
        <v>11000</v>
      </c>
      <c r="F416" s="7" t="s">
        <v>1534</v>
      </c>
    </row>
    <row r="417" spans="1:6" hidden="1" outlineLevel="1" x14ac:dyDescent="0.2">
      <c r="A417" s="15" t="s">
        <v>1200</v>
      </c>
      <c r="B417" s="7" t="s">
        <v>1222</v>
      </c>
      <c r="C417" s="10">
        <v>46113</v>
      </c>
      <c r="D417" s="10">
        <v>46118</v>
      </c>
      <c r="E417" s="11">
        <f>SUM(E418:E423)</f>
        <v>6000</v>
      </c>
      <c r="F417" s="7" t="s">
        <v>1534</v>
      </c>
    </row>
    <row r="418" spans="1:6" hidden="1" outlineLevel="1" x14ac:dyDescent="0.2">
      <c r="A418" s="15" t="s">
        <v>1201</v>
      </c>
      <c r="B418" s="7" t="s">
        <v>1223</v>
      </c>
      <c r="C418" s="10">
        <v>46113</v>
      </c>
      <c r="D418" s="10">
        <v>46113</v>
      </c>
      <c r="E418" s="11">
        <v>1000</v>
      </c>
      <c r="F418" s="7" t="s">
        <v>1534</v>
      </c>
    </row>
    <row r="419" spans="1:6" hidden="1" outlineLevel="1" x14ac:dyDescent="0.2">
      <c r="A419" s="15" t="s">
        <v>1202</v>
      </c>
      <c r="B419" s="7" t="s">
        <v>1224</v>
      </c>
      <c r="C419" s="10">
        <v>46114</v>
      </c>
      <c r="D419" s="10">
        <v>46114</v>
      </c>
      <c r="E419" s="11">
        <v>1000</v>
      </c>
      <c r="F419" s="7" t="s">
        <v>1534</v>
      </c>
    </row>
    <row r="420" spans="1:6" hidden="1" outlineLevel="1" x14ac:dyDescent="0.2">
      <c r="A420" s="15" t="s">
        <v>1203</v>
      </c>
      <c r="B420" s="7" t="s">
        <v>1225</v>
      </c>
      <c r="C420" s="10">
        <v>46115</v>
      </c>
      <c r="D420" s="10">
        <v>46115</v>
      </c>
      <c r="E420" s="11">
        <v>1000</v>
      </c>
      <c r="F420" s="7" t="s">
        <v>1534</v>
      </c>
    </row>
    <row r="421" spans="1:6" hidden="1" outlineLevel="1" x14ac:dyDescent="0.2">
      <c r="A421" s="15" t="s">
        <v>1204</v>
      </c>
      <c r="B421" s="7" t="s">
        <v>1226</v>
      </c>
      <c r="C421" s="10">
        <v>46116</v>
      </c>
      <c r="D421" s="10">
        <v>46116</v>
      </c>
      <c r="E421" s="11">
        <v>1000</v>
      </c>
      <c r="F421" s="7" t="s">
        <v>1534</v>
      </c>
    </row>
    <row r="422" spans="1:6" hidden="1" outlineLevel="1" x14ac:dyDescent="0.2">
      <c r="A422" s="15" t="s">
        <v>1205</v>
      </c>
      <c r="B422" s="7" t="s">
        <v>1227</v>
      </c>
      <c r="C422" s="10">
        <v>46117</v>
      </c>
      <c r="D422" s="10">
        <v>46117</v>
      </c>
      <c r="E422" s="11">
        <v>1000</v>
      </c>
      <c r="F422" s="7" t="s">
        <v>1534</v>
      </c>
    </row>
    <row r="423" spans="1:6" hidden="1" outlineLevel="1" x14ac:dyDescent="0.2">
      <c r="A423" s="15" t="s">
        <v>1206</v>
      </c>
      <c r="B423" s="7" t="s">
        <v>1228</v>
      </c>
      <c r="C423" s="10">
        <v>46118</v>
      </c>
      <c r="D423" s="10">
        <v>46118</v>
      </c>
      <c r="E423" s="11">
        <v>1000</v>
      </c>
      <c r="F423" s="7" t="s">
        <v>1534</v>
      </c>
    </row>
    <row r="424" spans="1:6" hidden="1" outlineLevel="1" x14ac:dyDescent="0.2">
      <c r="A424" s="15" t="s">
        <v>1207</v>
      </c>
      <c r="B424" s="7" t="s">
        <v>1229</v>
      </c>
      <c r="C424" s="10">
        <v>46119</v>
      </c>
      <c r="D424" s="10">
        <v>46120</v>
      </c>
      <c r="E424" s="11">
        <v>5000</v>
      </c>
      <c r="F424" s="7" t="s">
        <v>1534</v>
      </c>
    </row>
    <row r="425" spans="1:6" hidden="1" outlineLevel="1" x14ac:dyDescent="0.2">
      <c r="A425" s="15" t="s">
        <v>1208</v>
      </c>
      <c r="B425" s="7" t="s">
        <v>1230</v>
      </c>
      <c r="C425" s="10">
        <v>46121</v>
      </c>
      <c r="D425" s="10">
        <v>46121</v>
      </c>
      <c r="E425" s="13">
        <v>0</v>
      </c>
      <c r="F425" s="7" t="s">
        <v>1534</v>
      </c>
    </row>
    <row r="426" spans="1:6" hidden="1" outlineLevel="1" x14ac:dyDescent="0.2">
      <c r="A426" s="15" t="s">
        <v>1174</v>
      </c>
      <c r="B426" s="7" t="s">
        <v>1232</v>
      </c>
      <c r="C426" s="10">
        <v>46122</v>
      </c>
      <c r="D426" s="10">
        <v>46132</v>
      </c>
      <c r="E426" s="11">
        <f>SUM(E427,E436,E437)</f>
        <v>13000</v>
      </c>
      <c r="F426" s="7" t="s">
        <v>1534</v>
      </c>
    </row>
    <row r="427" spans="1:6" hidden="1" outlineLevel="1" x14ac:dyDescent="0.2">
      <c r="A427" s="15" t="s">
        <v>1175</v>
      </c>
      <c r="B427" s="7" t="s">
        <v>1234</v>
      </c>
      <c r="C427" s="10">
        <v>46122</v>
      </c>
      <c r="D427" s="10">
        <v>46129</v>
      </c>
      <c r="E427" s="11">
        <f>SUM(E428:E435)</f>
        <v>8000</v>
      </c>
      <c r="F427" s="7" t="s">
        <v>1534</v>
      </c>
    </row>
    <row r="428" spans="1:6" hidden="1" outlineLevel="1" x14ac:dyDescent="0.2">
      <c r="A428" s="15" t="s">
        <v>1176</v>
      </c>
      <c r="B428" s="7" t="s">
        <v>1236</v>
      </c>
      <c r="C428" s="10">
        <v>46122</v>
      </c>
      <c r="D428" s="10">
        <v>46122</v>
      </c>
      <c r="E428" s="11">
        <v>1000</v>
      </c>
      <c r="F428" s="7" t="s">
        <v>1534</v>
      </c>
    </row>
    <row r="429" spans="1:6" hidden="1" outlineLevel="1" x14ac:dyDescent="0.2">
      <c r="A429" s="15" t="s">
        <v>1177</v>
      </c>
      <c r="B429" s="7" t="s">
        <v>1238</v>
      </c>
      <c r="C429" s="10">
        <v>46123</v>
      </c>
      <c r="D429" s="10">
        <v>46123</v>
      </c>
      <c r="E429" s="11">
        <v>1000</v>
      </c>
      <c r="F429" s="7" t="s">
        <v>1534</v>
      </c>
    </row>
    <row r="430" spans="1:6" hidden="1" outlineLevel="1" x14ac:dyDescent="0.2">
      <c r="A430" s="15" t="s">
        <v>1178</v>
      </c>
      <c r="B430" s="7" t="s">
        <v>1239</v>
      </c>
      <c r="C430" s="10">
        <v>46124</v>
      </c>
      <c r="D430" s="10">
        <v>46124</v>
      </c>
      <c r="E430" s="11">
        <v>1000</v>
      </c>
      <c r="F430" s="7" t="s">
        <v>1534</v>
      </c>
    </row>
    <row r="431" spans="1:6" hidden="1" outlineLevel="1" x14ac:dyDescent="0.2">
      <c r="A431" s="15" t="s">
        <v>1179</v>
      </c>
      <c r="B431" s="7" t="s">
        <v>1240</v>
      </c>
      <c r="C431" s="10">
        <v>46125</v>
      </c>
      <c r="D431" s="10">
        <v>46125</v>
      </c>
      <c r="E431" s="11">
        <v>1000</v>
      </c>
      <c r="F431" s="7" t="s">
        <v>1534</v>
      </c>
    </row>
    <row r="432" spans="1:6" hidden="1" outlineLevel="1" x14ac:dyDescent="0.2">
      <c r="A432" s="15" t="s">
        <v>1180</v>
      </c>
      <c r="B432" s="7" t="s">
        <v>1241</v>
      </c>
      <c r="C432" s="10">
        <v>46126</v>
      </c>
      <c r="D432" s="10">
        <v>46126</v>
      </c>
      <c r="E432" s="11">
        <v>1000</v>
      </c>
      <c r="F432" s="7" t="s">
        <v>1535</v>
      </c>
    </row>
    <row r="433" spans="1:6" hidden="1" outlineLevel="1" x14ac:dyDescent="0.2">
      <c r="A433" s="15" t="s">
        <v>1181</v>
      </c>
      <c r="B433" s="7" t="s">
        <v>1244</v>
      </c>
      <c r="C433" s="10">
        <v>46127</v>
      </c>
      <c r="D433" s="10">
        <v>46127</v>
      </c>
      <c r="E433" s="11">
        <v>1000</v>
      </c>
      <c r="F433" s="7" t="s">
        <v>1534</v>
      </c>
    </row>
    <row r="434" spans="1:6" hidden="1" outlineLevel="1" x14ac:dyDescent="0.2">
      <c r="A434" s="15" t="s">
        <v>1182</v>
      </c>
      <c r="B434" s="7" t="s">
        <v>1242</v>
      </c>
      <c r="C434" s="10">
        <v>46128</v>
      </c>
      <c r="D434" s="10">
        <v>46128</v>
      </c>
      <c r="E434" s="11">
        <v>1000</v>
      </c>
      <c r="F434" s="7" t="s">
        <v>1534</v>
      </c>
    </row>
    <row r="435" spans="1:6" hidden="1" outlineLevel="1" x14ac:dyDescent="0.2">
      <c r="A435" s="15" t="s">
        <v>1183</v>
      </c>
      <c r="B435" s="7" t="s">
        <v>1243</v>
      </c>
      <c r="C435" s="10">
        <v>46129</v>
      </c>
      <c r="D435" s="10">
        <v>46129</v>
      </c>
      <c r="E435" s="11">
        <v>1000</v>
      </c>
      <c r="F435" s="7" t="s">
        <v>1534</v>
      </c>
    </row>
    <row r="436" spans="1:6" hidden="1" outlineLevel="1" x14ac:dyDescent="0.2">
      <c r="A436" s="15" t="s">
        <v>1184</v>
      </c>
      <c r="B436" s="7" t="s">
        <v>1245</v>
      </c>
      <c r="C436" s="10">
        <v>46130</v>
      </c>
      <c r="D436" s="10">
        <v>46131</v>
      </c>
      <c r="E436" s="11">
        <v>5000</v>
      </c>
      <c r="F436" s="7" t="s">
        <v>1534</v>
      </c>
    </row>
    <row r="437" spans="1:6" hidden="1" outlineLevel="1" x14ac:dyDescent="0.2">
      <c r="A437" s="15" t="s">
        <v>1185</v>
      </c>
      <c r="B437" s="7" t="s">
        <v>1246</v>
      </c>
      <c r="C437" s="10">
        <v>46132</v>
      </c>
      <c r="D437" s="10">
        <v>46132</v>
      </c>
      <c r="E437" s="13">
        <v>0</v>
      </c>
      <c r="F437" s="7" t="s">
        <v>1534</v>
      </c>
    </row>
    <row r="438" spans="1:6" hidden="1" outlineLevel="1" x14ac:dyDescent="0.2">
      <c r="A438" s="15" t="s">
        <v>1231</v>
      </c>
      <c r="B438" s="7" t="s">
        <v>1255</v>
      </c>
      <c r="C438" s="10">
        <v>46133</v>
      </c>
      <c r="D438" s="10">
        <v>46145</v>
      </c>
      <c r="E438" s="11">
        <f>SUM(E439,E450,E451)</f>
        <v>15000</v>
      </c>
      <c r="F438" s="7" t="s">
        <v>1534</v>
      </c>
    </row>
    <row r="439" spans="1:6" hidden="1" outlineLevel="1" x14ac:dyDescent="0.2">
      <c r="A439" s="15" t="s">
        <v>1233</v>
      </c>
      <c r="B439" s="7" t="s">
        <v>1256</v>
      </c>
      <c r="C439" s="10">
        <v>46133</v>
      </c>
      <c r="D439" s="10">
        <v>46142</v>
      </c>
      <c r="E439" s="11">
        <f>SUM(E440:E449)</f>
        <v>10000</v>
      </c>
      <c r="F439" s="7" t="s">
        <v>1534</v>
      </c>
    </row>
    <row r="440" spans="1:6" hidden="1" outlineLevel="1" x14ac:dyDescent="0.2">
      <c r="A440" s="15" t="s">
        <v>1235</v>
      </c>
      <c r="B440" s="7" t="s">
        <v>1257</v>
      </c>
      <c r="C440" s="10">
        <v>46133</v>
      </c>
      <c r="D440" s="10">
        <v>46133</v>
      </c>
      <c r="E440" s="11">
        <v>1000</v>
      </c>
      <c r="F440" s="7" t="s">
        <v>1534</v>
      </c>
    </row>
    <row r="441" spans="1:6" hidden="1" outlineLevel="1" x14ac:dyDescent="0.2">
      <c r="A441" s="15" t="s">
        <v>1237</v>
      </c>
      <c r="B441" s="7" t="s">
        <v>1258</v>
      </c>
      <c r="C441" s="10">
        <v>46134</v>
      </c>
      <c r="D441" s="10">
        <v>46134</v>
      </c>
      <c r="E441" s="11">
        <v>1000</v>
      </c>
      <c r="F441" s="7" t="s">
        <v>1534</v>
      </c>
    </row>
    <row r="442" spans="1:6" hidden="1" outlineLevel="1" x14ac:dyDescent="0.2">
      <c r="A442" s="15" t="s">
        <v>1247</v>
      </c>
      <c r="B442" s="7" t="s">
        <v>1259</v>
      </c>
      <c r="C442" s="10">
        <v>46135</v>
      </c>
      <c r="D442" s="10">
        <v>46135</v>
      </c>
      <c r="E442" s="11">
        <v>1000</v>
      </c>
      <c r="F442" s="7" t="s">
        <v>1534</v>
      </c>
    </row>
    <row r="443" spans="1:6" hidden="1" outlineLevel="1" x14ac:dyDescent="0.2">
      <c r="A443" s="15" t="s">
        <v>1248</v>
      </c>
      <c r="B443" s="7" t="s">
        <v>1260</v>
      </c>
      <c r="C443" s="10">
        <v>46136</v>
      </c>
      <c r="D443" s="10">
        <v>46136</v>
      </c>
      <c r="E443" s="11">
        <v>1000</v>
      </c>
      <c r="F443" s="7" t="s">
        <v>621</v>
      </c>
    </row>
    <row r="444" spans="1:6" hidden="1" outlineLevel="1" x14ac:dyDescent="0.2">
      <c r="A444" s="15" t="s">
        <v>1249</v>
      </c>
      <c r="B444" s="7" t="s">
        <v>1261</v>
      </c>
      <c r="C444" s="10">
        <v>46137</v>
      </c>
      <c r="D444" s="10">
        <v>46137</v>
      </c>
      <c r="E444" s="11">
        <v>1000</v>
      </c>
      <c r="F444" s="7" t="s">
        <v>1535</v>
      </c>
    </row>
    <row r="445" spans="1:6" hidden="1" outlineLevel="1" x14ac:dyDescent="0.2">
      <c r="A445" s="15" t="s">
        <v>1250</v>
      </c>
      <c r="B445" s="7" t="s">
        <v>1262</v>
      </c>
      <c r="C445" s="10">
        <v>46138</v>
      </c>
      <c r="D445" s="10">
        <v>46138</v>
      </c>
      <c r="E445" s="11">
        <v>1000</v>
      </c>
      <c r="F445" s="7" t="s">
        <v>1534</v>
      </c>
    </row>
    <row r="446" spans="1:6" hidden="1" outlineLevel="1" x14ac:dyDescent="0.2">
      <c r="A446" s="15" t="s">
        <v>1251</v>
      </c>
      <c r="B446" s="7" t="s">
        <v>902</v>
      </c>
      <c r="C446" s="10">
        <v>46139</v>
      </c>
      <c r="D446" s="10">
        <v>46139</v>
      </c>
      <c r="E446" s="11">
        <v>1000</v>
      </c>
      <c r="F446" s="7" t="s">
        <v>1534</v>
      </c>
    </row>
    <row r="447" spans="1:6" hidden="1" outlineLevel="1" x14ac:dyDescent="0.2">
      <c r="A447" s="15" t="s">
        <v>1252</v>
      </c>
      <c r="B447" s="7" t="s">
        <v>1263</v>
      </c>
      <c r="C447" s="10">
        <v>46140</v>
      </c>
      <c r="D447" s="10">
        <v>46140</v>
      </c>
      <c r="E447" s="11">
        <v>1000</v>
      </c>
      <c r="F447" s="7" t="s">
        <v>1534</v>
      </c>
    </row>
    <row r="448" spans="1:6" hidden="1" outlineLevel="1" x14ac:dyDescent="0.2">
      <c r="A448" s="15" t="s">
        <v>1646</v>
      </c>
      <c r="B448" s="7" t="s">
        <v>892</v>
      </c>
      <c r="C448" s="10">
        <v>46141</v>
      </c>
      <c r="D448" s="10">
        <v>46141</v>
      </c>
      <c r="E448" s="11">
        <v>1000</v>
      </c>
      <c r="F448" s="7" t="s">
        <v>1534</v>
      </c>
    </row>
    <row r="449" spans="1:6" hidden="1" outlineLevel="1" x14ac:dyDescent="0.2">
      <c r="A449" s="15" t="s">
        <v>1647</v>
      </c>
      <c r="B449" s="7" t="s">
        <v>1264</v>
      </c>
      <c r="C449" s="10">
        <v>46142</v>
      </c>
      <c r="D449" s="10">
        <v>46142</v>
      </c>
      <c r="E449" s="11">
        <v>1000</v>
      </c>
      <c r="F449" s="7" t="s">
        <v>1534</v>
      </c>
    </row>
    <row r="450" spans="1:6" hidden="1" outlineLevel="1" x14ac:dyDescent="0.2">
      <c r="A450" s="15" t="s">
        <v>1253</v>
      </c>
      <c r="B450" s="7" t="s">
        <v>1265</v>
      </c>
      <c r="C450" s="10">
        <v>46143</v>
      </c>
      <c r="D450" s="10">
        <v>46144</v>
      </c>
      <c r="E450" s="11">
        <v>5000</v>
      </c>
      <c r="F450" s="7" t="s">
        <v>1534</v>
      </c>
    </row>
    <row r="451" spans="1:6" hidden="1" outlineLevel="1" x14ac:dyDescent="0.2">
      <c r="A451" s="15" t="s">
        <v>1254</v>
      </c>
      <c r="B451" s="7" t="s">
        <v>1266</v>
      </c>
      <c r="C451" s="10">
        <v>46145</v>
      </c>
      <c r="D451" s="10">
        <v>46145</v>
      </c>
      <c r="E451" s="13">
        <v>0</v>
      </c>
      <c r="F451" s="7" t="s">
        <v>1534</v>
      </c>
    </row>
    <row r="452" spans="1:6" collapsed="1" x14ac:dyDescent="0.2">
      <c r="A452" s="9"/>
      <c r="B452" s="16" t="s">
        <v>1267</v>
      </c>
      <c r="C452" s="10">
        <v>46145</v>
      </c>
      <c r="D452" s="10">
        <v>46145</v>
      </c>
      <c r="E452" s="13">
        <v>0</v>
      </c>
      <c r="F452" s="7" t="s">
        <v>1534</v>
      </c>
    </row>
    <row r="453" spans="1:6" x14ac:dyDescent="0.2">
      <c r="A453" s="9">
        <v>1.4</v>
      </c>
      <c r="B453" s="7" t="s">
        <v>1268</v>
      </c>
      <c r="C453" s="10">
        <v>46146</v>
      </c>
      <c r="D453" s="10">
        <v>46196</v>
      </c>
      <c r="E453" s="11">
        <f>SUM(E454,E466,E476,E485,E494,E502)</f>
        <v>63000</v>
      </c>
      <c r="F453" s="6" t="s">
        <v>1534</v>
      </c>
    </row>
    <row r="454" spans="1:6" hidden="1" outlineLevel="1" x14ac:dyDescent="0.2">
      <c r="A454" s="15" t="s">
        <v>1269</v>
      </c>
      <c r="B454" s="7" t="s">
        <v>1270</v>
      </c>
      <c r="C454" s="10">
        <v>46146</v>
      </c>
      <c r="D454" s="10">
        <v>46156</v>
      </c>
      <c r="E454" s="11">
        <f>SUM(E455,E464,E465)</f>
        <v>13000</v>
      </c>
      <c r="F454" s="6" t="s">
        <v>1534</v>
      </c>
    </row>
    <row r="455" spans="1:6" hidden="1" outlineLevel="1" x14ac:dyDescent="0.2">
      <c r="A455" s="15" t="s">
        <v>1272</v>
      </c>
      <c r="B455" s="7" t="s">
        <v>1271</v>
      </c>
      <c r="C455" s="10">
        <v>46146</v>
      </c>
      <c r="D455" s="10">
        <v>46153</v>
      </c>
      <c r="E455" s="11">
        <f>SUM(E456:E463)</f>
        <v>8000</v>
      </c>
      <c r="F455" s="6" t="s">
        <v>1534</v>
      </c>
    </row>
    <row r="456" spans="1:6" hidden="1" outlineLevel="1" x14ac:dyDescent="0.2">
      <c r="A456" s="15" t="s">
        <v>1273</v>
      </c>
      <c r="B456" s="7" t="s">
        <v>1274</v>
      </c>
      <c r="C456" s="10">
        <v>46146</v>
      </c>
      <c r="D456" s="10">
        <v>46146</v>
      </c>
      <c r="E456" s="11">
        <v>1000</v>
      </c>
      <c r="F456" s="6" t="s">
        <v>1534</v>
      </c>
    </row>
    <row r="457" spans="1:6" hidden="1" outlineLevel="1" x14ac:dyDescent="0.2">
      <c r="A457" s="15" t="s">
        <v>1281</v>
      </c>
      <c r="B457" s="7" t="s">
        <v>1275</v>
      </c>
      <c r="C457" s="10">
        <v>46147</v>
      </c>
      <c r="D457" s="10">
        <v>46147</v>
      </c>
      <c r="E457" s="11">
        <v>1000</v>
      </c>
      <c r="F457" s="6" t="s">
        <v>1534</v>
      </c>
    </row>
    <row r="458" spans="1:6" hidden="1" outlineLevel="1" x14ac:dyDescent="0.2">
      <c r="A458" s="15" t="s">
        <v>1282</v>
      </c>
      <c r="B458" s="7" t="s">
        <v>1276</v>
      </c>
      <c r="C458" s="10">
        <v>46148</v>
      </c>
      <c r="D458" s="10">
        <v>46148</v>
      </c>
      <c r="E458" s="11">
        <v>1000</v>
      </c>
      <c r="F458" s="6" t="s">
        <v>1534</v>
      </c>
    </row>
    <row r="459" spans="1:6" hidden="1" outlineLevel="1" x14ac:dyDescent="0.2">
      <c r="A459" s="15" t="s">
        <v>1283</v>
      </c>
      <c r="B459" s="7" t="s">
        <v>1277</v>
      </c>
      <c r="C459" s="10">
        <v>46149</v>
      </c>
      <c r="D459" s="10">
        <v>46149</v>
      </c>
      <c r="E459" s="11">
        <v>1000</v>
      </c>
      <c r="F459" s="6" t="s">
        <v>621</v>
      </c>
    </row>
    <row r="460" spans="1:6" hidden="1" outlineLevel="1" x14ac:dyDescent="0.2">
      <c r="A460" s="15" t="s">
        <v>1284</v>
      </c>
      <c r="B460" s="7" t="s">
        <v>1278</v>
      </c>
      <c r="C460" s="10">
        <v>46150</v>
      </c>
      <c r="D460" s="10">
        <v>46150</v>
      </c>
      <c r="E460" s="11">
        <v>1000</v>
      </c>
      <c r="F460" s="6" t="s">
        <v>1534</v>
      </c>
    </row>
    <row r="461" spans="1:6" hidden="1" outlineLevel="1" x14ac:dyDescent="0.2">
      <c r="A461" s="15" t="s">
        <v>1285</v>
      </c>
      <c r="B461" s="7" t="s">
        <v>907</v>
      </c>
      <c r="C461" s="10">
        <v>46151</v>
      </c>
      <c r="D461" s="10">
        <v>46151</v>
      </c>
      <c r="E461" s="11">
        <v>1000</v>
      </c>
      <c r="F461" s="6" t="s">
        <v>1534</v>
      </c>
    </row>
    <row r="462" spans="1:6" hidden="1" outlineLevel="1" x14ac:dyDescent="0.2">
      <c r="A462" s="15" t="s">
        <v>1286</v>
      </c>
      <c r="B462" s="7" t="s">
        <v>892</v>
      </c>
      <c r="C462" s="10">
        <v>46152</v>
      </c>
      <c r="D462" s="10">
        <v>46152</v>
      </c>
      <c r="E462" s="11">
        <v>1000</v>
      </c>
      <c r="F462" s="6" t="s">
        <v>1534</v>
      </c>
    </row>
    <row r="463" spans="1:6" hidden="1" outlineLevel="1" x14ac:dyDescent="0.2">
      <c r="A463" s="15" t="s">
        <v>1287</v>
      </c>
      <c r="B463" s="7" t="s">
        <v>1264</v>
      </c>
      <c r="C463" s="10">
        <v>46153</v>
      </c>
      <c r="D463" s="10">
        <v>46153</v>
      </c>
      <c r="E463" s="11">
        <v>1000</v>
      </c>
      <c r="F463" s="6" t="s">
        <v>1534</v>
      </c>
    </row>
    <row r="464" spans="1:6" hidden="1" outlineLevel="1" x14ac:dyDescent="0.2">
      <c r="A464" s="15" t="s">
        <v>1288</v>
      </c>
      <c r="B464" s="7" t="s">
        <v>1279</v>
      </c>
      <c r="C464" s="10">
        <v>46154</v>
      </c>
      <c r="D464" s="10">
        <v>46155</v>
      </c>
      <c r="E464" s="11">
        <v>5000</v>
      </c>
      <c r="F464" s="6" t="s">
        <v>1534</v>
      </c>
    </row>
    <row r="465" spans="1:6" hidden="1" outlineLevel="1" x14ac:dyDescent="0.2">
      <c r="A465" s="15" t="s">
        <v>1289</v>
      </c>
      <c r="B465" s="7" t="s">
        <v>1280</v>
      </c>
      <c r="C465" s="10">
        <v>46156</v>
      </c>
      <c r="D465" s="10">
        <v>46156</v>
      </c>
      <c r="E465" s="13">
        <v>0</v>
      </c>
      <c r="F465" s="6" t="s">
        <v>1534</v>
      </c>
    </row>
    <row r="466" spans="1:6" hidden="1" outlineLevel="1" x14ac:dyDescent="0.2">
      <c r="A466" s="15" t="s">
        <v>1290</v>
      </c>
      <c r="B466" s="7" t="s">
        <v>1291</v>
      </c>
      <c r="C466" s="10">
        <v>46157</v>
      </c>
      <c r="D466" s="10">
        <v>46165</v>
      </c>
      <c r="E466" s="11">
        <f>SUM(E467,E474,E475)</f>
        <v>11000</v>
      </c>
      <c r="F466" s="6" t="s">
        <v>621</v>
      </c>
    </row>
    <row r="467" spans="1:6" hidden="1" outlineLevel="1" x14ac:dyDescent="0.2">
      <c r="A467" s="15" t="s">
        <v>1292</v>
      </c>
      <c r="B467" s="7" t="s">
        <v>1293</v>
      </c>
      <c r="C467" s="10">
        <v>46157</v>
      </c>
      <c r="D467" s="10">
        <v>46162</v>
      </c>
      <c r="E467" s="11">
        <f>SUM(E468:E473)</f>
        <v>6000</v>
      </c>
      <c r="F467" s="6" t="s">
        <v>621</v>
      </c>
    </row>
    <row r="468" spans="1:6" hidden="1" outlineLevel="1" x14ac:dyDescent="0.2">
      <c r="A468" s="15" t="s">
        <v>1301</v>
      </c>
      <c r="B468" s="7" t="s">
        <v>573</v>
      </c>
      <c r="C468" s="10">
        <v>46157</v>
      </c>
      <c r="D468" s="10">
        <v>46157</v>
      </c>
      <c r="E468" s="11">
        <v>1000</v>
      </c>
      <c r="F468" s="6" t="s">
        <v>621</v>
      </c>
    </row>
    <row r="469" spans="1:6" hidden="1" outlineLevel="1" x14ac:dyDescent="0.2">
      <c r="A469" s="15" t="s">
        <v>1302</v>
      </c>
      <c r="B469" s="7" t="s">
        <v>1294</v>
      </c>
      <c r="C469" s="10">
        <v>46158</v>
      </c>
      <c r="D469" s="10">
        <v>46158</v>
      </c>
      <c r="E469" s="11">
        <v>1000</v>
      </c>
      <c r="F469" s="6" t="s">
        <v>621</v>
      </c>
    </row>
    <row r="470" spans="1:6" hidden="1" outlineLevel="1" x14ac:dyDescent="0.2">
      <c r="A470" s="15" t="s">
        <v>1303</v>
      </c>
      <c r="B470" s="7" t="s">
        <v>1295</v>
      </c>
      <c r="C470" s="10">
        <v>46159</v>
      </c>
      <c r="D470" s="10">
        <v>46159</v>
      </c>
      <c r="E470" s="11">
        <v>1000</v>
      </c>
      <c r="F470" s="6" t="s">
        <v>621</v>
      </c>
    </row>
    <row r="471" spans="1:6" hidden="1" outlineLevel="1" x14ac:dyDescent="0.2">
      <c r="A471" s="15" t="s">
        <v>1304</v>
      </c>
      <c r="B471" s="7" t="s">
        <v>1296</v>
      </c>
      <c r="C471" s="10">
        <v>46160</v>
      </c>
      <c r="D471" s="10">
        <v>46160</v>
      </c>
      <c r="E471" s="11">
        <v>1000</v>
      </c>
      <c r="F471" s="6" t="s">
        <v>621</v>
      </c>
    </row>
    <row r="472" spans="1:6" hidden="1" outlineLevel="1" x14ac:dyDescent="0.2">
      <c r="A472" s="15" t="s">
        <v>1305</v>
      </c>
      <c r="B472" s="7" t="s">
        <v>1297</v>
      </c>
      <c r="C472" s="10">
        <v>46161</v>
      </c>
      <c r="D472" s="10">
        <v>46161</v>
      </c>
      <c r="E472" s="11">
        <v>1000</v>
      </c>
      <c r="F472" s="6" t="s">
        <v>621</v>
      </c>
    </row>
    <row r="473" spans="1:6" hidden="1" outlineLevel="1" x14ac:dyDescent="0.2">
      <c r="A473" s="15" t="s">
        <v>1306</v>
      </c>
      <c r="B473" s="7" t="s">
        <v>1298</v>
      </c>
      <c r="C473" s="10">
        <v>46162</v>
      </c>
      <c r="D473" s="10">
        <v>46162</v>
      </c>
      <c r="E473" s="11">
        <v>1000</v>
      </c>
      <c r="F473" s="6" t="s">
        <v>621</v>
      </c>
    </row>
    <row r="474" spans="1:6" hidden="1" outlineLevel="1" x14ac:dyDescent="0.2">
      <c r="A474" s="15" t="s">
        <v>1307</v>
      </c>
      <c r="B474" s="7" t="s">
        <v>1299</v>
      </c>
      <c r="C474" s="10">
        <v>46163</v>
      </c>
      <c r="D474" s="10">
        <v>46164</v>
      </c>
      <c r="E474" s="11">
        <v>5000</v>
      </c>
      <c r="F474" s="6" t="s">
        <v>621</v>
      </c>
    </row>
    <row r="475" spans="1:6" hidden="1" outlineLevel="1" x14ac:dyDescent="0.2">
      <c r="A475" s="15" t="s">
        <v>1308</v>
      </c>
      <c r="B475" s="7" t="s">
        <v>1300</v>
      </c>
      <c r="C475" s="10">
        <v>46165</v>
      </c>
      <c r="D475" s="10">
        <v>46165</v>
      </c>
      <c r="E475" s="13">
        <v>0</v>
      </c>
      <c r="F475" s="6" t="s">
        <v>621</v>
      </c>
    </row>
    <row r="476" spans="1:6" hidden="1" outlineLevel="1" x14ac:dyDescent="0.2">
      <c r="A476" s="15" t="s">
        <v>1309</v>
      </c>
      <c r="B476" s="7" t="s">
        <v>1310</v>
      </c>
      <c r="C476" s="10">
        <v>46166</v>
      </c>
      <c r="D476" s="10">
        <v>46173</v>
      </c>
      <c r="E476" s="11">
        <f>SUM(E477,E483,E484)</f>
        <v>10000</v>
      </c>
      <c r="F476" s="6" t="s">
        <v>1534</v>
      </c>
    </row>
    <row r="477" spans="1:6" hidden="1" outlineLevel="1" x14ac:dyDescent="0.2">
      <c r="A477" s="15" t="s">
        <v>1312</v>
      </c>
      <c r="B477" s="7" t="s">
        <v>1311</v>
      </c>
      <c r="C477" s="10">
        <v>46166</v>
      </c>
      <c r="D477" s="10">
        <v>46170</v>
      </c>
      <c r="E477" s="11">
        <f>SUM(E478:E482)</f>
        <v>5000</v>
      </c>
      <c r="F477" s="6" t="s">
        <v>1534</v>
      </c>
    </row>
    <row r="478" spans="1:6" hidden="1" outlineLevel="1" x14ac:dyDescent="0.2">
      <c r="A478" s="15" t="s">
        <v>1313</v>
      </c>
      <c r="B478" s="7" t="s">
        <v>1314</v>
      </c>
      <c r="C478" s="10">
        <v>46166</v>
      </c>
      <c r="D478" s="10">
        <v>46166</v>
      </c>
      <c r="E478" s="11">
        <v>1000</v>
      </c>
      <c r="F478" s="6" t="s">
        <v>1534</v>
      </c>
    </row>
    <row r="479" spans="1:6" hidden="1" outlineLevel="1" x14ac:dyDescent="0.2">
      <c r="A479" s="15" t="s">
        <v>1321</v>
      </c>
      <c r="B479" s="7" t="s">
        <v>1315</v>
      </c>
      <c r="C479" s="10">
        <v>46167</v>
      </c>
      <c r="D479" s="10">
        <v>46167</v>
      </c>
      <c r="E479" s="11">
        <v>1000</v>
      </c>
      <c r="F479" s="6" t="s">
        <v>1534</v>
      </c>
    </row>
    <row r="480" spans="1:6" hidden="1" outlineLevel="1" x14ac:dyDescent="0.2">
      <c r="A480" s="15" t="s">
        <v>1322</v>
      </c>
      <c r="B480" s="7" t="s">
        <v>1316</v>
      </c>
      <c r="C480" s="10">
        <v>46168</v>
      </c>
      <c r="D480" s="10">
        <v>46168</v>
      </c>
      <c r="E480" s="11">
        <v>1000</v>
      </c>
      <c r="F480" s="6" t="s">
        <v>1534</v>
      </c>
    </row>
    <row r="481" spans="1:6" hidden="1" outlineLevel="1" x14ac:dyDescent="0.2">
      <c r="A481" s="15" t="s">
        <v>1323</v>
      </c>
      <c r="B481" s="7" t="s">
        <v>1317</v>
      </c>
      <c r="C481" s="10">
        <v>46169</v>
      </c>
      <c r="D481" s="10">
        <v>46169</v>
      </c>
      <c r="E481" s="11">
        <v>1000</v>
      </c>
      <c r="F481" s="6" t="s">
        <v>1534</v>
      </c>
    </row>
    <row r="482" spans="1:6" hidden="1" outlineLevel="1" x14ac:dyDescent="0.2">
      <c r="A482" s="15" t="s">
        <v>1324</v>
      </c>
      <c r="B482" s="7" t="s">
        <v>1318</v>
      </c>
      <c r="C482" s="10">
        <v>46170</v>
      </c>
      <c r="D482" s="10">
        <v>46170</v>
      </c>
      <c r="E482" s="11">
        <v>1000</v>
      </c>
      <c r="F482" s="6" t="s">
        <v>1534</v>
      </c>
    </row>
    <row r="483" spans="1:6" hidden="1" outlineLevel="1" x14ac:dyDescent="0.2">
      <c r="A483" s="15" t="s">
        <v>1325</v>
      </c>
      <c r="B483" s="7" t="s">
        <v>1319</v>
      </c>
      <c r="C483" s="10">
        <v>46171</v>
      </c>
      <c r="D483" s="10">
        <v>46172</v>
      </c>
      <c r="E483" s="11">
        <v>5000</v>
      </c>
      <c r="F483" s="6" t="s">
        <v>1534</v>
      </c>
    </row>
    <row r="484" spans="1:6" hidden="1" outlineLevel="1" x14ac:dyDescent="0.2">
      <c r="A484" s="15" t="s">
        <v>1326</v>
      </c>
      <c r="B484" s="7" t="s">
        <v>1320</v>
      </c>
      <c r="C484" s="10">
        <v>46173</v>
      </c>
      <c r="D484" s="10">
        <v>46173</v>
      </c>
      <c r="E484" s="13">
        <v>0</v>
      </c>
      <c r="F484" s="6" t="s">
        <v>1534</v>
      </c>
    </row>
    <row r="485" spans="1:6" hidden="1" outlineLevel="1" x14ac:dyDescent="0.2">
      <c r="A485" s="15" t="s">
        <v>1327</v>
      </c>
      <c r="B485" s="7" t="s">
        <v>1328</v>
      </c>
      <c r="C485" s="10">
        <v>46174</v>
      </c>
      <c r="D485" s="10">
        <v>46181</v>
      </c>
      <c r="E485" s="11">
        <f>SUM(E486,E492,E493)</f>
        <v>10000</v>
      </c>
      <c r="F485" s="6" t="s">
        <v>1534</v>
      </c>
    </row>
    <row r="486" spans="1:6" hidden="1" outlineLevel="1" x14ac:dyDescent="0.2">
      <c r="A486" s="15" t="s">
        <v>1329</v>
      </c>
      <c r="B486" s="7" t="s">
        <v>1330</v>
      </c>
      <c r="C486" s="10">
        <v>46174</v>
      </c>
      <c r="D486" s="10">
        <v>46178</v>
      </c>
      <c r="E486" s="11">
        <f>SUM(E487:E491)</f>
        <v>5000</v>
      </c>
      <c r="F486" s="6" t="s">
        <v>1534</v>
      </c>
    </row>
    <row r="487" spans="1:6" hidden="1" outlineLevel="1" x14ac:dyDescent="0.2">
      <c r="A487" s="15" t="s">
        <v>1331</v>
      </c>
      <c r="B487" s="7" t="s">
        <v>1332</v>
      </c>
      <c r="C487" s="10">
        <v>46174</v>
      </c>
      <c r="D487" s="10">
        <v>46174</v>
      </c>
      <c r="E487" s="11">
        <v>1000</v>
      </c>
      <c r="F487" s="6" t="s">
        <v>1534</v>
      </c>
    </row>
    <row r="488" spans="1:6" hidden="1" outlineLevel="1" x14ac:dyDescent="0.2">
      <c r="A488" s="15" t="s">
        <v>1338</v>
      </c>
      <c r="B488" s="7" t="s">
        <v>1333</v>
      </c>
      <c r="C488" s="10">
        <v>46175</v>
      </c>
      <c r="D488" s="10">
        <v>46175</v>
      </c>
      <c r="E488" s="11">
        <v>1000</v>
      </c>
      <c r="F488" s="6" t="s">
        <v>1534</v>
      </c>
    </row>
    <row r="489" spans="1:6" hidden="1" outlineLevel="1" x14ac:dyDescent="0.2">
      <c r="A489" s="15" t="s">
        <v>1339</v>
      </c>
      <c r="B489" s="7" t="s">
        <v>1334</v>
      </c>
      <c r="C489" s="10">
        <v>46176</v>
      </c>
      <c r="D489" s="10">
        <v>46176</v>
      </c>
      <c r="E489" s="11">
        <v>1000</v>
      </c>
      <c r="F489" s="6" t="s">
        <v>1534</v>
      </c>
    </row>
    <row r="490" spans="1:6" hidden="1" outlineLevel="1" x14ac:dyDescent="0.2">
      <c r="A490" s="15" t="s">
        <v>1340</v>
      </c>
      <c r="B490" s="7" t="s">
        <v>1335</v>
      </c>
      <c r="C490" s="10">
        <v>46177</v>
      </c>
      <c r="D490" s="10">
        <v>46177</v>
      </c>
      <c r="E490" s="11">
        <v>1000</v>
      </c>
      <c r="F490" s="6" t="s">
        <v>1534</v>
      </c>
    </row>
    <row r="491" spans="1:6" hidden="1" outlineLevel="1" x14ac:dyDescent="0.2">
      <c r="A491" s="15" t="s">
        <v>1341</v>
      </c>
      <c r="B491" s="7" t="s">
        <v>1336</v>
      </c>
      <c r="C491" s="10">
        <v>46178</v>
      </c>
      <c r="D491" s="10">
        <v>46178</v>
      </c>
      <c r="E491" s="11">
        <v>1000</v>
      </c>
      <c r="F491" s="6" t="s">
        <v>1534</v>
      </c>
    </row>
    <row r="492" spans="1:6" hidden="1" outlineLevel="1" x14ac:dyDescent="0.2">
      <c r="A492" s="15" t="s">
        <v>1344</v>
      </c>
      <c r="B492" s="7" t="s">
        <v>1337</v>
      </c>
      <c r="C492" s="10">
        <v>46179</v>
      </c>
      <c r="D492" s="10">
        <v>46180</v>
      </c>
      <c r="E492" s="11">
        <v>5000</v>
      </c>
      <c r="F492" s="6" t="s">
        <v>1534</v>
      </c>
    </row>
    <row r="493" spans="1:6" hidden="1" outlineLevel="1" x14ac:dyDescent="0.2">
      <c r="A493" s="15" t="s">
        <v>1342</v>
      </c>
      <c r="B493" s="7" t="s">
        <v>1343</v>
      </c>
      <c r="C493" s="10">
        <v>46181</v>
      </c>
      <c r="D493" s="10">
        <v>46181</v>
      </c>
      <c r="E493" s="13">
        <v>0</v>
      </c>
      <c r="F493" s="6" t="s">
        <v>1534</v>
      </c>
    </row>
    <row r="494" spans="1:6" hidden="1" outlineLevel="1" x14ac:dyDescent="0.2">
      <c r="A494" s="15" t="s">
        <v>1345</v>
      </c>
      <c r="B494" s="7" t="s">
        <v>1346</v>
      </c>
      <c r="C494" s="10">
        <v>46182</v>
      </c>
      <c r="D494" s="10">
        <v>46188</v>
      </c>
      <c r="E494" s="11">
        <f>SUM(E495,E500)</f>
        <v>9000</v>
      </c>
      <c r="F494" s="6" t="s">
        <v>1534</v>
      </c>
    </row>
    <row r="495" spans="1:6" hidden="1" outlineLevel="1" x14ac:dyDescent="0.2">
      <c r="A495" s="15" t="s">
        <v>1347</v>
      </c>
      <c r="B495" s="7" t="s">
        <v>1348</v>
      </c>
      <c r="C495" s="10">
        <v>46182</v>
      </c>
      <c r="D495" s="10">
        <v>46185</v>
      </c>
      <c r="E495" s="11">
        <f>SUM(E496:E499)</f>
        <v>4000</v>
      </c>
      <c r="F495" s="6" t="s">
        <v>1534</v>
      </c>
    </row>
    <row r="496" spans="1:6" hidden="1" outlineLevel="1" x14ac:dyDescent="0.2">
      <c r="A496" s="15" t="s">
        <v>1354</v>
      </c>
      <c r="B496" s="7" t="s">
        <v>1349</v>
      </c>
      <c r="C496" s="10">
        <v>46182</v>
      </c>
      <c r="D496" s="10">
        <v>46182</v>
      </c>
      <c r="E496" s="11">
        <v>1000</v>
      </c>
      <c r="F496" s="6" t="s">
        <v>1534</v>
      </c>
    </row>
    <row r="497" spans="1:6" hidden="1" outlineLevel="1" x14ac:dyDescent="0.2">
      <c r="A497" s="15" t="s">
        <v>1355</v>
      </c>
      <c r="B497" s="7" t="s">
        <v>1350</v>
      </c>
      <c r="C497" s="10">
        <v>46183</v>
      </c>
      <c r="D497" s="10">
        <v>46183</v>
      </c>
      <c r="E497" s="11">
        <v>1000</v>
      </c>
      <c r="F497" s="6" t="s">
        <v>1534</v>
      </c>
    </row>
    <row r="498" spans="1:6" hidden="1" outlineLevel="1" x14ac:dyDescent="0.2">
      <c r="A498" s="15" t="s">
        <v>1356</v>
      </c>
      <c r="B498" s="7" t="s">
        <v>1351</v>
      </c>
      <c r="C498" s="10">
        <v>46184</v>
      </c>
      <c r="D498" s="10">
        <v>46184</v>
      </c>
      <c r="E498" s="11">
        <v>1000</v>
      </c>
      <c r="F498" s="6" t="s">
        <v>1534</v>
      </c>
    </row>
    <row r="499" spans="1:6" hidden="1" outlineLevel="1" x14ac:dyDescent="0.2">
      <c r="A499" s="15" t="s">
        <v>1357</v>
      </c>
      <c r="B499" s="7" t="s">
        <v>892</v>
      </c>
      <c r="C499" s="10">
        <v>46185</v>
      </c>
      <c r="D499" s="10">
        <v>46185</v>
      </c>
      <c r="E499" s="11">
        <v>1000</v>
      </c>
      <c r="F499" s="6" t="s">
        <v>1534</v>
      </c>
    </row>
    <row r="500" spans="1:6" hidden="1" outlineLevel="1" x14ac:dyDescent="0.2">
      <c r="A500" s="15" t="s">
        <v>1358</v>
      </c>
      <c r="B500" s="7" t="s">
        <v>1353</v>
      </c>
      <c r="C500" s="10">
        <v>46186</v>
      </c>
      <c r="D500" s="10">
        <v>46187</v>
      </c>
      <c r="E500" s="11">
        <v>5000</v>
      </c>
      <c r="F500" s="6" t="s">
        <v>1534</v>
      </c>
    </row>
    <row r="501" spans="1:6" hidden="1" outlineLevel="1" x14ac:dyDescent="0.2">
      <c r="A501" s="15" t="s">
        <v>1359</v>
      </c>
      <c r="B501" s="7" t="s">
        <v>1352</v>
      </c>
      <c r="C501" s="10">
        <v>46188</v>
      </c>
      <c r="D501" s="10">
        <v>46188</v>
      </c>
      <c r="E501" s="13">
        <v>0</v>
      </c>
      <c r="F501" s="6" t="s">
        <v>1534</v>
      </c>
    </row>
    <row r="502" spans="1:6" hidden="1" outlineLevel="1" x14ac:dyDescent="0.2">
      <c r="A502" s="15" t="s">
        <v>1360</v>
      </c>
      <c r="B502" s="7" t="s">
        <v>1361</v>
      </c>
      <c r="C502" s="10">
        <v>46189</v>
      </c>
      <c r="D502" s="10">
        <v>46196</v>
      </c>
      <c r="E502" s="11">
        <f>SUM(E503,E509)</f>
        <v>10000</v>
      </c>
      <c r="F502" s="6" t="s">
        <v>1534</v>
      </c>
    </row>
    <row r="503" spans="1:6" hidden="1" outlineLevel="1" x14ac:dyDescent="0.2">
      <c r="A503" s="15" t="s">
        <v>1364</v>
      </c>
      <c r="B503" s="7" t="s">
        <v>1362</v>
      </c>
      <c r="C503" s="10">
        <v>46189</v>
      </c>
      <c r="D503" s="10">
        <v>46193</v>
      </c>
      <c r="E503" s="11">
        <f>SUM(E504:E508)</f>
        <v>5000</v>
      </c>
      <c r="F503" s="6" t="s">
        <v>1534</v>
      </c>
    </row>
    <row r="504" spans="1:6" hidden="1" outlineLevel="1" x14ac:dyDescent="0.2">
      <c r="A504" s="15" t="s">
        <v>1365</v>
      </c>
      <c r="B504" s="7" t="s">
        <v>1363</v>
      </c>
      <c r="C504" s="10">
        <v>46189</v>
      </c>
      <c r="D504" s="10">
        <v>46189</v>
      </c>
      <c r="E504" s="11">
        <v>1000</v>
      </c>
      <c r="F504" s="6" t="s">
        <v>1534</v>
      </c>
    </row>
    <row r="505" spans="1:6" hidden="1" outlineLevel="1" x14ac:dyDescent="0.2">
      <c r="A505" s="15" t="s">
        <v>1372</v>
      </c>
      <c r="B505" s="7" t="s">
        <v>1366</v>
      </c>
      <c r="C505" s="10">
        <v>46190</v>
      </c>
      <c r="D505" s="10">
        <v>46190</v>
      </c>
      <c r="E505" s="11">
        <v>1000</v>
      </c>
      <c r="F505" s="6" t="s">
        <v>1534</v>
      </c>
    </row>
    <row r="506" spans="1:6" hidden="1" outlineLevel="1" x14ac:dyDescent="0.2">
      <c r="A506" s="15" t="s">
        <v>1373</v>
      </c>
      <c r="B506" s="7" t="s">
        <v>1367</v>
      </c>
      <c r="C506" s="10">
        <v>46191</v>
      </c>
      <c r="D506" s="10">
        <v>46191</v>
      </c>
      <c r="E506" s="11">
        <v>1000</v>
      </c>
      <c r="F506" s="6" t="s">
        <v>1540</v>
      </c>
    </row>
    <row r="507" spans="1:6" hidden="1" outlineLevel="1" x14ac:dyDescent="0.2">
      <c r="A507" s="15" t="s">
        <v>1374</v>
      </c>
      <c r="B507" s="7" t="s">
        <v>1368</v>
      </c>
      <c r="C507" s="10">
        <v>46192</v>
      </c>
      <c r="D507" s="10">
        <v>46192</v>
      </c>
      <c r="E507" s="11">
        <v>1000</v>
      </c>
      <c r="F507" s="6" t="s">
        <v>1534</v>
      </c>
    </row>
    <row r="508" spans="1:6" hidden="1" outlineLevel="1" x14ac:dyDescent="0.2">
      <c r="A508" s="15" t="s">
        <v>1375</v>
      </c>
      <c r="B508" s="7" t="s">
        <v>1369</v>
      </c>
      <c r="C508" s="10">
        <v>46193</v>
      </c>
      <c r="D508" s="10">
        <v>46193</v>
      </c>
      <c r="E508" s="11">
        <v>1000</v>
      </c>
      <c r="F508" s="6" t="s">
        <v>1534</v>
      </c>
    </row>
    <row r="509" spans="1:6" hidden="1" outlineLevel="1" x14ac:dyDescent="0.2">
      <c r="A509" s="15" t="s">
        <v>1376</v>
      </c>
      <c r="B509" s="7" t="s">
        <v>1370</v>
      </c>
      <c r="C509" s="10">
        <v>46194</v>
      </c>
      <c r="D509" s="10">
        <v>46195</v>
      </c>
      <c r="E509" s="11">
        <v>5000</v>
      </c>
      <c r="F509" s="6" t="s">
        <v>1534</v>
      </c>
    </row>
    <row r="510" spans="1:6" hidden="1" outlineLevel="1" x14ac:dyDescent="0.2">
      <c r="A510" s="15" t="s">
        <v>1377</v>
      </c>
      <c r="B510" s="7" t="s">
        <v>1371</v>
      </c>
      <c r="C510" s="10">
        <v>46196</v>
      </c>
      <c r="D510" s="10">
        <v>46196</v>
      </c>
      <c r="E510" s="13">
        <v>0</v>
      </c>
      <c r="F510" s="6" t="s">
        <v>1534</v>
      </c>
    </row>
    <row r="511" spans="1:6" collapsed="1" x14ac:dyDescent="0.2">
      <c r="A511" s="9"/>
      <c r="B511" s="16" t="s">
        <v>1378</v>
      </c>
      <c r="C511" s="10">
        <v>46196</v>
      </c>
      <c r="D511" s="10">
        <v>46196</v>
      </c>
      <c r="E511" s="13">
        <v>0</v>
      </c>
      <c r="F511" s="6" t="s">
        <v>1534</v>
      </c>
    </row>
    <row r="512" spans="1:6" x14ac:dyDescent="0.2">
      <c r="A512" s="9">
        <v>1.5</v>
      </c>
      <c r="B512" s="7" t="s">
        <v>1379</v>
      </c>
      <c r="C512" s="10">
        <v>46197</v>
      </c>
      <c r="D512" s="10">
        <v>46271</v>
      </c>
      <c r="E512" s="11">
        <f>SUM(E513,E525,E535,E546,E557,E568,E577,E588)</f>
        <v>91000</v>
      </c>
      <c r="F512" s="6" t="s">
        <v>1534</v>
      </c>
    </row>
    <row r="513" spans="1:6" hidden="1" outlineLevel="1" x14ac:dyDescent="0.2">
      <c r="A513" s="15" t="s">
        <v>1380</v>
      </c>
      <c r="B513" s="7" t="s">
        <v>1381</v>
      </c>
      <c r="C513" s="10">
        <v>46197</v>
      </c>
      <c r="D513" s="10">
        <v>46207</v>
      </c>
      <c r="E513" s="11">
        <f>SUM(E514,E523,E524)</f>
        <v>13000</v>
      </c>
      <c r="F513" s="6" t="s">
        <v>1534</v>
      </c>
    </row>
    <row r="514" spans="1:6" hidden="1" outlineLevel="1" x14ac:dyDescent="0.2">
      <c r="A514" s="15" t="s">
        <v>1392</v>
      </c>
      <c r="B514" s="7" t="s">
        <v>1382</v>
      </c>
      <c r="C514" s="10">
        <v>46197</v>
      </c>
      <c r="D514" s="10">
        <v>46204</v>
      </c>
      <c r="E514" s="11">
        <f>SUM(E515:E522)</f>
        <v>8000</v>
      </c>
      <c r="F514" s="6" t="s">
        <v>1534</v>
      </c>
    </row>
    <row r="515" spans="1:6" hidden="1" outlineLevel="1" x14ac:dyDescent="0.2">
      <c r="A515" s="15" t="s">
        <v>1393</v>
      </c>
      <c r="B515" s="7" t="s">
        <v>790</v>
      </c>
      <c r="C515" s="10">
        <v>46197</v>
      </c>
      <c r="D515" s="10">
        <v>46197</v>
      </c>
      <c r="E515" s="11">
        <v>1000</v>
      </c>
      <c r="F515" s="6" t="s">
        <v>1534</v>
      </c>
    </row>
    <row r="516" spans="1:6" hidden="1" outlineLevel="1" x14ac:dyDescent="0.2">
      <c r="A516" s="15" t="s">
        <v>1398</v>
      </c>
      <c r="B516" s="7" t="s">
        <v>1394</v>
      </c>
      <c r="C516" s="10">
        <v>46198</v>
      </c>
      <c r="D516" s="10">
        <v>46198</v>
      </c>
      <c r="E516" s="11">
        <v>1000</v>
      </c>
      <c r="F516" s="6" t="s">
        <v>1534</v>
      </c>
    </row>
    <row r="517" spans="1:6" hidden="1" outlineLevel="1" x14ac:dyDescent="0.2">
      <c r="A517" s="15" t="s">
        <v>1399</v>
      </c>
      <c r="B517" s="7" t="s">
        <v>528</v>
      </c>
      <c r="C517" s="10">
        <v>46199</v>
      </c>
      <c r="D517" s="10">
        <v>46199</v>
      </c>
      <c r="E517" s="11">
        <v>1000</v>
      </c>
      <c r="F517" s="6" t="s">
        <v>1534</v>
      </c>
    </row>
    <row r="518" spans="1:6" hidden="1" outlineLevel="1" x14ac:dyDescent="0.2">
      <c r="A518" s="15" t="s">
        <v>1400</v>
      </c>
      <c r="B518" s="7" t="s">
        <v>1395</v>
      </c>
      <c r="C518" s="10">
        <v>46200</v>
      </c>
      <c r="D518" s="10">
        <v>46200</v>
      </c>
      <c r="E518" s="11">
        <v>1000</v>
      </c>
      <c r="F518" s="6" t="s">
        <v>1534</v>
      </c>
    </row>
    <row r="519" spans="1:6" hidden="1" outlineLevel="1" x14ac:dyDescent="0.2">
      <c r="A519" s="15" t="s">
        <v>1401</v>
      </c>
      <c r="B519" s="7" t="s">
        <v>1396</v>
      </c>
      <c r="C519" s="10">
        <v>46201</v>
      </c>
      <c r="D519" s="10">
        <v>46201</v>
      </c>
      <c r="E519" s="11">
        <v>1000</v>
      </c>
      <c r="F519" s="6" t="s">
        <v>1534</v>
      </c>
    </row>
    <row r="520" spans="1:6" hidden="1" outlineLevel="1" x14ac:dyDescent="0.2">
      <c r="A520" s="15" t="s">
        <v>1402</v>
      </c>
      <c r="B520" s="7" t="s">
        <v>1367</v>
      </c>
      <c r="C520" s="10">
        <v>46202</v>
      </c>
      <c r="D520" s="10">
        <v>46202</v>
      </c>
      <c r="E520" s="11">
        <v>1000</v>
      </c>
      <c r="F520" s="6" t="s">
        <v>1540</v>
      </c>
    </row>
    <row r="521" spans="1:6" hidden="1" outlineLevel="1" x14ac:dyDescent="0.2">
      <c r="A521" s="15" t="s">
        <v>1403</v>
      </c>
      <c r="B521" s="7" t="s">
        <v>1397</v>
      </c>
      <c r="C521" s="10">
        <v>46203</v>
      </c>
      <c r="D521" s="10">
        <v>46203</v>
      </c>
      <c r="E521" s="11">
        <v>1000</v>
      </c>
      <c r="F521" s="6" t="s">
        <v>1534</v>
      </c>
    </row>
    <row r="522" spans="1:6" hidden="1" outlineLevel="1" x14ac:dyDescent="0.2">
      <c r="A522" s="15" t="s">
        <v>1404</v>
      </c>
      <c r="B522" s="7" t="s">
        <v>892</v>
      </c>
      <c r="C522" s="10">
        <v>46204</v>
      </c>
      <c r="D522" s="10">
        <v>46204</v>
      </c>
      <c r="E522" s="11">
        <v>1000</v>
      </c>
      <c r="F522" s="6" t="s">
        <v>1534</v>
      </c>
    </row>
    <row r="523" spans="1:6" hidden="1" outlineLevel="1" x14ac:dyDescent="0.2">
      <c r="A523" s="15" t="s">
        <v>1405</v>
      </c>
      <c r="B523" s="9" t="s">
        <v>1383</v>
      </c>
      <c r="C523" s="10">
        <v>46205</v>
      </c>
      <c r="D523" s="10">
        <v>46206</v>
      </c>
      <c r="E523" s="11">
        <v>5000</v>
      </c>
      <c r="F523" s="6" t="s">
        <v>1534</v>
      </c>
    </row>
    <row r="524" spans="1:6" hidden="1" outlineLevel="1" x14ac:dyDescent="0.2">
      <c r="A524" s="15" t="s">
        <v>1406</v>
      </c>
      <c r="B524" s="9" t="s">
        <v>1384</v>
      </c>
      <c r="C524" s="10">
        <v>46207</v>
      </c>
      <c r="D524" s="10">
        <v>46207</v>
      </c>
      <c r="E524" s="13">
        <v>0</v>
      </c>
      <c r="F524" s="6" t="s">
        <v>1534</v>
      </c>
    </row>
    <row r="525" spans="1:6" hidden="1" outlineLevel="1" x14ac:dyDescent="0.2">
      <c r="A525" s="12" t="s">
        <v>1385</v>
      </c>
      <c r="B525" s="9" t="s">
        <v>1388</v>
      </c>
      <c r="C525" s="10">
        <v>46208</v>
      </c>
      <c r="D525" s="10">
        <v>46216</v>
      </c>
      <c r="E525" s="11">
        <f>SUM(E526,E533,E534)</f>
        <v>11000</v>
      </c>
      <c r="F525" s="6" t="s">
        <v>1534</v>
      </c>
    </row>
    <row r="526" spans="1:6" hidden="1" outlineLevel="1" x14ac:dyDescent="0.2">
      <c r="A526" s="15" t="s">
        <v>1407</v>
      </c>
      <c r="B526" s="9" t="s">
        <v>1387</v>
      </c>
      <c r="C526" s="10">
        <v>46208</v>
      </c>
      <c r="D526" s="10">
        <v>46213</v>
      </c>
      <c r="E526" s="11">
        <f>SUM(E527:E532)</f>
        <v>6000</v>
      </c>
      <c r="F526" s="6" t="s">
        <v>1534</v>
      </c>
    </row>
    <row r="527" spans="1:6" hidden="1" outlineLevel="1" x14ac:dyDescent="0.2">
      <c r="A527" s="15" t="s">
        <v>1408</v>
      </c>
      <c r="B527" s="9" t="s">
        <v>1409</v>
      </c>
      <c r="C527" s="10">
        <v>46208</v>
      </c>
      <c r="D527" s="10">
        <v>46208</v>
      </c>
      <c r="E527" s="11">
        <v>1000</v>
      </c>
      <c r="F527" s="6" t="s">
        <v>1534</v>
      </c>
    </row>
    <row r="528" spans="1:6" hidden="1" outlineLevel="1" x14ac:dyDescent="0.2">
      <c r="A528" s="15" t="s">
        <v>1414</v>
      </c>
      <c r="B528" s="9" t="s">
        <v>1410</v>
      </c>
      <c r="C528" s="10">
        <v>46209</v>
      </c>
      <c r="D528" s="10">
        <v>46209</v>
      </c>
      <c r="E528" s="11">
        <v>1000</v>
      </c>
      <c r="F528" s="6" t="s">
        <v>1534</v>
      </c>
    </row>
    <row r="529" spans="1:6" hidden="1" outlineLevel="1" x14ac:dyDescent="0.2">
      <c r="A529" s="15" t="s">
        <v>1415</v>
      </c>
      <c r="B529" s="9" t="s">
        <v>1411</v>
      </c>
      <c r="C529" s="10">
        <v>46210</v>
      </c>
      <c r="D529" s="10">
        <v>46210</v>
      </c>
      <c r="E529" s="11">
        <v>1000</v>
      </c>
      <c r="F529" s="6" t="s">
        <v>1534</v>
      </c>
    </row>
    <row r="530" spans="1:6" hidden="1" outlineLevel="1" x14ac:dyDescent="0.2">
      <c r="A530" s="15" t="s">
        <v>1416</v>
      </c>
      <c r="B530" s="9" t="s">
        <v>1412</v>
      </c>
      <c r="C530" s="10">
        <v>46211</v>
      </c>
      <c r="D530" s="10">
        <v>46211</v>
      </c>
      <c r="E530" s="11">
        <v>1000</v>
      </c>
      <c r="F530" s="6" t="s">
        <v>1534</v>
      </c>
    </row>
    <row r="531" spans="1:6" hidden="1" outlineLevel="1" x14ac:dyDescent="0.2">
      <c r="A531" s="15" t="s">
        <v>1417</v>
      </c>
      <c r="B531" s="9" t="s">
        <v>1413</v>
      </c>
      <c r="C531" s="10">
        <v>46212</v>
      </c>
      <c r="D531" s="10">
        <v>46212</v>
      </c>
      <c r="E531" s="11">
        <v>1000</v>
      </c>
      <c r="F531" s="6" t="s">
        <v>1534</v>
      </c>
    </row>
    <row r="532" spans="1:6" hidden="1" outlineLevel="1" x14ac:dyDescent="0.2">
      <c r="A532" s="15" t="s">
        <v>1418</v>
      </c>
      <c r="B532" s="9" t="s">
        <v>1369</v>
      </c>
      <c r="C532" s="10">
        <v>46213</v>
      </c>
      <c r="D532" s="10">
        <v>46213</v>
      </c>
      <c r="E532" s="11">
        <v>1000</v>
      </c>
      <c r="F532" s="6" t="s">
        <v>1534</v>
      </c>
    </row>
    <row r="533" spans="1:6" hidden="1" outlineLevel="1" x14ac:dyDescent="0.2">
      <c r="A533" s="15" t="s">
        <v>1419</v>
      </c>
      <c r="B533" s="9" t="s">
        <v>1389</v>
      </c>
      <c r="C533" s="10">
        <v>46214</v>
      </c>
      <c r="D533" s="10">
        <v>46215</v>
      </c>
      <c r="E533" s="11">
        <v>5000</v>
      </c>
      <c r="F533" s="6" t="s">
        <v>1534</v>
      </c>
    </row>
    <row r="534" spans="1:6" hidden="1" outlineLevel="1" x14ac:dyDescent="0.2">
      <c r="A534" s="15" t="s">
        <v>1420</v>
      </c>
      <c r="B534" s="9" t="s">
        <v>1390</v>
      </c>
      <c r="C534" s="10">
        <v>46216</v>
      </c>
      <c r="D534" s="10">
        <v>46216</v>
      </c>
      <c r="E534" s="13">
        <v>0</v>
      </c>
      <c r="F534" s="6" t="s">
        <v>1534</v>
      </c>
    </row>
    <row r="535" spans="1:6" hidden="1" outlineLevel="1" x14ac:dyDescent="0.2">
      <c r="A535" s="12" t="s">
        <v>1391</v>
      </c>
      <c r="B535" s="9" t="s">
        <v>1421</v>
      </c>
      <c r="C535" s="10">
        <v>46217</v>
      </c>
      <c r="D535" s="10">
        <v>46226</v>
      </c>
      <c r="E535" s="11">
        <f>SUM(E536,E544,E545)</f>
        <v>12000</v>
      </c>
      <c r="F535" s="6" t="s">
        <v>1535</v>
      </c>
    </row>
    <row r="536" spans="1:6" hidden="1" outlineLevel="1" x14ac:dyDescent="0.2">
      <c r="A536" s="15" t="s">
        <v>1431</v>
      </c>
      <c r="B536" s="9" t="s">
        <v>1422</v>
      </c>
      <c r="C536" s="10">
        <v>46217</v>
      </c>
      <c r="D536" s="10">
        <v>46223</v>
      </c>
      <c r="E536" s="11">
        <f>SUM(E537:E543)</f>
        <v>7000</v>
      </c>
      <c r="F536" s="6" t="s">
        <v>1535</v>
      </c>
    </row>
    <row r="537" spans="1:6" hidden="1" outlineLevel="1" x14ac:dyDescent="0.2">
      <c r="A537" s="15" t="s">
        <v>1432</v>
      </c>
      <c r="B537" s="9" t="s">
        <v>1423</v>
      </c>
      <c r="C537" s="10">
        <v>46217</v>
      </c>
      <c r="D537" s="10">
        <v>46217</v>
      </c>
      <c r="E537" s="11">
        <v>1000</v>
      </c>
      <c r="F537" s="6" t="s">
        <v>1535</v>
      </c>
    </row>
    <row r="538" spans="1:6" hidden="1" outlineLevel="1" x14ac:dyDescent="0.2">
      <c r="A538" s="15" t="s">
        <v>1433</v>
      </c>
      <c r="B538" s="9" t="s">
        <v>1424</v>
      </c>
      <c r="C538" s="10">
        <v>46218</v>
      </c>
      <c r="D538" s="10">
        <v>46218</v>
      </c>
      <c r="E538" s="11">
        <v>1000</v>
      </c>
      <c r="F538" s="6" t="s">
        <v>1535</v>
      </c>
    </row>
    <row r="539" spans="1:6" hidden="1" outlineLevel="1" x14ac:dyDescent="0.2">
      <c r="A539" s="15" t="s">
        <v>1434</v>
      </c>
      <c r="B539" s="9" t="s">
        <v>1425</v>
      </c>
      <c r="C539" s="10">
        <v>46219</v>
      </c>
      <c r="D539" s="10">
        <v>46219</v>
      </c>
      <c r="E539" s="11">
        <v>1000</v>
      </c>
      <c r="F539" s="6" t="s">
        <v>1535</v>
      </c>
    </row>
    <row r="540" spans="1:6" hidden="1" outlineLevel="1" x14ac:dyDescent="0.2">
      <c r="A540" s="15" t="s">
        <v>1435</v>
      </c>
      <c r="B540" s="9" t="s">
        <v>1426</v>
      </c>
      <c r="C540" s="10">
        <v>46220</v>
      </c>
      <c r="D540" s="10">
        <v>46220</v>
      </c>
      <c r="E540" s="11">
        <v>1000</v>
      </c>
      <c r="F540" s="6" t="s">
        <v>1534</v>
      </c>
    </row>
    <row r="541" spans="1:6" hidden="1" outlineLevel="1" x14ac:dyDescent="0.2">
      <c r="A541" s="15" t="s">
        <v>1436</v>
      </c>
      <c r="B541" s="9" t="s">
        <v>1427</v>
      </c>
      <c r="C541" s="10">
        <v>46221</v>
      </c>
      <c r="D541" s="10">
        <v>46221</v>
      </c>
      <c r="E541" s="11">
        <v>1000</v>
      </c>
      <c r="F541" s="6" t="s">
        <v>1535</v>
      </c>
    </row>
    <row r="542" spans="1:6" hidden="1" outlineLevel="1" x14ac:dyDescent="0.2">
      <c r="A542" s="15" t="s">
        <v>1437</v>
      </c>
      <c r="B542" s="9" t="s">
        <v>1369</v>
      </c>
      <c r="C542" s="10">
        <v>46222</v>
      </c>
      <c r="D542" s="10">
        <v>46222</v>
      </c>
      <c r="E542" s="11">
        <v>1000</v>
      </c>
      <c r="F542" s="6" t="s">
        <v>1534</v>
      </c>
    </row>
    <row r="543" spans="1:6" hidden="1" outlineLevel="1" x14ac:dyDescent="0.2">
      <c r="A543" s="15" t="s">
        <v>1438</v>
      </c>
      <c r="B543" s="9" t="s">
        <v>528</v>
      </c>
      <c r="C543" s="10">
        <v>46223</v>
      </c>
      <c r="D543" s="10">
        <v>46223</v>
      </c>
      <c r="E543" s="11">
        <v>1000</v>
      </c>
      <c r="F543" s="6" t="s">
        <v>1534</v>
      </c>
    </row>
    <row r="544" spans="1:6" hidden="1" outlineLevel="1" x14ac:dyDescent="0.2">
      <c r="A544" s="15" t="s">
        <v>1439</v>
      </c>
      <c r="B544" s="9" t="s">
        <v>1428</v>
      </c>
      <c r="C544" s="10">
        <v>46224</v>
      </c>
      <c r="D544" s="10">
        <v>46225</v>
      </c>
      <c r="E544" s="11">
        <v>5000</v>
      </c>
      <c r="F544" s="6" t="s">
        <v>1535</v>
      </c>
    </row>
    <row r="545" spans="1:6" hidden="1" outlineLevel="1" x14ac:dyDescent="0.2">
      <c r="A545" s="15" t="s">
        <v>1440</v>
      </c>
      <c r="B545" s="9" t="s">
        <v>1429</v>
      </c>
      <c r="C545" s="10">
        <v>46226</v>
      </c>
      <c r="D545" s="10">
        <v>46226</v>
      </c>
      <c r="E545" s="13">
        <v>0</v>
      </c>
      <c r="F545" s="6" t="s">
        <v>1535</v>
      </c>
    </row>
    <row r="546" spans="1:6" hidden="1" outlineLevel="1" x14ac:dyDescent="0.2">
      <c r="A546" s="12" t="s">
        <v>1430</v>
      </c>
      <c r="B546" s="9" t="s">
        <v>1441</v>
      </c>
      <c r="C546" s="10">
        <v>46227</v>
      </c>
      <c r="D546" s="10">
        <v>46236</v>
      </c>
      <c r="E546" s="11">
        <f>SUM(E547,E555,E556)</f>
        <v>12000</v>
      </c>
      <c r="F546" s="6" t="s">
        <v>1534</v>
      </c>
    </row>
    <row r="547" spans="1:6" hidden="1" outlineLevel="1" x14ac:dyDescent="0.2">
      <c r="A547" s="15" t="s">
        <v>1442</v>
      </c>
      <c r="B547" s="9" t="s">
        <v>1443</v>
      </c>
      <c r="C547" s="10">
        <v>46227</v>
      </c>
      <c r="D547" s="10">
        <v>46233</v>
      </c>
      <c r="E547" s="11">
        <f>SUM(E548:E554)</f>
        <v>7000</v>
      </c>
      <c r="F547" s="6" t="s">
        <v>1534</v>
      </c>
    </row>
    <row r="548" spans="1:6" hidden="1" outlineLevel="1" x14ac:dyDescent="0.2">
      <c r="A548" s="15" t="s">
        <v>1444</v>
      </c>
      <c r="B548" s="9" t="s">
        <v>1445</v>
      </c>
      <c r="C548" s="10">
        <v>46227</v>
      </c>
      <c r="D548" s="10">
        <v>46227</v>
      </c>
      <c r="E548" s="11">
        <v>1000</v>
      </c>
      <c r="F548" s="6" t="s">
        <v>1534</v>
      </c>
    </row>
    <row r="549" spans="1:6" hidden="1" outlineLevel="1" x14ac:dyDescent="0.2">
      <c r="A549" s="15" t="s">
        <v>1453</v>
      </c>
      <c r="B549" s="9" t="s">
        <v>1446</v>
      </c>
      <c r="C549" s="10">
        <v>46228</v>
      </c>
      <c r="D549" s="10">
        <v>46228</v>
      </c>
      <c r="E549" s="11">
        <v>1000</v>
      </c>
      <c r="F549" s="6" t="s">
        <v>1534</v>
      </c>
    </row>
    <row r="550" spans="1:6" hidden="1" outlineLevel="1" x14ac:dyDescent="0.2">
      <c r="A550" s="15" t="s">
        <v>1454</v>
      </c>
      <c r="B550" s="9" t="s">
        <v>1447</v>
      </c>
      <c r="C550" s="10">
        <v>46229</v>
      </c>
      <c r="D550" s="10">
        <v>46229</v>
      </c>
      <c r="E550" s="11">
        <v>1000</v>
      </c>
      <c r="F550" s="6" t="s">
        <v>1534</v>
      </c>
    </row>
    <row r="551" spans="1:6" hidden="1" outlineLevel="1" x14ac:dyDescent="0.2">
      <c r="A551" s="15" t="s">
        <v>1455</v>
      </c>
      <c r="B551" s="9" t="s">
        <v>1448</v>
      </c>
      <c r="C551" s="10">
        <v>46230</v>
      </c>
      <c r="D551" s="10">
        <v>46230</v>
      </c>
      <c r="E551" s="11">
        <v>1000</v>
      </c>
      <c r="F551" s="6" t="s">
        <v>1534</v>
      </c>
    </row>
    <row r="552" spans="1:6" hidden="1" outlineLevel="1" x14ac:dyDescent="0.2">
      <c r="A552" s="15" t="s">
        <v>1456</v>
      </c>
      <c r="B552" s="9" t="s">
        <v>528</v>
      </c>
      <c r="C552" s="10">
        <v>46231</v>
      </c>
      <c r="D552" s="10">
        <v>46231</v>
      </c>
      <c r="E552" s="11">
        <v>1000</v>
      </c>
      <c r="F552" s="6" t="s">
        <v>1534</v>
      </c>
    </row>
    <row r="553" spans="1:6" hidden="1" outlineLevel="1" x14ac:dyDescent="0.2">
      <c r="A553" s="15" t="s">
        <v>1457</v>
      </c>
      <c r="B553" s="9" t="s">
        <v>1449</v>
      </c>
      <c r="C553" s="10">
        <v>46232</v>
      </c>
      <c r="D553" s="10">
        <v>46232</v>
      </c>
      <c r="E553" s="11">
        <v>1000</v>
      </c>
      <c r="F553" s="6" t="s">
        <v>1534</v>
      </c>
    </row>
    <row r="554" spans="1:6" hidden="1" outlineLevel="1" x14ac:dyDescent="0.2">
      <c r="A554" s="15" t="s">
        <v>1458</v>
      </c>
      <c r="B554" s="9" t="s">
        <v>1450</v>
      </c>
      <c r="C554" s="10">
        <v>46233</v>
      </c>
      <c r="D554" s="10">
        <v>46233</v>
      </c>
      <c r="E554" s="11">
        <v>1000</v>
      </c>
      <c r="F554" s="6" t="s">
        <v>1534</v>
      </c>
    </row>
    <row r="555" spans="1:6" hidden="1" outlineLevel="1" x14ac:dyDescent="0.2">
      <c r="A555" s="15" t="s">
        <v>1459</v>
      </c>
      <c r="B555" s="9" t="s">
        <v>1451</v>
      </c>
      <c r="C555" s="10">
        <v>46234</v>
      </c>
      <c r="D555" s="10">
        <v>46235</v>
      </c>
      <c r="E555" s="11">
        <v>5000</v>
      </c>
      <c r="F555" s="6" t="s">
        <v>1534</v>
      </c>
    </row>
    <row r="556" spans="1:6" hidden="1" outlineLevel="1" x14ac:dyDescent="0.2">
      <c r="A556" s="15" t="s">
        <v>1460</v>
      </c>
      <c r="B556" s="9" t="s">
        <v>1452</v>
      </c>
      <c r="C556" s="10">
        <v>46236</v>
      </c>
      <c r="D556" s="10">
        <v>46236</v>
      </c>
      <c r="E556" s="13">
        <v>0</v>
      </c>
      <c r="F556" s="6" t="s">
        <v>1534</v>
      </c>
    </row>
    <row r="557" spans="1:6" hidden="1" outlineLevel="1" x14ac:dyDescent="0.2">
      <c r="A557" s="15" t="s">
        <v>1461</v>
      </c>
      <c r="B557" s="9" t="s">
        <v>1462</v>
      </c>
      <c r="C557" s="10">
        <v>46237</v>
      </c>
      <c r="D557" s="10">
        <v>46246</v>
      </c>
      <c r="E557" s="11">
        <f>SUM(E558,E566,E567)</f>
        <v>12000</v>
      </c>
      <c r="F557" s="6" t="s">
        <v>1534</v>
      </c>
    </row>
    <row r="558" spans="1:6" hidden="1" outlineLevel="1" x14ac:dyDescent="0.2">
      <c r="A558" s="15" t="s">
        <v>1464</v>
      </c>
      <c r="B558" s="9" t="s">
        <v>1463</v>
      </c>
      <c r="C558" s="10">
        <v>46237</v>
      </c>
      <c r="D558" s="10">
        <v>46243</v>
      </c>
      <c r="E558" s="11">
        <f>SUM(E559:E565)</f>
        <v>7000</v>
      </c>
      <c r="F558" s="6" t="s">
        <v>1534</v>
      </c>
    </row>
    <row r="559" spans="1:6" hidden="1" outlineLevel="1" x14ac:dyDescent="0.2">
      <c r="A559" s="15" t="s">
        <v>1465</v>
      </c>
      <c r="B559" s="9" t="s">
        <v>1386</v>
      </c>
      <c r="C559" s="10">
        <v>46237</v>
      </c>
      <c r="D559" s="10">
        <v>46237</v>
      </c>
      <c r="E559" s="11">
        <v>1000</v>
      </c>
      <c r="F559" s="6" t="s">
        <v>1534</v>
      </c>
    </row>
    <row r="560" spans="1:6" hidden="1" outlineLevel="1" x14ac:dyDescent="0.2">
      <c r="A560" s="15" t="s">
        <v>1473</v>
      </c>
      <c r="B560" s="9" t="s">
        <v>1466</v>
      </c>
      <c r="C560" s="10">
        <v>46238</v>
      </c>
      <c r="D560" s="10">
        <v>46238</v>
      </c>
      <c r="E560" s="11">
        <v>1000</v>
      </c>
      <c r="F560" s="6" t="s">
        <v>1534</v>
      </c>
    </row>
    <row r="561" spans="1:6" hidden="1" outlineLevel="1" x14ac:dyDescent="0.2">
      <c r="A561" s="15" t="s">
        <v>1474</v>
      </c>
      <c r="B561" s="9" t="s">
        <v>1467</v>
      </c>
      <c r="C561" s="10">
        <v>46239</v>
      </c>
      <c r="D561" s="10">
        <v>46239</v>
      </c>
      <c r="E561" s="11">
        <v>1000</v>
      </c>
      <c r="F561" s="6" t="s">
        <v>1534</v>
      </c>
    </row>
    <row r="562" spans="1:6" hidden="1" outlineLevel="1" x14ac:dyDescent="0.2">
      <c r="A562" s="15" t="s">
        <v>1475</v>
      </c>
      <c r="B562" s="9" t="s">
        <v>1468</v>
      </c>
      <c r="C562" s="10">
        <v>46240</v>
      </c>
      <c r="D562" s="10">
        <v>46240</v>
      </c>
      <c r="E562" s="11">
        <v>1000</v>
      </c>
      <c r="F562" s="6" t="s">
        <v>1534</v>
      </c>
    </row>
    <row r="563" spans="1:6" hidden="1" outlineLevel="1" x14ac:dyDescent="0.2">
      <c r="A563" s="15" t="s">
        <v>1476</v>
      </c>
      <c r="B563" s="9" t="s">
        <v>1469</v>
      </c>
      <c r="C563" s="10">
        <v>46241</v>
      </c>
      <c r="D563" s="10">
        <v>46241</v>
      </c>
      <c r="E563" s="11">
        <v>1000</v>
      </c>
      <c r="F563" s="6" t="s">
        <v>1534</v>
      </c>
    </row>
    <row r="564" spans="1:6" hidden="1" outlineLevel="1" x14ac:dyDescent="0.2">
      <c r="A564" s="15" t="s">
        <v>1477</v>
      </c>
      <c r="B564" s="9" t="s">
        <v>1470</v>
      </c>
      <c r="C564" s="10">
        <v>46242</v>
      </c>
      <c r="D564" s="10">
        <v>46242</v>
      </c>
      <c r="E564" s="11">
        <v>1000</v>
      </c>
      <c r="F564" s="6" t="s">
        <v>1534</v>
      </c>
    </row>
    <row r="565" spans="1:6" hidden="1" outlineLevel="1" x14ac:dyDescent="0.2">
      <c r="A565" s="15" t="s">
        <v>1478</v>
      </c>
      <c r="B565" s="9" t="s">
        <v>528</v>
      </c>
      <c r="C565" s="10">
        <v>46243</v>
      </c>
      <c r="D565" s="10">
        <v>46243</v>
      </c>
      <c r="E565" s="11">
        <v>1000</v>
      </c>
      <c r="F565" s="6" t="s">
        <v>1534</v>
      </c>
    </row>
    <row r="566" spans="1:6" hidden="1" outlineLevel="1" x14ac:dyDescent="0.2">
      <c r="A566" s="15" t="s">
        <v>1479</v>
      </c>
      <c r="B566" s="9" t="s">
        <v>1471</v>
      </c>
      <c r="C566" s="10">
        <v>46244</v>
      </c>
      <c r="D566" s="10">
        <v>46245</v>
      </c>
      <c r="E566" s="11">
        <v>5000</v>
      </c>
      <c r="F566" s="6" t="s">
        <v>1534</v>
      </c>
    </row>
    <row r="567" spans="1:6" hidden="1" outlineLevel="1" x14ac:dyDescent="0.2">
      <c r="A567" s="15" t="s">
        <v>1480</v>
      </c>
      <c r="B567" s="9" t="s">
        <v>1472</v>
      </c>
      <c r="C567" s="10">
        <v>46246</v>
      </c>
      <c r="D567" s="10">
        <v>46246</v>
      </c>
      <c r="E567" s="13">
        <v>0</v>
      </c>
      <c r="F567" s="6" t="s">
        <v>1534</v>
      </c>
    </row>
    <row r="568" spans="1:6" hidden="1" outlineLevel="1" x14ac:dyDescent="0.2">
      <c r="A568" s="15" t="s">
        <v>1481</v>
      </c>
      <c r="B568" s="9" t="s">
        <v>1482</v>
      </c>
      <c r="C568" s="10">
        <v>46247</v>
      </c>
      <c r="D568" s="10">
        <v>46254</v>
      </c>
      <c r="E568" s="11">
        <f>SUM(E569,E575,E576)</f>
        <v>10000</v>
      </c>
      <c r="F568" s="6" t="s">
        <v>1534</v>
      </c>
    </row>
    <row r="569" spans="1:6" hidden="1" outlineLevel="1" x14ac:dyDescent="0.2">
      <c r="A569" s="15" t="s">
        <v>1483</v>
      </c>
      <c r="B569" s="9" t="s">
        <v>1484</v>
      </c>
      <c r="C569" s="10">
        <v>46247</v>
      </c>
      <c r="D569" s="10">
        <v>46251</v>
      </c>
      <c r="E569" s="11">
        <f>SUM(E570:E574)</f>
        <v>5000</v>
      </c>
      <c r="F569" s="6" t="s">
        <v>1534</v>
      </c>
    </row>
    <row r="570" spans="1:6" hidden="1" outlineLevel="1" x14ac:dyDescent="0.2">
      <c r="A570" s="15" t="s">
        <v>1485</v>
      </c>
      <c r="B570" s="9" t="s">
        <v>1486</v>
      </c>
      <c r="C570" s="10">
        <v>46247</v>
      </c>
      <c r="D570" s="10">
        <v>46247</v>
      </c>
      <c r="E570" s="11">
        <v>1000</v>
      </c>
      <c r="F570" s="6" t="s">
        <v>1534</v>
      </c>
    </row>
    <row r="571" spans="1:6" hidden="1" outlineLevel="1" x14ac:dyDescent="0.2">
      <c r="A571" s="15" t="s">
        <v>1492</v>
      </c>
      <c r="B571" s="9" t="s">
        <v>1487</v>
      </c>
      <c r="C571" s="10">
        <v>46248</v>
      </c>
      <c r="D571" s="10">
        <v>46248</v>
      </c>
      <c r="E571" s="11">
        <v>1000</v>
      </c>
      <c r="F571" s="6" t="s">
        <v>1534</v>
      </c>
    </row>
    <row r="572" spans="1:6" hidden="1" outlineLevel="1" x14ac:dyDescent="0.2">
      <c r="A572" s="15" t="s">
        <v>1493</v>
      </c>
      <c r="B572" s="9" t="s">
        <v>1450</v>
      </c>
      <c r="C572" s="10">
        <v>46249</v>
      </c>
      <c r="D572" s="10">
        <v>46249</v>
      </c>
      <c r="E572" s="11">
        <v>1000</v>
      </c>
      <c r="F572" s="6" t="s">
        <v>1534</v>
      </c>
    </row>
    <row r="573" spans="1:6" hidden="1" outlineLevel="1" x14ac:dyDescent="0.2">
      <c r="A573" s="15" t="s">
        <v>1494</v>
      </c>
      <c r="B573" s="9" t="s">
        <v>1489</v>
      </c>
      <c r="C573" s="10">
        <v>46250</v>
      </c>
      <c r="D573" s="10">
        <v>46250</v>
      </c>
      <c r="E573" s="11">
        <v>1000</v>
      </c>
      <c r="F573" s="6" t="s">
        <v>1534</v>
      </c>
    </row>
    <row r="574" spans="1:6" hidden="1" outlineLevel="1" x14ac:dyDescent="0.2">
      <c r="A574" s="15" t="s">
        <v>1495</v>
      </c>
      <c r="B574" s="9" t="s">
        <v>1488</v>
      </c>
      <c r="C574" s="10">
        <v>46251</v>
      </c>
      <c r="D574" s="10">
        <v>46251</v>
      </c>
      <c r="E574" s="11">
        <v>1000</v>
      </c>
      <c r="F574" s="6" t="s">
        <v>1534</v>
      </c>
    </row>
    <row r="575" spans="1:6" hidden="1" outlineLevel="1" x14ac:dyDescent="0.2">
      <c r="A575" s="15" t="s">
        <v>1496</v>
      </c>
      <c r="B575" s="9" t="s">
        <v>1490</v>
      </c>
      <c r="C575" s="10">
        <v>46252</v>
      </c>
      <c r="D575" s="10">
        <v>46253</v>
      </c>
      <c r="E575" s="11">
        <v>5000</v>
      </c>
      <c r="F575" s="6" t="s">
        <v>1534</v>
      </c>
    </row>
    <row r="576" spans="1:6" hidden="1" outlineLevel="1" x14ac:dyDescent="0.2">
      <c r="A576" s="15" t="s">
        <v>1497</v>
      </c>
      <c r="B576" s="9" t="s">
        <v>1491</v>
      </c>
      <c r="C576" s="10">
        <v>46254</v>
      </c>
      <c r="D576" s="10">
        <v>46254</v>
      </c>
      <c r="E576" s="13">
        <v>0</v>
      </c>
      <c r="F576" s="6" t="s">
        <v>1534</v>
      </c>
    </row>
    <row r="577" spans="1:6" hidden="1" outlineLevel="1" x14ac:dyDescent="0.2">
      <c r="A577" s="15" t="s">
        <v>1498</v>
      </c>
      <c r="B577" s="9" t="s">
        <v>1499</v>
      </c>
      <c r="C577" s="10">
        <v>46255</v>
      </c>
      <c r="D577" s="10">
        <v>46264</v>
      </c>
      <c r="E577" s="11">
        <f>SUM(E578,E586,E587)</f>
        <v>12000</v>
      </c>
      <c r="F577" s="6" t="s">
        <v>1534</v>
      </c>
    </row>
    <row r="578" spans="1:6" hidden="1" outlineLevel="1" x14ac:dyDescent="0.2">
      <c r="A578" s="15" t="s">
        <v>1506</v>
      </c>
      <c r="B578" s="9" t="s">
        <v>1500</v>
      </c>
      <c r="C578" s="10">
        <v>46255</v>
      </c>
      <c r="D578" s="10">
        <v>46261</v>
      </c>
      <c r="E578" s="11">
        <f>SUM(E579:E585)</f>
        <v>7000</v>
      </c>
      <c r="F578" s="6" t="s">
        <v>1534</v>
      </c>
    </row>
    <row r="579" spans="1:6" hidden="1" outlineLevel="1" x14ac:dyDescent="0.2">
      <c r="A579" s="15" t="s">
        <v>1507</v>
      </c>
      <c r="B579" s="9" t="s">
        <v>1501</v>
      </c>
      <c r="C579" s="10">
        <v>46255</v>
      </c>
      <c r="D579" s="10">
        <v>46255</v>
      </c>
      <c r="E579" s="11">
        <v>1000</v>
      </c>
      <c r="F579" s="6" t="s">
        <v>1534</v>
      </c>
    </row>
    <row r="580" spans="1:6" hidden="1" outlineLevel="1" x14ac:dyDescent="0.2">
      <c r="A580" s="15" t="s">
        <v>1508</v>
      </c>
      <c r="B580" s="9" t="s">
        <v>1395</v>
      </c>
      <c r="C580" s="10">
        <v>46256</v>
      </c>
      <c r="D580" s="10">
        <v>46256</v>
      </c>
      <c r="E580" s="11">
        <v>1000</v>
      </c>
      <c r="F580" s="6" t="s">
        <v>1534</v>
      </c>
    </row>
    <row r="581" spans="1:6" hidden="1" outlineLevel="1" x14ac:dyDescent="0.2">
      <c r="A581" s="15" t="s">
        <v>1509</v>
      </c>
      <c r="B581" s="9" t="s">
        <v>1502</v>
      </c>
      <c r="C581" s="10">
        <v>46257</v>
      </c>
      <c r="D581" s="10">
        <v>46257</v>
      </c>
      <c r="E581" s="11">
        <v>1000</v>
      </c>
      <c r="F581" s="6" t="s">
        <v>1534</v>
      </c>
    </row>
    <row r="582" spans="1:6" hidden="1" outlineLevel="1" x14ac:dyDescent="0.2">
      <c r="A582" s="15" t="s">
        <v>1510</v>
      </c>
      <c r="B582" s="9" t="s">
        <v>1366</v>
      </c>
      <c r="C582" s="10">
        <v>46258</v>
      </c>
      <c r="D582" s="10">
        <v>46258</v>
      </c>
      <c r="E582" s="11">
        <v>1000</v>
      </c>
      <c r="F582" s="6" t="s">
        <v>1534</v>
      </c>
    </row>
    <row r="583" spans="1:6" hidden="1" outlineLevel="1" x14ac:dyDescent="0.2">
      <c r="A583" s="15" t="s">
        <v>1511</v>
      </c>
      <c r="B583" s="9" t="s">
        <v>1367</v>
      </c>
      <c r="C583" s="10">
        <v>46259</v>
      </c>
      <c r="D583" s="10">
        <v>46259</v>
      </c>
      <c r="E583" s="11">
        <v>1000</v>
      </c>
      <c r="F583" s="6" t="s">
        <v>1540</v>
      </c>
    </row>
    <row r="584" spans="1:6" hidden="1" outlineLevel="1" x14ac:dyDescent="0.2">
      <c r="A584" s="15" t="s">
        <v>1512</v>
      </c>
      <c r="B584" s="9" t="s">
        <v>1369</v>
      </c>
      <c r="C584" s="10">
        <v>46260</v>
      </c>
      <c r="D584" s="10">
        <v>46260</v>
      </c>
      <c r="E584" s="11">
        <v>1000</v>
      </c>
      <c r="F584" s="6" t="s">
        <v>1534</v>
      </c>
    </row>
    <row r="585" spans="1:6" hidden="1" outlineLevel="1" x14ac:dyDescent="0.2">
      <c r="A585" s="15" t="s">
        <v>1513</v>
      </c>
      <c r="B585" s="9" t="s">
        <v>1503</v>
      </c>
      <c r="C585" s="10">
        <v>46261</v>
      </c>
      <c r="D585" s="10">
        <v>46261</v>
      </c>
      <c r="E585" s="11">
        <v>1000</v>
      </c>
      <c r="F585" s="6" t="s">
        <v>1534</v>
      </c>
    </row>
    <row r="586" spans="1:6" hidden="1" outlineLevel="1" x14ac:dyDescent="0.2">
      <c r="A586" s="15" t="s">
        <v>1514</v>
      </c>
      <c r="B586" s="9" t="s">
        <v>1504</v>
      </c>
      <c r="C586" s="10">
        <v>46262</v>
      </c>
      <c r="D586" s="10">
        <v>46263</v>
      </c>
      <c r="E586" s="11">
        <v>5000</v>
      </c>
      <c r="F586" s="6" t="s">
        <v>1534</v>
      </c>
    </row>
    <row r="587" spans="1:6" hidden="1" outlineLevel="1" x14ac:dyDescent="0.2">
      <c r="A587" s="15" t="s">
        <v>1515</v>
      </c>
      <c r="B587" s="9" t="s">
        <v>1505</v>
      </c>
      <c r="C587" s="10">
        <v>46264</v>
      </c>
      <c r="D587" s="10">
        <v>46264</v>
      </c>
      <c r="E587" s="13">
        <v>0</v>
      </c>
      <c r="F587" s="6" t="s">
        <v>1534</v>
      </c>
    </row>
    <row r="588" spans="1:6" hidden="1" outlineLevel="1" x14ac:dyDescent="0.2">
      <c r="A588" s="15" t="s">
        <v>1516</v>
      </c>
      <c r="B588" s="9" t="s">
        <v>1517</v>
      </c>
      <c r="C588" s="10">
        <v>46265</v>
      </c>
      <c r="D588" s="10">
        <v>46271</v>
      </c>
      <c r="E588" s="11">
        <f>SUM(E589,E594,E595)</f>
        <v>9000</v>
      </c>
      <c r="F588" s="6" t="s">
        <v>1534</v>
      </c>
    </row>
    <row r="589" spans="1:6" hidden="1" outlineLevel="1" x14ac:dyDescent="0.2">
      <c r="A589" s="15" t="s">
        <v>1525</v>
      </c>
      <c r="B589" s="9" t="s">
        <v>1518</v>
      </c>
      <c r="C589" s="10">
        <v>46265</v>
      </c>
      <c r="D589" s="10">
        <v>46268</v>
      </c>
      <c r="E589" s="11">
        <f>SUM(E590:E593)</f>
        <v>4000</v>
      </c>
      <c r="F589" s="6" t="s">
        <v>1534</v>
      </c>
    </row>
    <row r="590" spans="1:6" hidden="1" outlineLevel="1" x14ac:dyDescent="0.2">
      <c r="A590" s="15" t="s">
        <v>1526</v>
      </c>
      <c r="B590" s="9" t="s">
        <v>1519</v>
      </c>
      <c r="C590" s="10">
        <v>46265</v>
      </c>
      <c r="D590" s="10">
        <v>46265</v>
      </c>
      <c r="E590" s="11">
        <v>1000</v>
      </c>
      <c r="F590" s="6" t="s">
        <v>1534</v>
      </c>
    </row>
    <row r="591" spans="1:6" hidden="1" outlineLevel="1" x14ac:dyDescent="0.2">
      <c r="A591" s="15" t="s">
        <v>1527</v>
      </c>
      <c r="B591" s="9" t="s">
        <v>1520</v>
      </c>
      <c r="C591" s="10">
        <v>46266</v>
      </c>
      <c r="D591" s="10">
        <v>46266</v>
      </c>
      <c r="E591" s="11">
        <v>1000</v>
      </c>
      <c r="F591" s="6" t="s">
        <v>1534</v>
      </c>
    </row>
    <row r="592" spans="1:6" hidden="1" outlineLevel="1" x14ac:dyDescent="0.2">
      <c r="A592" s="15" t="s">
        <v>1528</v>
      </c>
      <c r="B592" s="9" t="s">
        <v>1521</v>
      </c>
      <c r="C592" s="10">
        <v>46267</v>
      </c>
      <c r="D592" s="10">
        <v>46267</v>
      </c>
      <c r="E592" s="11">
        <v>1000</v>
      </c>
      <c r="F592" s="6" t="s">
        <v>1534</v>
      </c>
    </row>
    <row r="593" spans="1:6" hidden="1" outlineLevel="1" x14ac:dyDescent="0.2">
      <c r="A593" s="15" t="s">
        <v>1529</v>
      </c>
      <c r="B593" s="9" t="s">
        <v>1522</v>
      </c>
      <c r="C593" s="10">
        <v>46268</v>
      </c>
      <c r="D593" s="10">
        <v>46268</v>
      </c>
      <c r="E593" s="11">
        <v>1000</v>
      </c>
      <c r="F593" s="6" t="s">
        <v>1534</v>
      </c>
    </row>
    <row r="594" spans="1:6" hidden="1" outlineLevel="1" x14ac:dyDescent="0.2">
      <c r="A594" s="15" t="s">
        <v>1530</v>
      </c>
      <c r="B594" s="9" t="s">
        <v>1523</v>
      </c>
      <c r="C594" s="10">
        <v>46269</v>
      </c>
      <c r="D594" s="10">
        <v>46270</v>
      </c>
      <c r="E594" s="11">
        <v>5000</v>
      </c>
      <c r="F594" s="6" t="s">
        <v>1534</v>
      </c>
    </row>
    <row r="595" spans="1:6" hidden="1" outlineLevel="1" x14ac:dyDescent="0.2">
      <c r="A595" s="15" t="s">
        <v>1531</v>
      </c>
      <c r="B595" s="9" t="s">
        <v>1524</v>
      </c>
      <c r="C595" s="10">
        <v>46271</v>
      </c>
      <c r="D595" s="10">
        <v>46271</v>
      </c>
      <c r="E595" s="13">
        <v>0</v>
      </c>
      <c r="F595" s="6" t="s">
        <v>1534</v>
      </c>
    </row>
    <row r="596" spans="1:6" collapsed="1" x14ac:dyDescent="0.2">
      <c r="A596" s="9"/>
      <c r="B596" s="4" t="s">
        <v>1532</v>
      </c>
      <c r="C596" s="10">
        <v>46271</v>
      </c>
      <c r="D596" s="10">
        <v>46271</v>
      </c>
      <c r="E596" s="13">
        <v>0</v>
      </c>
      <c r="F596" s="6" t="s">
        <v>1534</v>
      </c>
    </row>
  </sheetData>
  <autoFilter ref="C1:C596" xr:uid="{EBD5AA49-E6A9-3444-BC89-D81383E7C2B3}"/>
  <dataConsolidate/>
  <mergeCells count="1">
    <mergeCell ref="A1:F1"/>
  </mergeCells>
  <phoneticPr fontId="3" type="noConversion"/>
  <pageMargins left="0.7" right="0.7" top="0.75" bottom="0.75" header="0.3" footer="0.3"/>
  <ignoredErrors>
    <ignoredError sqref="E65 E80 E142 E149 E160 E171:E172 E185 E196 E206 E255 E244 E231 E218 E290 E273 E305 E439 E427 E417 E320 E337 E370 E353 E403 E386 E455 E467 E477 E486 E495 E503 E514 E526 E536 E547 E558 E569 E578 E589"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675E2-C1AE-694B-9427-C9735353BC37}">
  <dimension ref="A1"/>
  <sheetViews>
    <sheetView zoomScaleNormal="100" workbookViewId="0"/>
  </sheetViews>
  <sheetFormatPr baseColWidth="10" defaultRowHeight="16"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B8E3B-C8B2-644A-9236-03490E3CB864}">
  <dimension ref="A1:G59"/>
  <sheetViews>
    <sheetView topLeftCell="A12" workbookViewId="0">
      <selection activeCell="A15" sqref="A15"/>
    </sheetView>
  </sheetViews>
  <sheetFormatPr baseColWidth="10" defaultRowHeight="16" x14ac:dyDescent="0.2"/>
  <cols>
    <col min="1" max="1" width="55.33203125" bestFit="1" customWidth="1"/>
    <col min="2" max="2" width="7.1640625" bestFit="1" customWidth="1"/>
    <col min="3" max="4" width="12.5" bestFit="1" customWidth="1"/>
    <col min="5" max="5" width="11.1640625" bestFit="1" customWidth="1"/>
    <col min="6" max="6" width="22.33203125" bestFit="1" customWidth="1"/>
  </cols>
  <sheetData>
    <row r="1" spans="1:7" x14ac:dyDescent="0.2">
      <c r="A1" t="s">
        <v>8</v>
      </c>
      <c r="B1" t="s">
        <v>9</v>
      </c>
      <c r="C1" t="s">
        <v>10</v>
      </c>
      <c r="D1" t="s">
        <v>11</v>
      </c>
      <c r="G1" s="2">
        <v>0</v>
      </c>
    </row>
    <row r="2" spans="1:7" x14ac:dyDescent="0.2">
      <c r="A2" t="s">
        <v>12</v>
      </c>
      <c r="B2" t="s">
        <v>9</v>
      </c>
      <c r="C2" t="s">
        <v>10</v>
      </c>
      <c r="D2" t="s">
        <v>11</v>
      </c>
      <c r="G2" s="2">
        <v>0</v>
      </c>
    </row>
    <row r="3" spans="1:7" x14ac:dyDescent="0.2">
      <c r="A3" t="s">
        <v>7</v>
      </c>
      <c r="B3" t="s">
        <v>13</v>
      </c>
      <c r="C3" t="s">
        <v>10</v>
      </c>
      <c r="D3" t="s">
        <v>14</v>
      </c>
      <c r="G3" s="2">
        <v>0</v>
      </c>
    </row>
    <row r="4" spans="1:7" x14ac:dyDescent="0.2">
      <c r="A4" t="s">
        <v>15</v>
      </c>
      <c r="B4" t="s">
        <v>16</v>
      </c>
      <c r="C4" t="s">
        <v>10</v>
      </c>
      <c r="D4" t="s">
        <v>10</v>
      </c>
      <c r="F4" t="s">
        <v>17</v>
      </c>
      <c r="G4" s="2">
        <v>0</v>
      </c>
    </row>
    <row r="5" spans="1:7" x14ac:dyDescent="0.2">
      <c r="A5" t="s">
        <v>18</v>
      </c>
      <c r="B5" t="s">
        <v>19</v>
      </c>
      <c r="C5" t="s">
        <v>20</v>
      </c>
      <c r="D5" t="s">
        <v>21</v>
      </c>
      <c r="E5">
        <v>3</v>
      </c>
      <c r="F5" t="s">
        <v>17</v>
      </c>
      <c r="G5" s="2">
        <v>0</v>
      </c>
    </row>
    <row r="6" spans="1:7" x14ac:dyDescent="0.2">
      <c r="A6" t="s">
        <v>22</v>
      </c>
      <c r="B6" t="s">
        <v>16</v>
      </c>
      <c r="C6" t="s">
        <v>23</v>
      </c>
      <c r="D6" t="s">
        <v>23</v>
      </c>
      <c r="E6">
        <v>4</v>
      </c>
      <c r="F6" t="s">
        <v>17</v>
      </c>
      <c r="G6" s="2">
        <v>0</v>
      </c>
    </row>
    <row r="7" spans="1:7" x14ac:dyDescent="0.2">
      <c r="A7" t="s">
        <v>24</v>
      </c>
      <c r="B7" t="s">
        <v>16</v>
      </c>
      <c r="C7" t="s">
        <v>14</v>
      </c>
      <c r="D7" t="s">
        <v>14</v>
      </c>
      <c r="E7">
        <v>5</v>
      </c>
      <c r="F7" t="s">
        <v>25</v>
      </c>
      <c r="G7" s="2">
        <v>0</v>
      </c>
    </row>
    <row r="8" spans="1:7" x14ac:dyDescent="0.2">
      <c r="A8" t="s">
        <v>26</v>
      </c>
      <c r="B8" t="s">
        <v>27</v>
      </c>
      <c r="C8" t="s">
        <v>28</v>
      </c>
      <c r="D8" t="s">
        <v>29</v>
      </c>
      <c r="G8" s="2">
        <v>0</v>
      </c>
    </row>
    <row r="9" spans="1:7" x14ac:dyDescent="0.2">
      <c r="A9" t="s">
        <v>30</v>
      </c>
      <c r="B9" t="s">
        <v>31</v>
      </c>
      <c r="C9" t="s">
        <v>28</v>
      </c>
      <c r="D9" t="s">
        <v>32</v>
      </c>
      <c r="G9" s="2">
        <v>0</v>
      </c>
    </row>
    <row r="10" spans="1:7" x14ac:dyDescent="0.2">
      <c r="A10" t="s">
        <v>33</v>
      </c>
      <c r="B10" t="s">
        <v>16</v>
      </c>
      <c r="C10" t="s">
        <v>28</v>
      </c>
      <c r="D10" t="s">
        <v>28</v>
      </c>
      <c r="E10">
        <v>6</v>
      </c>
      <c r="F10" t="s">
        <v>25</v>
      </c>
      <c r="G10" s="2">
        <v>0</v>
      </c>
    </row>
    <row r="11" spans="1:7" x14ac:dyDescent="0.2">
      <c r="A11" t="s">
        <v>34</v>
      </c>
      <c r="B11" t="s">
        <v>16</v>
      </c>
      <c r="C11" t="s">
        <v>35</v>
      </c>
      <c r="D11" t="s">
        <v>35</v>
      </c>
      <c r="E11">
        <v>9</v>
      </c>
      <c r="F11" t="s">
        <v>17</v>
      </c>
      <c r="G11" s="2">
        <v>0</v>
      </c>
    </row>
    <row r="12" spans="1:7" x14ac:dyDescent="0.2">
      <c r="A12" t="s">
        <v>36</v>
      </c>
      <c r="B12" t="s">
        <v>19</v>
      </c>
      <c r="C12" t="s">
        <v>37</v>
      </c>
      <c r="D12" t="s">
        <v>32</v>
      </c>
      <c r="E12">
        <v>10</v>
      </c>
      <c r="F12" t="s">
        <v>17</v>
      </c>
      <c r="G12" s="2">
        <v>0</v>
      </c>
    </row>
    <row r="13" spans="1:7" x14ac:dyDescent="0.2">
      <c r="A13" t="s">
        <v>38</v>
      </c>
      <c r="B13" t="s">
        <v>19</v>
      </c>
      <c r="C13" t="s">
        <v>37</v>
      </c>
      <c r="D13" t="s">
        <v>32</v>
      </c>
      <c r="E13" t="s">
        <v>39</v>
      </c>
      <c r="F13" t="s">
        <v>25</v>
      </c>
      <c r="G13" s="2">
        <v>0</v>
      </c>
    </row>
    <row r="14" spans="1:7" x14ac:dyDescent="0.2">
      <c r="A14" t="s">
        <v>40</v>
      </c>
      <c r="B14" t="s">
        <v>19</v>
      </c>
      <c r="C14" t="s">
        <v>41</v>
      </c>
      <c r="D14" t="s">
        <v>42</v>
      </c>
      <c r="G14" s="2">
        <v>0</v>
      </c>
    </row>
    <row r="15" spans="1:7" x14ac:dyDescent="0.2">
      <c r="A15" t="s">
        <v>43</v>
      </c>
      <c r="B15" t="s">
        <v>16</v>
      </c>
      <c r="C15" t="s">
        <v>41</v>
      </c>
      <c r="D15" t="s">
        <v>41</v>
      </c>
      <c r="E15">
        <v>12</v>
      </c>
      <c r="F15" t="s">
        <v>25</v>
      </c>
      <c r="G15" s="2">
        <v>0</v>
      </c>
    </row>
    <row r="16" spans="1:7" x14ac:dyDescent="0.2">
      <c r="A16" t="s">
        <v>44</v>
      </c>
      <c r="B16" t="s">
        <v>16</v>
      </c>
      <c r="C16" t="s">
        <v>42</v>
      </c>
      <c r="D16" t="s">
        <v>42</v>
      </c>
      <c r="E16">
        <v>14</v>
      </c>
      <c r="F16" t="s">
        <v>25</v>
      </c>
      <c r="G16" s="2">
        <v>0</v>
      </c>
    </row>
    <row r="17" spans="1:7" x14ac:dyDescent="0.2">
      <c r="A17" t="s">
        <v>45</v>
      </c>
      <c r="B17" t="s">
        <v>19</v>
      </c>
      <c r="C17" t="s">
        <v>46</v>
      </c>
      <c r="D17" t="s">
        <v>47</v>
      </c>
      <c r="G17" s="2">
        <v>0</v>
      </c>
    </row>
    <row r="18" spans="1:7" x14ac:dyDescent="0.2">
      <c r="A18" t="s">
        <v>48</v>
      </c>
      <c r="B18" t="s">
        <v>16</v>
      </c>
      <c r="C18" t="s">
        <v>46</v>
      </c>
      <c r="D18" t="s">
        <v>46</v>
      </c>
      <c r="E18">
        <v>15</v>
      </c>
      <c r="F18" t="s">
        <v>17</v>
      </c>
      <c r="G18" s="2">
        <v>0</v>
      </c>
    </row>
    <row r="19" spans="1:7" x14ac:dyDescent="0.2">
      <c r="A19" t="s">
        <v>49</v>
      </c>
      <c r="B19" t="s">
        <v>19</v>
      </c>
      <c r="C19" t="s">
        <v>46</v>
      </c>
      <c r="D19" t="s">
        <v>47</v>
      </c>
      <c r="E19" t="s">
        <v>50</v>
      </c>
      <c r="F19" t="s">
        <v>17</v>
      </c>
      <c r="G19" s="2">
        <v>0</v>
      </c>
    </row>
    <row r="20" spans="1:7" x14ac:dyDescent="0.2">
      <c r="A20" t="s">
        <v>51</v>
      </c>
      <c r="B20" t="s">
        <v>52</v>
      </c>
      <c r="C20" t="s">
        <v>53</v>
      </c>
      <c r="D20" t="s">
        <v>54</v>
      </c>
      <c r="G20" s="2">
        <v>0</v>
      </c>
    </row>
    <row r="21" spans="1:7" x14ac:dyDescent="0.2">
      <c r="A21" t="s">
        <v>55</v>
      </c>
      <c r="B21" t="s">
        <v>19</v>
      </c>
      <c r="C21" t="s">
        <v>53</v>
      </c>
      <c r="D21" t="s">
        <v>56</v>
      </c>
      <c r="E21">
        <v>18</v>
      </c>
      <c r="F21" t="s">
        <v>17</v>
      </c>
      <c r="G21" s="2">
        <v>0</v>
      </c>
    </row>
    <row r="22" spans="1:7" x14ac:dyDescent="0.2">
      <c r="A22" t="s">
        <v>57</v>
      </c>
      <c r="B22" t="s">
        <v>19</v>
      </c>
      <c r="C22" t="s">
        <v>58</v>
      </c>
      <c r="D22" t="s">
        <v>59</v>
      </c>
      <c r="E22">
        <v>20</v>
      </c>
      <c r="F22" t="s">
        <v>17</v>
      </c>
      <c r="G22" s="2">
        <v>0</v>
      </c>
    </row>
    <row r="23" spans="1:7" x14ac:dyDescent="0.2">
      <c r="A23" t="s">
        <v>60</v>
      </c>
      <c r="B23" t="s">
        <v>19</v>
      </c>
      <c r="C23" t="s">
        <v>61</v>
      </c>
      <c r="D23" t="s">
        <v>62</v>
      </c>
      <c r="E23">
        <v>21</v>
      </c>
      <c r="F23" t="s">
        <v>25</v>
      </c>
      <c r="G23" s="2">
        <v>0</v>
      </c>
    </row>
    <row r="24" spans="1:7" x14ac:dyDescent="0.2">
      <c r="A24" t="s">
        <v>63</v>
      </c>
      <c r="B24" t="s">
        <v>16</v>
      </c>
      <c r="C24" t="s">
        <v>64</v>
      </c>
      <c r="D24" t="s">
        <v>64</v>
      </c>
      <c r="E24">
        <v>22</v>
      </c>
      <c r="F24" t="s">
        <v>25</v>
      </c>
      <c r="G24" s="2">
        <v>0</v>
      </c>
    </row>
    <row r="25" spans="1:7" x14ac:dyDescent="0.2">
      <c r="A25" t="s">
        <v>65</v>
      </c>
      <c r="B25" t="s">
        <v>19</v>
      </c>
      <c r="C25" t="s">
        <v>66</v>
      </c>
      <c r="D25" t="s">
        <v>54</v>
      </c>
      <c r="E25">
        <v>23</v>
      </c>
      <c r="F25" t="s">
        <v>17</v>
      </c>
      <c r="G25" s="2">
        <v>0</v>
      </c>
    </row>
    <row r="26" spans="1:7" x14ac:dyDescent="0.2">
      <c r="A26" t="s">
        <v>67</v>
      </c>
      <c r="B26" t="s">
        <v>16</v>
      </c>
      <c r="C26" t="s">
        <v>29</v>
      </c>
      <c r="D26" t="s">
        <v>29</v>
      </c>
      <c r="G26" s="2">
        <v>0</v>
      </c>
    </row>
    <row r="27" spans="1:7" x14ac:dyDescent="0.2">
      <c r="A27" t="s">
        <v>68</v>
      </c>
      <c r="B27" t="s">
        <v>16</v>
      </c>
      <c r="C27" t="s">
        <v>29</v>
      </c>
      <c r="D27" t="s">
        <v>29</v>
      </c>
      <c r="E27">
        <v>24</v>
      </c>
      <c r="F27" t="s">
        <v>17</v>
      </c>
      <c r="G27" s="2">
        <v>0</v>
      </c>
    </row>
    <row r="28" spans="1:7" x14ac:dyDescent="0.2">
      <c r="A28" t="s">
        <v>69</v>
      </c>
      <c r="B28" t="s">
        <v>9</v>
      </c>
      <c r="C28" t="s">
        <v>10</v>
      </c>
      <c r="D28" t="s">
        <v>11</v>
      </c>
      <c r="G28" s="2">
        <v>0</v>
      </c>
    </row>
    <row r="29" spans="1:7" x14ac:dyDescent="0.2">
      <c r="A29" t="s">
        <v>70</v>
      </c>
      <c r="B29" t="s">
        <v>71</v>
      </c>
      <c r="C29" t="s">
        <v>54</v>
      </c>
      <c r="D29" t="s">
        <v>72</v>
      </c>
      <c r="G29" s="2">
        <v>0</v>
      </c>
    </row>
    <row r="30" spans="1:7" x14ac:dyDescent="0.2">
      <c r="A30" t="s">
        <v>73</v>
      </c>
      <c r="B30" t="s">
        <v>19</v>
      </c>
      <c r="C30" t="s">
        <v>54</v>
      </c>
      <c r="D30" t="s">
        <v>29</v>
      </c>
      <c r="E30" t="s">
        <v>74</v>
      </c>
      <c r="F30" t="s">
        <v>75</v>
      </c>
      <c r="G30" s="2">
        <v>0</v>
      </c>
    </row>
    <row r="31" spans="1:7" x14ac:dyDescent="0.2">
      <c r="A31" t="s">
        <v>76</v>
      </c>
      <c r="B31" t="s">
        <v>16</v>
      </c>
      <c r="C31" t="s">
        <v>72</v>
      </c>
      <c r="D31" t="s">
        <v>72</v>
      </c>
      <c r="E31">
        <v>29</v>
      </c>
      <c r="F31" t="s">
        <v>75</v>
      </c>
      <c r="G31" s="2">
        <v>0</v>
      </c>
    </row>
    <row r="32" spans="1:7" x14ac:dyDescent="0.2">
      <c r="A32" t="s">
        <v>77</v>
      </c>
      <c r="B32" t="s">
        <v>78</v>
      </c>
      <c r="C32" t="s">
        <v>72</v>
      </c>
      <c r="D32" t="s">
        <v>72</v>
      </c>
      <c r="E32">
        <v>30</v>
      </c>
      <c r="F32" t="s">
        <v>17</v>
      </c>
      <c r="G32" s="2">
        <v>0</v>
      </c>
    </row>
    <row r="33" spans="1:7" x14ac:dyDescent="0.2">
      <c r="A33" t="s">
        <v>79</v>
      </c>
      <c r="B33" t="s">
        <v>80</v>
      </c>
      <c r="C33" t="s">
        <v>81</v>
      </c>
      <c r="D33" t="s">
        <v>82</v>
      </c>
      <c r="G33" s="2">
        <v>0</v>
      </c>
    </row>
    <row r="34" spans="1:7" x14ac:dyDescent="0.2">
      <c r="A34" t="s">
        <v>83</v>
      </c>
      <c r="B34" t="s">
        <v>16</v>
      </c>
      <c r="C34" t="s">
        <v>81</v>
      </c>
      <c r="D34" t="s">
        <v>81</v>
      </c>
      <c r="E34">
        <v>31</v>
      </c>
      <c r="F34" t="s">
        <v>84</v>
      </c>
      <c r="G34" s="2">
        <v>0</v>
      </c>
    </row>
    <row r="35" spans="1:7" x14ac:dyDescent="0.2">
      <c r="A35" t="s">
        <v>85</v>
      </c>
      <c r="B35" t="s">
        <v>71</v>
      </c>
      <c r="C35" t="s">
        <v>86</v>
      </c>
      <c r="D35" t="s">
        <v>87</v>
      </c>
      <c r="E35">
        <v>33</v>
      </c>
      <c r="F35" t="s">
        <v>88</v>
      </c>
      <c r="G35" s="2">
        <v>0</v>
      </c>
    </row>
    <row r="36" spans="1:7" x14ac:dyDescent="0.2">
      <c r="A36" t="s">
        <v>89</v>
      </c>
      <c r="B36" t="s">
        <v>19</v>
      </c>
      <c r="C36" t="s">
        <v>90</v>
      </c>
      <c r="D36" t="s">
        <v>82</v>
      </c>
      <c r="E36">
        <v>34</v>
      </c>
      <c r="F36" t="s">
        <v>84</v>
      </c>
      <c r="G36" s="2">
        <v>0</v>
      </c>
    </row>
    <row r="37" spans="1:7" x14ac:dyDescent="0.2">
      <c r="A37" t="s">
        <v>91</v>
      </c>
      <c r="B37" t="s">
        <v>92</v>
      </c>
      <c r="C37" t="s">
        <v>93</v>
      </c>
      <c r="D37" t="s">
        <v>94</v>
      </c>
      <c r="G37" s="2">
        <v>0</v>
      </c>
    </row>
    <row r="38" spans="1:7" x14ac:dyDescent="0.2">
      <c r="A38" t="s">
        <v>95</v>
      </c>
      <c r="B38" t="s">
        <v>19</v>
      </c>
      <c r="C38" t="s">
        <v>93</v>
      </c>
      <c r="D38" t="s">
        <v>96</v>
      </c>
      <c r="E38">
        <v>35</v>
      </c>
      <c r="F38" t="s">
        <v>97</v>
      </c>
      <c r="G38" s="2">
        <v>0</v>
      </c>
    </row>
    <row r="39" spans="1:7" x14ac:dyDescent="0.2">
      <c r="A39" t="s">
        <v>98</v>
      </c>
      <c r="B39" t="s">
        <v>16</v>
      </c>
      <c r="C39" t="s">
        <v>99</v>
      </c>
      <c r="D39" t="s">
        <v>99</v>
      </c>
      <c r="E39" t="s">
        <v>100</v>
      </c>
      <c r="F39" t="s">
        <v>17</v>
      </c>
      <c r="G39" s="2">
        <v>0</v>
      </c>
    </row>
    <row r="40" spans="1:7" x14ac:dyDescent="0.2">
      <c r="A40" t="s">
        <v>101</v>
      </c>
      <c r="B40" t="s">
        <v>71</v>
      </c>
      <c r="C40" t="s">
        <v>102</v>
      </c>
      <c r="D40" t="s">
        <v>103</v>
      </c>
      <c r="E40">
        <v>38</v>
      </c>
      <c r="F40" t="s">
        <v>104</v>
      </c>
      <c r="G40" s="2">
        <v>0</v>
      </c>
    </row>
    <row r="41" spans="1:7" x14ac:dyDescent="0.2">
      <c r="A41" t="s">
        <v>105</v>
      </c>
      <c r="B41" t="s">
        <v>78</v>
      </c>
      <c r="C41" t="s">
        <v>103</v>
      </c>
      <c r="D41" t="s">
        <v>103</v>
      </c>
      <c r="E41">
        <v>39</v>
      </c>
      <c r="F41" t="s">
        <v>25</v>
      </c>
      <c r="G41" s="2">
        <v>0</v>
      </c>
    </row>
    <row r="42" spans="1:7" x14ac:dyDescent="0.2">
      <c r="A42" t="s">
        <v>106</v>
      </c>
      <c r="B42" t="s">
        <v>16</v>
      </c>
      <c r="C42" t="s">
        <v>107</v>
      </c>
      <c r="D42" t="s">
        <v>107</v>
      </c>
      <c r="E42">
        <v>40</v>
      </c>
      <c r="F42" t="s">
        <v>97</v>
      </c>
      <c r="G42" s="2">
        <v>0</v>
      </c>
    </row>
    <row r="43" spans="1:7" x14ac:dyDescent="0.2">
      <c r="A43" t="s">
        <v>108</v>
      </c>
      <c r="B43" t="s">
        <v>16</v>
      </c>
      <c r="C43" t="s">
        <v>94</v>
      </c>
      <c r="D43" t="s">
        <v>94</v>
      </c>
      <c r="E43">
        <v>41</v>
      </c>
      <c r="F43" t="s">
        <v>17</v>
      </c>
      <c r="G43" s="2">
        <v>0</v>
      </c>
    </row>
    <row r="44" spans="1:7" x14ac:dyDescent="0.2">
      <c r="A44" t="s">
        <v>109</v>
      </c>
      <c r="B44" t="s">
        <v>80</v>
      </c>
      <c r="C44" t="s">
        <v>110</v>
      </c>
      <c r="D44" t="s">
        <v>111</v>
      </c>
      <c r="G44" s="2">
        <v>0</v>
      </c>
    </row>
    <row r="45" spans="1:7" x14ac:dyDescent="0.2">
      <c r="A45" t="s">
        <v>112</v>
      </c>
      <c r="B45" t="s">
        <v>80</v>
      </c>
      <c r="C45" t="s">
        <v>110</v>
      </c>
      <c r="D45" t="s">
        <v>111</v>
      </c>
      <c r="G45" s="2">
        <v>0</v>
      </c>
    </row>
    <row r="46" spans="1:7" x14ac:dyDescent="0.2">
      <c r="A46" t="s">
        <v>113</v>
      </c>
      <c r="B46" t="s">
        <v>16</v>
      </c>
      <c r="C46" t="s">
        <v>110</v>
      </c>
      <c r="D46" t="s">
        <v>110</v>
      </c>
      <c r="E46">
        <v>42</v>
      </c>
      <c r="F46" t="s">
        <v>17</v>
      </c>
      <c r="G46" s="2">
        <v>0</v>
      </c>
    </row>
    <row r="47" spans="1:7" x14ac:dyDescent="0.2">
      <c r="A47" t="s">
        <v>114</v>
      </c>
      <c r="B47" t="s">
        <v>78</v>
      </c>
      <c r="C47" t="s">
        <v>110</v>
      </c>
      <c r="D47" t="s">
        <v>110</v>
      </c>
      <c r="E47">
        <v>45</v>
      </c>
      <c r="F47" t="s">
        <v>25</v>
      </c>
      <c r="G47" s="2">
        <v>0</v>
      </c>
    </row>
    <row r="48" spans="1:7" x14ac:dyDescent="0.2">
      <c r="A48" t="s">
        <v>115</v>
      </c>
      <c r="B48" t="s">
        <v>13</v>
      </c>
      <c r="C48" t="s">
        <v>116</v>
      </c>
      <c r="D48" t="s">
        <v>111</v>
      </c>
      <c r="E48">
        <v>46</v>
      </c>
      <c r="F48" t="s">
        <v>25</v>
      </c>
      <c r="G48" s="2">
        <v>0</v>
      </c>
    </row>
    <row r="49" spans="1:7" x14ac:dyDescent="0.2">
      <c r="A49" t="s">
        <v>117</v>
      </c>
      <c r="B49" t="s">
        <v>71</v>
      </c>
      <c r="C49" t="s">
        <v>10</v>
      </c>
      <c r="D49" t="s">
        <v>21</v>
      </c>
      <c r="G49" s="2">
        <v>0</v>
      </c>
    </row>
    <row r="50" spans="1:7" x14ac:dyDescent="0.2">
      <c r="A50" t="s">
        <v>118</v>
      </c>
      <c r="B50" t="s">
        <v>13</v>
      </c>
      <c r="C50" t="s">
        <v>119</v>
      </c>
      <c r="D50" t="s">
        <v>120</v>
      </c>
      <c r="G50" s="2">
        <v>0</v>
      </c>
    </row>
    <row r="51" spans="1:7" x14ac:dyDescent="0.2">
      <c r="A51" t="s">
        <v>121</v>
      </c>
      <c r="B51" t="s">
        <v>71</v>
      </c>
      <c r="C51" t="s">
        <v>119</v>
      </c>
      <c r="D51" t="s">
        <v>122</v>
      </c>
      <c r="E51">
        <v>47</v>
      </c>
      <c r="F51" t="s">
        <v>97</v>
      </c>
      <c r="G51" s="2">
        <v>0</v>
      </c>
    </row>
    <row r="52" spans="1:7" x14ac:dyDescent="0.2">
      <c r="A52" t="s">
        <v>123</v>
      </c>
      <c r="B52" t="s">
        <v>16</v>
      </c>
      <c r="C52" t="s">
        <v>124</v>
      </c>
      <c r="D52" t="s">
        <v>124</v>
      </c>
      <c r="E52">
        <v>50</v>
      </c>
      <c r="F52" t="s">
        <v>104</v>
      </c>
      <c r="G52" s="2">
        <v>0</v>
      </c>
    </row>
    <row r="53" spans="1:7" x14ac:dyDescent="0.2">
      <c r="A53" t="s">
        <v>125</v>
      </c>
      <c r="B53" t="s">
        <v>16</v>
      </c>
      <c r="C53" t="s">
        <v>120</v>
      </c>
      <c r="D53" t="s">
        <v>120</v>
      </c>
      <c r="E53">
        <v>51</v>
      </c>
      <c r="F53" t="s">
        <v>126</v>
      </c>
      <c r="G53" s="2">
        <v>0</v>
      </c>
    </row>
    <row r="54" spans="1:7" x14ac:dyDescent="0.2">
      <c r="A54" t="s">
        <v>127</v>
      </c>
      <c r="B54" t="s">
        <v>31</v>
      </c>
      <c r="C54" t="s">
        <v>128</v>
      </c>
      <c r="D54" t="s">
        <v>129</v>
      </c>
      <c r="G54" s="2">
        <v>0</v>
      </c>
    </row>
    <row r="55" spans="1:7" x14ac:dyDescent="0.2">
      <c r="A55" t="s">
        <v>130</v>
      </c>
      <c r="B55" t="s">
        <v>31</v>
      </c>
      <c r="C55" t="s">
        <v>128</v>
      </c>
      <c r="D55" t="s">
        <v>129</v>
      </c>
      <c r="E55">
        <v>52</v>
      </c>
      <c r="F55" t="s">
        <v>17</v>
      </c>
      <c r="G55" s="2">
        <v>0</v>
      </c>
    </row>
    <row r="56" spans="1:7" x14ac:dyDescent="0.2">
      <c r="A56" t="s">
        <v>131</v>
      </c>
      <c r="B56" t="s">
        <v>19</v>
      </c>
      <c r="C56" t="s">
        <v>129</v>
      </c>
      <c r="D56" t="s">
        <v>11</v>
      </c>
      <c r="G56" s="2">
        <v>0</v>
      </c>
    </row>
    <row r="57" spans="1:7" x14ac:dyDescent="0.2">
      <c r="A57" t="s">
        <v>132</v>
      </c>
      <c r="B57" t="s">
        <v>16</v>
      </c>
      <c r="C57" t="s">
        <v>129</v>
      </c>
      <c r="D57" t="s">
        <v>129</v>
      </c>
      <c r="E57" t="s">
        <v>133</v>
      </c>
      <c r="F57" t="s">
        <v>25</v>
      </c>
      <c r="G57" s="2">
        <v>0</v>
      </c>
    </row>
    <row r="58" spans="1:7" x14ac:dyDescent="0.2">
      <c r="A58" t="s">
        <v>134</v>
      </c>
      <c r="B58" t="s">
        <v>78</v>
      </c>
      <c r="C58" t="s">
        <v>11</v>
      </c>
      <c r="D58" t="s">
        <v>11</v>
      </c>
      <c r="E58">
        <v>56</v>
      </c>
      <c r="F58" t="s">
        <v>25</v>
      </c>
      <c r="G58" s="2">
        <v>0</v>
      </c>
    </row>
    <row r="59" spans="1:7" x14ac:dyDescent="0.2">
      <c r="A59" t="s">
        <v>135</v>
      </c>
      <c r="B59" t="s">
        <v>16</v>
      </c>
      <c r="C59" t="s">
        <v>11</v>
      </c>
      <c r="D59" t="s">
        <v>11</v>
      </c>
      <c r="E59" t="s">
        <v>136</v>
      </c>
      <c r="F59" t="s">
        <v>17</v>
      </c>
      <c r="G59" s="2">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48F83-72CC-A445-BCA9-ED21CB7F4948}">
  <dimension ref="A1:H149"/>
  <sheetViews>
    <sheetView topLeftCell="A63" workbookViewId="0">
      <selection activeCell="B61" sqref="B61"/>
    </sheetView>
  </sheetViews>
  <sheetFormatPr baseColWidth="10" defaultRowHeight="16" x14ac:dyDescent="0.2"/>
  <cols>
    <col min="2" max="2" width="87.33203125" bestFit="1" customWidth="1"/>
    <col min="8" max="8" width="13.33203125" bestFit="1" customWidth="1"/>
  </cols>
  <sheetData>
    <row r="1" spans="1:8" x14ac:dyDescent="0.2">
      <c r="A1">
        <v>1</v>
      </c>
      <c r="B1" t="s">
        <v>137</v>
      </c>
      <c r="C1" t="s">
        <v>16</v>
      </c>
      <c r="D1" t="s">
        <v>138</v>
      </c>
      <c r="E1" t="s">
        <v>138</v>
      </c>
      <c r="G1" t="s">
        <v>17</v>
      </c>
      <c r="H1" s="3">
        <v>0</v>
      </c>
    </row>
    <row r="2" spans="1:8" x14ac:dyDescent="0.2">
      <c r="A2">
        <v>2</v>
      </c>
      <c r="B2" t="s">
        <v>139</v>
      </c>
      <c r="C2" t="s">
        <v>16</v>
      </c>
      <c r="D2" t="s">
        <v>140</v>
      </c>
      <c r="E2" t="s">
        <v>140</v>
      </c>
      <c r="F2">
        <v>1</v>
      </c>
      <c r="G2" t="s">
        <v>17</v>
      </c>
      <c r="H2" s="3">
        <v>0</v>
      </c>
    </row>
    <row r="3" spans="1:8" x14ac:dyDescent="0.2">
      <c r="A3">
        <v>3</v>
      </c>
      <c r="B3" t="s">
        <v>141</v>
      </c>
      <c r="C3" t="s">
        <v>16</v>
      </c>
      <c r="D3" t="s">
        <v>142</v>
      </c>
      <c r="E3" t="s">
        <v>142</v>
      </c>
      <c r="F3">
        <v>2</v>
      </c>
      <c r="G3" t="s">
        <v>143</v>
      </c>
      <c r="H3" s="3">
        <v>11840</v>
      </c>
    </row>
    <row r="4" spans="1:8" x14ac:dyDescent="0.2">
      <c r="A4">
        <v>4</v>
      </c>
      <c r="B4" t="s">
        <v>144</v>
      </c>
      <c r="C4" t="s">
        <v>145</v>
      </c>
      <c r="D4" t="s">
        <v>146</v>
      </c>
      <c r="E4" t="s">
        <v>147</v>
      </c>
      <c r="F4">
        <v>3</v>
      </c>
      <c r="H4" s="3">
        <v>598400</v>
      </c>
    </row>
    <row r="5" spans="1:8" x14ac:dyDescent="0.2">
      <c r="A5">
        <v>4.0999999999999996</v>
      </c>
      <c r="B5" t="s">
        <v>148</v>
      </c>
      <c r="C5" t="s">
        <v>80</v>
      </c>
      <c r="D5" t="s">
        <v>146</v>
      </c>
      <c r="E5" t="s">
        <v>149</v>
      </c>
      <c r="H5" s="3">
        <v>3000</v>
      </c>
    </row>
    <row r="6" spans="1:8" x14ac:dyDescent="0.2">
      <c r="A6" t="s">
        <v>150</v>
      </c>
      <c r="B6" t="s">
        <v>151</v>
      </c>
      <c r="C6" t="s">
        <v>13</v>
      </c>
      <c r="D6" t="s">
        <v>146</v>
      </c>
      <c r="E6" t="s">
        <v>152</v>
      </c>
      <c r="F6">
        <v>3</v>
      </c>
      <c r="G6" t="s">
        <v>153</v>
      </c>
      <c r="H6" s="3">
        <v>3000</v>
      </c>
    </row>
    <row r="7" spans="1:8" x14ac:dyDescent="0.2">
      <c r="A7" t="s">
        <v>154</v>
      </c>
      <c r="B7" t="s">
        <v>155</v>
      </c>
      <c r="C7" t="s">
        <v>16</v>
      </c>
      <c r="D7" t="s">
        <v>149</v>
      </c>
      <c r="E7" t="s">
        <v>149</v>
      </c>
      <c r="F7">
        <v>6</v>
      </c>
      <c r="G7" t="s">
        <v>156</v>
      </c>
      <c r="H7" s="3">
        <v>0</v>
      </c>
    </row>
    <row r="8" spans="1:8" x14ac:dyDescent="0.2">
      <c r="A8">
        <v>4.2</v>
      </c>
      <c r="B8" t="s">
        <v>30</v>
      </c>
      <c r="C8" t="s">
        <v>13</v>
      </c>
      <c r="D8" t="s">
        <v>146</v>
      </c>
      <c r="E8" t="s">
        <v>152</v>
      </c>
      <c r="H8" s="3">
        <v>2400</v>
      </c>
    </row>
    <row r="9" spans="1:8" x14ac:dyDescent="0.2">
      <c r="A9" t="s">
        <v>157</v>
      </c>
      <c r="B9" t="s">
        <v>158</v>
      </c>
      <c r="C9" t="s">
        <v>31</v>
      </c>
      <c r="D9" t="s">
        <v>146</v>
      </c>
      <c r="E9" t="s">
        <v>159</v>
      </c>
      <c r="F9">
        <v>3</v>
      </c>
      <c r="G9" t="s">
        <v>153</v>
      </c>
      <c r="H9" s="3">
        <v>2400</v>
      </c>
    </row>
    <row r="10" spans="1:8" x14ac:dyDescent="0.2">
      <c r="A10" t="s">
        <v>160</v>
      </c>
      <c r="B10" t="s">
        <v>161</v>
      </c>
      <c r="C10" t="s">
        <v>16</v>
      </c>
      <c r="D10" t="s">
        <v>152</v>
      </c>
      <c r="E10" t="s">
        <v>152</v>
      </c>
      <c r="F10">
        <v>9</v>
      </c>
      <c r="G10" t="s">
        <v>156</v>
      </c>
      <c r="H10" s="3">
        <v>0</v>
      </c>
    </row>
    <row r="11" spans="1:8" x14ac:dyDescent="0.2">
      <c r="A11">
        <v>4.3</v>
      </c>
      <c r="B11" t="s">
        <v>40</v>
      </c>
      <c r="C11" t="s">
        <v>80</v>
      </c>
      <c r="D11" t="s">
        <v>146</v>
      </c>
      <c r="E11" t="s">
        <v>149</v>
      </c>
      <c r="H11" s="3">
        <v>3000</v>
      </c>
    </row>
    <row r="12" spans="1:8" x14ac:dyDescent="0.2">
      <c r="A12" t="s">
        <v>162</v>
      </c>
      <c r="B12" t="s">
        <v>163</v>
      </c>
      <c r="C12" t="s">
        <v>13</v>
      </c>
      <c r="D12" t="s">
        <v>146</v>
      </c>
      <c r="E12" t="s">
        <v>152</v>
      </c>
      <c r="F12">
        <v>3</v>
      </c>
      <c r="G12" t="s">
        <v>153</v>
      </c>
      <c r="H12" s="3">
        <v>3000</v>
      </c>
    </row>
    <row r="13" spans="1:8" x14ac:dyDescent="0.2">
      <c r="A13" t="s">
        <v>164</v>
      </c>
      <c r="B13" t="s">
        <v>165</v>
      </c>
      <c r="C13" t="s">
        <v>16</v>
      </c>
      <c r="D13" t="s">
        <v>149</v>
      </c>
      <c r="E13" t="s">
        <v>149</v>
      </c>
      <c r="F13">
        <v>12</v>
      </c>
      <c r="G13" t="s">
        <v>156</v>
      </c>
      <c r="H13" s="3">
        <v>0</v>
      </c>
    </row>
    <row r="14" spans="1:8" x14ac:dyDescent="0.2">
      <c r="A14">
        <v>4.4000000000000004</v>
      </c>
      <c r="B14" t="s">
        <v>45</v>
      </c>
      <c r="C14" t="s">
        <v>166</v>
      </c>
      <c r="D14" t="s">
        <v>146</v>
      </c>
      <c r="E14" t="s">
        <v>167</v>
      </c>
      <c r="H14" s="3">
        <v>507000</v>
      </c>
    </row>
    <row r="15" spans="1:8" x14ac:dyDescent="0.2">
      <c r="A15" t="s">
        <v>168</v>
      </c>
      <c r="B15" t="s">
        <v>169</v>
      </c>
      <c r="C15" t="s">
        <v>170</v>
      </c>
      <c r="D15" t="s">
        <v>146</v>
      </c>
      <c r="E15" t="s">
        <v>171</v>
      </c>
      <c r="F15">
        <v>3</v>
      </c>
      <c r="G15" t="s">
        <v>172</v>
      </c>
      <c r="H15" s="3">
        <v>7000</v>
      </c>
    </row>
    <row r="16" spans="1:8" x14ac:dyDescent="0.2">
      <c r="A16" t="s">
        <v>173</v>
      </c>
      <c r="B16" t="s">
        <v>174</v>
      </c>
      <c r="C16" t="s">
        <v>16</v>
      </c>
      <c r="D16" t="s">
        <v>146</v>
      </c>
      <c r="E16" t="s">
        <v>146</v>
      </c>
      <c r="F16">
        <v>3</v>
      </c>
      <c r="G16" t="s">
        <v>175</v>
      </c>
      <c r="H16" s="3">
        <v>500000</v>
      </c>
    </row>
    <row r="17" spans="1:8" x14ac:dyDescent="0.2">
      <c r="A17" t="s">
        <v>176</v>
      </c>
      <c r="B17" t="s">
        <v>177</v>
      </c>
      <c r="C17" t="s">
        <v>16</v>
      </c>
      <c r="D17" t="s">
        <v>167</v>
      </c>
      <c r="E17" t="s">
        <v>167</v>
      </c>
      <c r="F17">
        <v>15</v>
      </c>
      <c r="G17" t="s">
        <v>156</v>
      </c>
      <c r="H17" s="3">
        <v>0</v>
      </c>
    </row>
    <row r="18" spans="1:8" x14ac:dyDescent="0.2">
      <c r="A18">
        <v>4.5</v>
      </c>
      <c r="B18" t="s">
        <v>178</v>
      </c>
      <c r="C18" t="s">
        <v>31</v>
      </c>
      <c r="D18" t="s">
        <v>179</v>
      </c>
      <c r="E18" t="s">
        <v>180</v>
      </c>
      <c r="H18" s="3">
        <v>1800</v>
      </c>
    </row>
    <row r="19" spans="1:8" x14ac:dyDescent="0.2">
      <c r="A19" t="s">
        <v>181</v>
      </c>
      <c r="B19" t="s">
        <v>182</v>
      </c>
      <c r="C19" t="s">
        <v>71</v>
      </c>
      <c r="D19" t="s">
        <v>179</v>
      </c>
      <c r="E19" t="s">
        <v>183</v>
      </c>
      <c r="F19">
        <v>17</v>
      </c>
      <c r="G19" t="s">
        <v>153</v>
      </c>
      <c r="H19" s="3">
        <v>1800</v>
      </c>
    </row>
    <row r="20" spans="1:8" x14ac:dyDescent="0.2">
      <c r="A20" t="s">
        <v>184</v>
      </c>
      <c r="B20" t="s">
        <v>185</v>
      </c>
      <c r="C20" t="s">
        <v>16</v>
      </c>
      <c r="D20" t="s">
        <v>180</v>
      </c>
      <c r="E20" t="s">
        <v>180</v>
      </c>
      <c r="F20">
        <v>19</v>
      </c>
      <c r="G20" t="s">
        <v>156</v>
      </c>
      <c r="H20" s="3">
        <v>0</v>
      </c>
    </row>
    <row r="21" spans="1:8" x14ac:dyDescent="0.2">
      <c r="A21">
        <v>4.5999999999999996</v>
      </c>
      <c r="B21" t="s">
        <v>186</v>
      </c>
      <c r="C21" t="s">
        <v>31</v>
      </c>
      <c r="D21" t="s">
        <v>180</v>
      </c>
      <c r="E21" t="s">
        <v>187</v>
      </c>
      <c r="H21" s="3">
        <v>3000</v>
      </c>
    </row>
    <row r="22" spans="1:8" x14ac:dyDescent="0.2">
      <c r="A22" t="s">
        <v>188</v>
      </c>
      <c r="B22" t="s">
        <v>189</v>
      </c>
      <c r="C22" t="s">
        <v>71</v>
      </c>
      <c r="D22" t="s">
        <v>180</v>
      </c>
      <c r="E22" t="s">
        <v>190</v>
      </c>
      <c r="F22">
        <v>19</v>
      </c>
      <c r="G22" t="s">
        <v>172</v>
      </c>
      <c r="H22" s="3">
        <v>3000</v>
      </c>
    </row>
    <row r="23" spans="1:8" x14ac:dyDescent="0.2">
      <c r="A23" t="s">
        <v>191</v>
      </c>
      <c r="B23" t="s">
        <v>192</v>
      </c>
      <c r="C23" t="s">
        <v>16</v>
      </c>
      <c r="D23" t="s">
        <v>187</v>
      </c>
      <c r="E23" t="s">
        <v>187</v>
      </c>
      <c r="F23">
        <v>22</v>
      </c>
      <c r="G23" t="s">
        <v>156</v>
      </c>
      <c r="H23" s="3">
        <v>0</v>
      </c>
    </row>
    <row r="24" spans="1:8" x14ac:dyDescent="0.2">
      <c r="A24">
        <v>4.7</v>
      </c>
      <c r="B24" t="s">
        <v>193</v>
      </c>
      <c r="C24" t="s">
        <v>71</v>
      </c>
      <c r="D24" t="s">
        <v>180</v>
      </c>
      <c r="E24" t="s">
        <v>190</v>
      </c>
      <c r="H24" s="3">
        <v>1200</v>
      </c>
    </row>
    <row r="25" spans="1:8" x14ac:dyDescent="0.2">
      <c r="A25" t="s">
        <v>194</v>
      </c>
      <c r="B25" t="s">
        <v>195</v>
      </c>
      <c r="C25" t="s">
        <v>19</v>
      </c>
      <c r="D25" t="s">
        <v>180</v>
      </c>
      <c r="E25" t="s">
        <v>196</v>
      </c>
      <c r="F25">
        <v>19</v>
      </c>
      <c r="G25" t="s">
        <v>153</v>
      </c>
      <c r="H25" s="3">
        <v>1200</v>
      </c>
    </row>
    <row r="26" spans="1:8" x14ac:dyDescent="0.2">
      <c r="A26" t="s">
        <v>197</v>
      </c>
      <c r="B26" t="s">
        <v>198</v>
      </c>
      <c r="C26" t="s">
        <v>16</v>
      </c>
      <c r="D26" t="s">
        <v>190</v>
      </c>
      <c r="E26" t="s">
        <v>190</v>
      </c>
      <c r="F26">
        <v>25</v>
      </c>
      <c r="G26" t="s">
        <v>156</v>
      </c>
      <c r="H26" s="3">
        <v>0</v>
      </c>
    </row>
    <row r="27" spans="1:8" x14ac:dyDescent="0.2">
      <c r="A27">
        <v>4.8</v>
      </c>
      <c r="B27" t="s">
        <v>51</v>
      </c>
      <c r="C27" t="s">
        <v>199</v>
      </c>
      <c r="D27" t="s">
        <v>187</v>
      </c>
      <c r="E27" t="s">
        <v>200</v>
      </c>
      <c r="H27" s="3">
        <v>74400</v>
      </c>
    </row>
    <row r="28" spans="1:8" x14ac:dyDescent="0.2">
      <c r="A28" t="s">
        <v>201</v>
      </c>
      <c r="B28" t="s">
        <v>202</v>
      </c>
      <c r="C28" t="s">
        <v>203</v>
      </c>
      <c r="D28" t="s">
        <v>187</v>
      </c>
      <c r="E28" t="s">
        <v>204</v>
      </c>
      <c r="H28" s="3">
        <v>68400</v>
      </c>
    </row>
    <row r="29" spans="1:8" x14ac:dyDescent="0.2">
      <c r="A29" t="s">
        <v>205</v>
      </c>
      <c r="B29" t="s">
        <v>206</v>
      </c>
      <c r="C29" t="s">
        <v>207</v>
      </c>
      <c r="D29" t="s">
        <v>187</v>
      </c>
      <c r="E29" t="s">
        <v>208</v>
      </c>
      <c r="F29">
        <v>26</v>
      </c>
      <c r="G29" t="s">
        <v>209</v>
      </c>
      <c r="H29" s="3">
        <v>62400</v>
      </c>
    </row>
    <row r="30" spans="1:8" x14ac:dyDescent="0.2">
      <c r="A30" t="s">
        <v>210</v>
      </c>
      <c r="B30" t="s">
        <v>211</v>
      </c>
      <c r="C30" t="s">
        <v>207</v>
      </c>
      <c r="D30" t="s">
        <v>187</v>
      </c>
      <c r="E30" t="s">
        <v>208</v>
      </c>
      <c r="F30" t="s">
        <v>212</v>
      </c>
      <c r="G30" t="s">
        <v>213</v>
      </c>
      <c r="H30" s="3">
        <v>6000</v>
      </c>
    </row>
    <row r="31" spans="1:8" x14ac:dyDescent="0.2">
      <c r="A31" t="s">
        <v>214</v>
      </c>
      <c r="B31" t="s">
        <v>215</v>
      </c>
      <c r="C31" t="s">
        <v>16</v>
      </c>
      <c r="D31" t="s">
        <v>204</v>
      </c>
      <c r="E31" t="s">
        <v>204</v>
      </c>
      <c r="F31">
        <v>30</v>
      </c>
      <c r="G31" t="s">
        <v>156</v>
      </c>
      <c r="H31" s="3">
        <v>0</v>
      </c>
    </row>
    <row r="32" spans="1:8" x14ac:dyDescent="0.2">
      <c r="A32" t="s">
        <v>216</v>
      </c>
      <c r="B32" t="s">
        <v>217</v>
      </c>
      <c r="C32" t="s">
        <v>170</v>
      </c>
      <c r="D32" t="s">
        <v>218</v>
      </c>
      <c r="E32" t="s">
        <v>219</v>
      </c>
      <c r="H32" s="3">
        <v>3600</v>
      </c>
    </row>
    <row r="33" spans="1:8" x14ac:dyDescent="0.2">
      <c r="A33" t="s">
        <v>220</v>
      </c>
      <c r="B33" t="s">
        <v>221</v>
      </c>
      <c r="C33" t="s">
        <v>80</v>
      </c>
      <c r="D33" t="s">
        <v>218</v>
      </c>
      <c r="E33" t="s">
        <v>222</v>
      </c>
      <c r="F33">
        <v>31</v>
      </c>
      <c r="G33" t="s">
        <v>213</v>
      </c>
      <c r="H33" s="3">
        <v>3600</v>
      </c>
    </row>
    <row r="34" spans="1:8" x14ac:dyDescent="0.2">
      <c r="A34" t="s">
        <v>223</v>
      </c>
      <c r="B34" t="s">
        <v>224</v>
      </c>
      <c r="C34" t="s">
        <v>16</v>
      </c>
      <c r="D34" t="s">
        <v>219</v>
      </c>
      <c r="E34" t="s">
        <v>219</v>
      </c>
      <c r="F34">
        <v>33</v>
      </c>
      <c r="G34" t="s">
        <v>156</v>
      </c>
      <c r="H34" s="3">
        <v>0</v>
      </c>
    </row>
    <row r="35" spans="1:8" x14ac:dyDescent="0.2">
      <c r="A35" t="s">
        <v>225</v>
      </c>
      <c r="B35" t="s">
        <v>226</v>
      </c>
      <c r="C35" t="s">
        <v>71</v>
      </c>
      <c r="D35" t="s">
        <v>227</v>
      </c>
      <c r="E35" t="s">
        <v>228</v>
      </c>
      <c r="H35" s="3">
        <v>1200</v>
      </c>
    </row>
    <row r="36" spans="1:8" x14ac:dyDescent="0.2">
      <c r="A36" t="s">
        <v>229</v>
      </c>
      <c r="B36" t="s">
        <v>230</v>
      </c>
      <c r="C36" t="s">
        <v>19</v>
      </c>
      <c r="D36" t="s">
        <v>227</v>
      </c>
      <c r="E36" t="s">
        <v>231</v>
      </c>
      <c r="F36">
        <v>34</v>
      </c>
      <c r="G36" t="s">
        <v>232</v>
      </c>
      <c r="H36" s="3">
        <v>1200</v>
      </c>
    </row>
    <row r="37" spans="1:8" x14ac:dyDescent="0.2">
      <c r="A37" t="s">
        <v>233</v>
      </c>
      <c r="B37" t="s">
        <v>234</v>
      </c>
      <c r="C37" t="s">
        <v>16</v>
      </c>
      <c r="D37" t="s">
        <v>228</v>
      </c>
      <c r="E37" t="s">
        <v>228</v>
      </c>
      <c r="F37">
        <v>36</v>
      </c>
      <c r="G37" t="s">
        <v>156</v>
      </c>
      <c r="H37" s="3">
        <v>0</v>
      </c>
    </row>
    <row r="38" spans="1:8" x14ac:dyDescent="0.2">
      <c r="A38" t="s">
        <v>235</v>
      </c>
      <c r="B38" t="s">
        <v>236</v>
      </c>
      <c r="C38" t="s">
        <v>71</v>
      </c>
      <c r="D38" t="s">
        <v>237</v>
      </c>
      <c r="E38" t="s">
        <v>200</v>
      </c>
      <c r="H38" s="3">
        <v>1200</v>
      </c>
    </row>
    <row r="39" spans="1:8" x14ac:dyDescent="0.2">
      <c r="A39" t="s">
        <v>238</v>
      </c>
      <c r="B39" t="s">
        <v>239</v>
      </c>
      <c r="C39" t="s">
        <v>19</v>
      </c>
      <c r="D39" t="s">
        <v>237</v>
      </c>
      <c r="E39" t="s">
        <v>240</v>
      </c>
      <c r="F39">
        <v>37</v>
      </c>
      <c r="G39" t="s">
        <v>153</v>
      </c>
      <c r="H39" s="3">
        <v>1200</v>
      </c>
    </row>
    <row r="40" spans="1:8" x14ac:dyDescent="0.2">
      <c r="A40" t="s">
        <v>241</v>
      </c>
      <c r="B40" t="s">
        <v>242</v>
      </c>
      <c r="C40" t="s">
        <v>16</v>
      </c>
      <c r="D40" t="s">
        <v>200</v>
      </c>
      <c r="E40" t="s">
        <v>200</v>
      </c>
      <c r="F40">
        <v>39</v>
      </c>
      <c r="G40" t="s">
        <v>156</v>
      </c>
      <c r="H40" s="3">
        <v>0</v>
      </c>
    </row>
    <row r="41" spans="1:8" x14ac:dyDescent="0.2">
      <c r="A41">
        <v>4.9000000000000004</v>
      </c>
      <c r="B41" t="s">
        <v>243</v>
      </c>
      <c r="C41" t="s">
        <v>71</v>
      </c>
      <c r="D41" t="s">
        <v>244</v>
      </c>
      <c r="E41" t="s">
        <v>245</v>
      </c>
      <c r="H41" s="3">
        <v>2000</v>
      </c>
    </row>
    <row r="42" spans="1:8" x14ac:dyDescent="0.2">
      <c r="A42" t="s">
        <v>246</v>
      </c>
      <c r="B42" t="s">
        <v>247</v>
      </c>
      <c r="C42" t="s">
        <v>19</v>
      </c>
      <c r="D42" t="s">
        <v>244</v>
      </c>
      <c r="E42" t="s">
        <v>248</v>
      </c>
      <c r="F42">
        <v>40</v>
      </c>
      <c r="G42" t="s">
        <v>172</v>
      </c>
      <c r="H42" s="3">
        <v>2000</v>
      </c>
    </row>
    <row r="43" spans="1:8" x14ac:dyDescent="0.2">
      <c r="A43" t="s">
        <v>249</v>
      </c>
      <c r="B43" t="s">
        <v>250</v>
      </c>
      <c r="C43" t="s">
        <v>16</v>
      </c>
      <c r="D43" t="s">
        <v>245</v>
      </c>
      <c r="E43" t="s">
        <v>245</v>
      </c>
      <c r="F43">
        <v>42</v>
      </c>
      <c r="G43" t="s">
        <v>156</v>
      </c>
      <c r="H43" s="3">
        <v>0</v>
      </c>
    </row>
    <row r="44" spans="1:8" x14ac:dyDescent="0.2">
      <c r="A44">
        <v>4.0999999999999996</v>
      </c>
      <c r="B44" t="s">
        <v>67</v>
      </c>
      <c r="C44" t="s">
        <v>19</v>
      </c>
      <c r="D44" t="s">
        <v>251</v>
      </c>
      <c r="E44" t="s">
        <v>147</v>
      </c>
      <c r="H44" s="3">
        <v>600</v>
      </c>
    </row>
    <row r="45" spans="1:8" x14ac:dyDescent="0.2">
      <c r="A45" t="s">
        <v>252</v>
      </c>
      <c r="B45" t="s">
        <v>253</v>
      </c>
      <c r="C45" t="s">
        <v>16</v>
      </c>
      <c r="D45" t="s">
        <v>251</v>
      </c>
      <c r="E45" t="s">
        <v>251</v>
      </c>
      <c r="F45">
        <v>43</v>
      </c>
      <c r="G45" t="s">
        <v>232</v>
      </c>
      <c r="H45" s="3">
        <v>600</v>
      </c>
    </row>
    <row r="46" spans="1:8" x14ac:dyDescent="0.2">
      <c r="A46" t="s">
        <v>254</v>
      </c>
      <c r="B46" t="s">
        <v>255</v>
      </c>
      <c r="C46" t="s">
        <v>16</v>
      </c>
      <c r="D46" t="s">
        <v>147</v>
      </c>
      <c r="E46" t="s">
        <v>147</v>
      </c>
      <c r="F46">
        <v>45</v>
      </c>
      <c r="G46" t="s">
        <v>156</v>
      </c>
      <c r="H46" s="3">
        <v>0</v>
      </c>
    </row>
    <row r="47" spans="1:8" x14ac:dyDescent="0.2">
      <c r="A47">
        <v>4.1100000000000003</v>
      </c>
      <c r="B47" t="s">
        <v>256</v>
      </c>
      <c r="C47" t="s">
        <v>78</v>
      </c>
      <c r="D47" t="s">
        <v>147</v>
      </c>
      <c r="E47" t="s">
        <v>147</v>
      </c>
      <c r="F47">
        <v>46</v>
      </c>
      <c r="H47" s="3">
        <v>0</v>
      </c>
    </row>
    <row r="48" spans="1:8" x14ac:dyDescent="0.2">
      <c r="A48">
        <v>5</v>
      </c>
      <c r="B48" t="s">
        <v>257</v>
      </c>
      <c r="C48" t="s">
        <v>52</v>
      </c>
      <c r="D48" t="s">
        <v>258</v>
      </c>
      <c r="E48" t="s">
        <v>259</v>
      </c>
      <c r="H48" s="3">
        <v>11200</v>
      </c>
    </row>
    <row r="49" spans="1:8" x14ac:dyDescent="0.2">
      <c r="A49">
        <v>5.0999999999999996</v>
      </c>
      <c r="B49" t="s">
        <v>260</v>
      </c>
      <c r="C49" t="s">
        <v>52</v>
      </c>
      <c r="D49" t="s">
        <v>258</v>
      </c>
      <c r="E49" t="s">
        <v>259</v>
      </c>
      <c r="H49" s="3">
        <v>5600</v>
      </c>
    </row>
    <row r="50" spans="1:8" x14ac:dyDescent="0.2">
      <c r="A50" t="s">
        <v>261</v>
      </c>
      <c r="B50" t="s">
        <v>262</v>
      </c>
      <c r="C50" t="s">
        <v>170</v>
      </c>
      <c r="D50" t="s">
        <v>258</v>
      </c>
      <c r="E50" t="s">
        <v>263</v>
      </c>
      <c r="F50">
        <v>47</v>
      </c>
      <c r="G50" t="s">
        <v>264</v>
      </c>
      <c r="H50" s="3">
        <v>5600</v>
      </c>
    </row>
    <row r="51" spans="1:8" x14ac:dyDescent="0.2">
      <c r="A51" t="s">
        <v>265</v>
      </c>
      <c r="B51" t="s">
        <v>266</v>
      </c>
      <c r="C51" t="s">
        <v>16</v>
      </c>
      <c r="D51" t="s">
        <v>267</v>
      </c>
      <c r="E51" t="s">
        <v>267</v>
      </c>
      <c r="F51">
        <v>50</v>
      </c>
      <c r="G51" t="s">
        <v>17</v>
      </c>
      <c r="H51" s="3">
        <v>0</v>
      </c>
    </row>
    <row r="52" spans="1:8" x14ac:dyDescent="0.2">
      <c r="A52" t="s">
        <v>268</v>
      </c>
      <c r="B52" t="s">
        <v>269</v>
      </c>
      <c r="C52" t="s">
        <v>16</v>
      </c>
      <c r="D52" t="s">
        <v>259</v>
      </c>
      <c r="E52" t="s">
        <v>259</v>
      </c>
      <c r="F52">
        <v>51</v>
      </c>
      <c r="G52" t="s">
        <v>156</v>
      </c>
      <c r="H52" s="3">
        <v>0</v>
      </c>
    </row>
    <row r="53" spans="1:8" x14ac:dyDescent="0.2">
      <c r="A53" t="s">
        <v>270</v>
      </c>
      <c r="B53" t="s">
        <v>271</v>
      </c>
      <c r="C53" t="s">
        <v>78</v>
      </c>
      <c r="D53" t="s">
        <v>259</v>
      </c>
      <c r="E53" t="s">
        <v>259</v>
      </c>
      <c r="F53">
        <v>52</v>
      </c>
      <c r="H53" s="3">
        <v>0</v>
      </c>
    </row>
    <row r="54" spans="1:8" x14ac:dyDescent="0.2">
      <c r="A54">
        <v>5.2</v>
      </c>
      <c r="B54" t="s">
        <v>272</v>
      </c>
      <c r="C54" t="s">
        <v>52</v>
      </c>
      <c r="D54" t="s">
        <v>258</v>
      </c>
      <c r="E54" t="s">
        <v>259</v>
      </c>
      <c r="H54" s="3">
        <v>5600</v>
      </c>
    </row>
    <row r="55" spans="1:8" x14ac:dyDescent="0.2">
      <c r="A55" t="s">
        <v>273</v>
      </c>
      <c r="B55" t="s">
        <v>274</v>
      </c>
      <c r="C55" t="s">
        <v>170</v>
      </c>
      <c r="D55" t="s">
        <v>258</v>
      </c>
      <c r="E55" t="s">
        <v>263</v>
      </c>
      <c r="F55">
        <v>47</v>
      </c>
      <c r="G55" t="s">
        <v>275</v>
      </c>
      <c r="H55" s="3">
        <v>5600</v>
      </c>
    </row>
    <row r="56" spans="1:8" x14ac:dyDescent="0.2">
      <c r="A56" t="s">
        <v>276</v>
      </c>
      <c r="B56" t="s">
        <v>277</v>
      </c>
      <c r="C56" t="s">
        <v>16</v>
      </c>
      <c r="D56" t="s">
        <v>267</v>
      </c>
      <c r="E56" t="s">
        <v>267</v>
      </c>
      <c r="F56">
        <v>55</v>
      </c>
      <c r="G56" t="s">
        <v>17</v>
      </c>
      <c r="H56" s="3">
        <v>0</v>
      </c>
    </row>
    <row r="57" spans="1:8" x14ac:dyDescent="0.2">
      <c r="A57" t="s">
        <v>278</v>
      </c>
      <c r="B57" t="s">
        <v>279</v>
      </c>
      <c r="C57" t="s">
        <v>16</v>
      </c>
      <c r="D57" t="s">
        <v>259</v>
      </c>
      <c r="E57" t="s">
        <v>259</v>
      </c>
      <c r="F57">
        <v>56</v>
      </c>
      <c r="G57" t="s">
        <v>156</v>
      </c>
      <c r="H57" s="3">
        <v>0</v>
      </c>
    </row>
    <row r="58" spans="1:8" x14ac:dyDescent="0.2">
      <c r="A58" t="s">
        <v>280</v>
      </c>
      <c r="B58" t="s">
        <v>281</v>
      </c>
      <c r="C58" t="s">
        <v>78</v>
      </c>
      <c r="D58" t="s">
        <v>259</v>
      </c>
      <c r="E58" t="s">
        <v>259</v>
      </c>
      <c r="F58">
        <v>57</v>
      </c>
      <c r="H58" s="3">
        <v>0</v>
      </c>
    </row>
    <row r="59" spans="1:8" x14ac:dyDescent="0.2">
      <c r="A59">
        <v>5.3</v>
      </c>
      <c r="B59" t="s">
        <v>282</v>
      </c>
      <c r="C59" t="s">
        <v>78</v>
      </c>
      <c r="D59" t="s">
        <v>259</v>
      </c>
      <c r="E59" t="s">
        <v>259</v>
      </c>
      <c r="F59">
        <v>58</v>
      </c>
      <c r="H59" s="3">
        <v>0</v>
      </c>
    </row>
    <row r="60" spans="1:8" x14ac:dyDescent="0.2">
      <c r="A60">
        <v>6</v>
      </c>
      <c r="B60" t="s">
        <v>283</v>
      </c>
      <c r="C60" t="s">
        <v>166</v>
      </c>
      <c r="D60" t="s">
        <v>284</v>
      </c>
      <c r="E60" t="s">
        <v>285</v>
      </c>
      <c r="H60" s="3">
        <v>14400</v>
      </c>
    </row>
    <row r="61" spans="1:8" x14ac:dyDescent="0.2">
      <c r="A61">
        <v>6.1</v>
      </c>
      <c r="B61" t="s">
        <v>286</v>
      </c>
      <c r="C61" t="s">
        <v>80</v>
      </c>
      <c r="D61" t="s">
        <v>284</v>
      </c>
      <c r="E61" t="s">
        <v>287</v>
      </c>
      <c r="H61" s="3">
        <v>4800</v>
      </c>
    </row>
    <row r="62" spans="1:8" x14ac:dyDescent="0.2">
      <c r="A62" t="s">
        <v>288</v>
      </c>
      <c r="B62" t="s">
        <v>289</v>
      </c>
      <c r="C62" t="s">
        <v>19</v>
      </c>
      <c r="D62" t="s">
        <v>284</v>
      </c>
      <c r="E62" t="s">
        <v>290</v>
      </c>
      <c r="F62">
        <v>59</v>
      </c>
      <c r="G62" t="s">
        <v>291</v>
      </c>
      <c r="H62" s="3">
        <v>1600</v>
      </c>
    </row>
    <row r="63" spans="1:8" x14ac:dyDescent="0.2">
      <c r="A63" t="s">
        <v>292</v>
      </c>
      <c r="B63" t="s">
        <v>293</v>
      </c>
      <c r="C63" t="s">
        <v>19</v>
      </c>
      <c r="D63" t="s">
        <v>294</v>
      </c>
      <c r="E63" t="s">
        <v>295</v>
      </c>
      <c r="F63">
        <v>62</v>
      </c>
      <c r="G63" t="s">
        <v>291</v>
      </c>
      <c r="H63" s="3">
        <v>1600</v>
      </c>
    </row>
    <row r="64" spans="1:8" x14ac:dyDescent="0.2">
      <c r="A64" t="s">
        <v>296</v>
      </c>
      <c r="B64" t="s">
        <v>297</v>
      </c>
      <c r="C64" t="s">
        <v>19</v>
      </c>
      <c r="D64" t="s">
        <v>298</v>
      </c>
      <c r="E64" t="s">
        <v>287</v>
      </c>
      <c r="F64">
        <v>63</v>
      </c>
      <c r="G64" t="s">
        <v>291</v>
      </c>
      <c r="H64" s="3">
        <v>1600</v>
      </c>
    </row>
    <row r="65" spans="1:8" x14ac:dyDescent="0.2">
      <c r="A65">
        <v>6.2</v>
      </c>
      <c r="B65" t="s">
        <v>299</v>
      </c>
      <c r="C65" t="s">
        <v>80</v>
      </c>
      <c r="D65" t="s">
        <v>284</v>
      </c>
      <c r="E65" t="s">
        <v>287</v>
      </c>
      <c r="H65" s="3">
        <v>4800</v>
      </c>
    </row>
    <row r="66" spans="1:8" x14ac:dyDescent="0.2">
      <c r="A66" t="s">
        <v>300</v>
      </c>
      <c r="B66" t="s">
        <v>301</v>
      </c>
      <c r="C66" t="s">
        <v>19</v>
      </c>
      <c r="D66" t="s">
        <v>284</v>
      </c>
      <c r="E66" t="s">
        <v>290</v>
      </c>
      <c r="F66">
        <v>59</v>
      </c>
      <c r="G66" t="s">
        <v>302</v>
      </c>
      <c r="H66" s="3">
        <v>1600</v>
      </c>
    </row>
    <row r="67" spans="1:8" x14ac:dyDescent="0.2">
      <c r="A67" t="s">
        <v>303</v>
      </c>
      <c r="B67" t="s">
        <v>304</v>
      </c>
      <c r="C67" t="s">
        <v>19</v>
      </c>
      <c r="D67" t="s">
        <v>294</v>
      </c>
      <c r="E67" t="s">
        <v>295</v>
      </c>
      <c r="F67">
        <v>66</v>
      </c>
      <c r="G67" t="s">
        <v>302</v>
      </c>
      <c r="H67" s="3">
        <v>1600</v>
      </c>
    </row>
    <row r="68" spans="1:8" x14ac:dyDescent="0.2">
      <c r="A68" t="s">
        <v>305</v>
      </c>
      <c r="B68" t="s">
        <v>306</v>
      </c>
      <c r="C68" t="s">
        <v>19</v>
      </c>
      <c r="D68" t="s">
        <v>298</v>
      </c>
      <c r="E68" t="s">
        <v>287</v>
      </c>
      <c r="F68">
        <v>67</v>
      </c>
      <c r="G68" t="s">
        <v>302</v>
      </c>
      <c r="H68" s="3">
        <v>1600</v>
      </c>
    </row>
    <row r="69" spans="1:8" x14ac:dyDescent="0.2">
      <c r="A69">
        <v>6.3</v>
      </c>
      <c r="B69" t="s">
        <v>307</v>
      </c>
      <c r="C69" t="s">
        <v>80</v>
      </c>
      <c r="D69" t="s">
        <v>284</v>
      </c>
      <c r="E69" t="s">
        <v>287</v>
      </c>
      <c r="H69" s="3">
        <v>4800</v>
      </c>
    </row>
    <row r="70" spans="1:8" x14ac:dyDescent="0.2">
      <c r="A70" t="s">
        <v>308</v>
      </c>
      <c r="B70" t="s">
        <v>309</v>
      </c>
      <c r="C70" t="s">
        <v>19</v>
      </c>
      <c r="D70" t="s">
        <v>284</v>
      </c>
      <c r="E70" t="s">
        <v>290</v>
      </c>
      <c r="F70">
        <v>59</v>
      </c>
      <c r="G70" t="s">
        <v>310</v>
      </c>
      <c r="H70" s="3">
        <v>1600</v>
      </c>
    </row>
    <row r="71" spans="1:8" x14ac:dyDescent="0.2">
      <c r="A71" t="s">
        <v>311</v>
      </c>
      <c r="B71" t="s">
        <v>312</v>
      </c>
      <c r="C71" t="s">
        <v>19</v>
      </c>
      <c r="D71" t="s">
        <v>294</v>
      </c>
      <c r="E71" t="s">
        <v>295</v>
      </c>
      <c r="F71">
        <v>70</v>
      </c>
      <c r="G71" t="s">
        <v>310</v>
      </c>
      <c r="H71" s="3">
        <v>1600</v>
      </c>
    </row>
    <row r="72" spans="1:8" x14ac:dyDescent="0.2">
      <c r="A72" t="s">
        <v>313</v>
      </c>
      <c r="B72" t="s">
        <v>314</v>
      </c>
      <c r="C72" t="s">
        <v>19</v>
      </c>
      <c r="D72" t="s">
        <v>298</v>
      </c>
      <c r="E72" t="s">
        <v>287</v>
      </c>
      <c r="F72">
        <v>71</v>
      </c>
      <c r="G72" t="s">
        <v>310</v>
      </c>
      <c r="H72" s="3">
        <v>1600</v>
      </c>
    </row>
    <row r="73" spans="1:8" x14ac:dyDescent="0.2">
      <c r="A73">
        <v>6.4</v>
      </c>
      <c r="B73" t="s">
        <v>315</v>
      </c>
      <c r="C73" t="s">
        <v>16</v>
      </c>
      <c r="D73" t="s">
        <v>316</v>
      </c>
      <c r="E73" t="s">
        <v>316</v>
      </c>
      <c r="F73">
        <v>72</v>
      </c>
      <c r="G73" t="s">
        <v>17</v>
      </c>
      <c r="H73" s="3">
        <v>0</v>
      </c>
    </row>
    <row r="74" spans="1:8" x14ac:dyDescent="0.2">
      <c r="A74">
        <v>6.5</v>
      </c>
      <c r="B74" t="s">
        <v>317</v>
      </c>
      <c r="C74" t="s">
        <v>16</v>
      </c>
      <c r="D74" t="s">
        <v>285</v>
      </c>
      <c r="E74" t="s">
        <v>285</v>
      </c>
      <c r="F74">
        <v>73</v>
      </c>
      <c r="G74" t="s">
        <v>156</v>
      </c>
      <c r="H74" s="3">
        <v>0</v>
      </c>
    </row>
    <row r="75" spans="1:8" x14ac:dyDescent="0.2">
      <c r="A75">
        <v>6.6</v>
      </c>
      <c r="B75" t="s">
        <v>318</v>
      </c>
      <c r="C75" t="s">
        <v>78</v>
      </c>
      <c r="D75" t="s">
        <v>285</v>
      </c>
      <c r="E75" t="s">
        <v>285</v>
      </c>
      <c r="F75">
        <v>74</v>
      </c>
      <c r="H75" s="3">
        <v>0</v>
      </c>
    </row>
    <row r="76" spans="1:8" x14ac:dyDescent="0.2">
      <c r="A76">
        <v>7</v>
      </c>
      <c r="B76" t="s">
        <v>319</v>
      </c>
      <c r="C76" t="s">
        <v>320</v>
      </c>
      <c r="D76" t="s">
        <v>321</v>
      </c>
      <c r="E76" t="s">
        <v>322</v>
      </c>
      <c r="H76" s="3">
        <v>4189800</v>
      </c>
    </row>
    <row r="77" spans="1:8" x14ac:dyDescent="0.2">
      <c r="A77">
        <v>7.1</v>
      </c>
      <c r="B77" t="s">
        <v>323</v>
      </c>
      <c r="C77" t="s">
        <v>19</v>
      </c>
      <c r="D77" t="s">
        <v>321</v>
      </c>
      <c r="E77" t="s">
        <v>324</v>
      </c>
      <c r="F77">
        <v>75</v>
      </c>
      <c r="G77" t="s">
        <v>17</v>
      </c>
      <c r="H77" s="3">
        <v>0</v>
      </c>
    </row>
    <row r="78" spans="1:8" x14ac:dyDescent="0.2">
      <c r="A78">
        <v>7.2</v>
      </c>
      <c r="B78" t="s">
        <v>325</v>
      </c>
      <c r="C78" t="s">
        <v>78</v>
      </c>
      <c r="D78" t="s">
        <v>324</v>
      </c>
      <c r="E78" t="s">
        <v>324</v>
      </c>
      <c r="F78">
        <v>77</v>
      </c>
      <c r="G78" t="s">
        <v>17</v>
      </c>
      <c r="H78" s="3">
        <v>0</v>
      </c>
    </row>
    <row r="79" spans="1:8" x14ac:dyDescent="0.2">
      <c r="A79">
        <v>7.3</v>
      </c>
      <c r="B79" t="s">
        <v>326</v>
      </c>
      <c r="C79" t="s">
        <v>13</v>
      </c>
      <c r="D79" t="s">
        <v>321</v>
      </c>
      <c r="E79" t="s">
        <v>327</v>
      </c>
      <c r="F79">
        <v>75</v>
      </c>
      <c r="G79" t="s">
        <v>328</v>
      </c>
      <c r="H79" s="3">
        <v>2000</v>
      </c>
    </row>
    <row r="80" spans="1:8" x14ac:dyDescent="0.2">
      <c r="A80">
        <v>7.4</v>
      </c>
      <c r="B80" t="s">
        <v>329</v>
      </c>
      <c r="C80" t="s">
        <v>330</v>
      </c>
      <c r="D80" t="s">
        <v>331</v>
      </c>
      <c r="E80" t="s">
        <v>332</v>
      </c>
      <c r="H80" s="3">
        <v>2417400</v>
      </c>
    </row>
    <row r="81" spans="1:8" x14ac:dyDescent="0.2">
      <c r="A81" t="s">
        <v>333</v>
      </c>
      <c r="B81" t="s">
        <v>334</v>
      </c>
      <c r="C81" t="s">
        <v>71</v>
      </c>
      <c r="D81" t="s">
        <v>331</v>
      </c>
      <c r="E81" t="s">
        <v>335</v>
      </c>
      <c r="F81">
        <v>79</v>
      </c>
      <c r="G81" t="s">
        <v>153</v>
      </c>
      <c r="H81" s="3">
        <v>1800</v>
      </c>
    </row>
    <row r="82" spans="1:8" x14ac:dyDescent="0.2">
      <c r="A82" t="s">
        <v>336</v>
      </c>
      <c r="B82" t="s">
        <v>337</v>
      </c>
      <c r="C82" t="s">
        <v>13</v>
      </c>
      <c r="D82" t="s">
        <v>338</v>
      </c>
      <c r="E82" t="s">
        <v>339</v>
      </c>
      <c r="F82">
        <v>81</v>
      </c>
      <c r="G82" t="s">
        <v>340</v>
      </c>
      <c r="H82" s="3">
        <v>11000</v>
      </c>
    </row>
    <row r="83" spans="1:8" x14ac:dyDescent="0.2">
      <c r="A83" t="s">
        <v>341</v>
      </c>
      <c r="B83" t="s">
        <v>342</v>
      </c>
      <c r="C83" t="s">
        <v>343</v>
      </c>
      <c r="D83" t="s">
        <v>344</v>
      </c>
      <c r="E83" t="s">
        <v>345</v>
      </c>
      <c r="F83">
        <v>82</v>
      </c>
      <c r="G83" t="s">
        <v>346</v>
      </c>
      <c r="H83" s="3">
        <v>208000</v>
      </c>
    </row>
    <row r="84" spans="1:8" x14ac:dyDescent="0.2">
      <c r="A84" t="s">
        <v>347</v>
      </c>
      <c r="B84" t="s">
        <v>348</v>
      </c>
      <c r="C84" t="s">
        <v>16</v>
      </c>
      <c r="D84" t="s">
        <v>349</v>
      </c>
      <c r="E84" t="s">
        <v>349</v>
      </c>
      <c r="F84">
        <v>83</v>
      </c>
      <c r="G84" t="s">
        <v>156</v>
      </c>
      <c r="H84" s="3">
        <v>0</v>
      </c>
    </row>
    <row r="85" spans="1:8" x14ac:dyDescent="0.2">
      <c r="A85" t="s">
        <v>350</v>
      </c>
      <c r="B85" t="s">
        <v>351</v>
      </c>
      <c r="C85" t="s">
        <v>16</v>
      </c>
      <c r="D85" t="s">
        <v>352</v>
      </c>
      <c r="E85" t="s">
        <v>352</v>
      </c>
      <c r="F85">
        <v>84</v>
      </c>
      <c r="G85" t="s">
        <v>153</v>
      </c>
      <c r="H85" s="3">
        <v>600</v>
      </c>
    </row>
    <row r="86" spans="1:8" x14ac:dyDescent="0.2">
      <c r="A86" t="s">
        <v>353</v>
      </c>
      <c r="B86" t="s">
        <v>354</v>
      </c>
      <c r="C86" t="s">
        <v>13</v>
      </c>
      <c r="D86" t="s">
        <v>352</v>
      </c>
      <c r="E86" t="s">
        <v>355</v>
      </c>
      <c r="F86">
        <v>84</v>
      </c>
      <c r="G86" t="s">
        <v>340</v>
      </c>
      <c r="H86" s="3">
        <v>11000</v>
      </c>
    </row>
    <row r="87" spans="1:8" x14ac:dyDescent="0.2">
      <c r="A87" t="s">
        <v>356</v>
      </c>
      <c r="B87" t="s">
        <v>357</v>
      </c>
      <c r="C87" t="s">
        <v>343</v>
      </c>
      <c r="D87" t="s">
        <v>358</v>
      </c>
      <c r="E87" t="s">
        <v>359</v>
      </c>
      <c r="F87">
        <v>86</v>
      </c>
      <c r="G87" t="s">
        <v>346</v>
      </c>
      <c r="H87" s="3">
        <v>208000</v>
      </c>
    </row>
    <row r="88" spans="1:8" x14ac:dyDescent="0.2">
      <c r="A88" t="s">
        <v>360</v>
      </c>
      <c r="B88" t="s">
        <v>361</v>
      </c>
      <c r="C88" t="s">
        <v>16</v>
      </c>
      <c r="D88" t="s">
        <v>362</v>
      </c>
      <c r="E88" t="s">
        <v>362</v>
      </c>
      <c r="F88">
        <v>87</v>
      </c>
      <c r="G88" t="s">
        <v>156</v>
      </c>
      <c r="H88" s="3">
        <v>0</v>
      </c>
    </row>
    <row r="89" spans="1:8" x14ac:dyDescent="0.2">
      <c r="A89" t="s">
        <v>363</v>
      </c>
      <c r="B89" t="s">
        <v>364</v>
      </c>
      <c r="C89" t="s">
        <v>16</v>
      </c>
      <c r="D89" t="s">
        <v>365</v>
      </c>
      <c r="E89" t="s">
        <v>365</v>
      </c>
      <c r="F89">
        <v>88</v>
      </c>
      <c r="G89" t="s">
        <v>153</v>
      </c>
      <c r="H89" s="3">
        <v>600</v>
      </c>
    </row>
    <row r="90" spans="1:8" x14ac:dyDescent="0.2">
      <c r="A90" t="s">
        <v>366</v>
      </c>
      <c r="B90" t="s">
        <v>367</v>
      </c>
      <c r="C90" t="s">
        <v>13</v>
      </c>
      <c r="D90" t="s">
        <v>365</v>
      </c>
      <c r="E90" t="s">
        <v>368</v>
      </c>
      <c r="F90">
        <v>88</v>
      </c>
      <c r="G90" t="s">
        <v>340</v>
      </c>
      <c r="H90" s="3">
        <v>11000</v>
      </c>
    </row>
    <row r="91" spans="1:8" x14ac:dyDescent="0.2">
      <c r="A91" t="s">
        <v>369</v>
      </c>
      <c r="B91" t="s">
        <v>370</v>
      </c>
      <c r="C91" t="s">
        <v>343</v>
      </c>
      <c r="D91" t="s">
        <v>371</v>
      </c>
      <c r="E91" t="s">
        <v>372</v>
      </c>
      <c r="F91">
        <v>90</v>
      </c>
      <c r="G91" t="s">
        <v>346</v>
      </c>
      <c r="H91" s="3">
        <v>208000</v>
      </c>
    </row>
    <row r="92" spans="1:8" x14ac:dyDescent="0.2">
      <c r="A92" t="s">
        <v>373</v>
      </c>
      <c r="B92" t="s">
        <v>374</v>
      </c>
      <c r="C92" t="s">
        <v>16</v>
      </c>
      <c r="D92" t="s">
        <v>375</v>
      </c>
      <c r="E92" t="s">
        <v>375</v>
      </c>
      <c r="F92">
        <v>91</v>
      </c>
      <c r="G92" t="s">
        <v>156</v>
      </c>
      <c r="H92" s="3">
        <v>0</v>
      </c>
    </row>
    <row r="93" spans="1:8" x14ac:dyDescent="0.2">
      <c r="A93" t="s">
        <v>376</v>
      </c>
      <c r="B93" t="s">
        <v>377</v>
      </c>
      <c r="C93" t="s">
        <v>16</v>
      </c>
      <c r="D93" t="s">
        <v>378</v>
      </c>
      <c r="E93" t="s">
        <v>378</v>
      </c>
      <c r="F93">
        <v>92</v>
      </c>
      <c r="G93" t="s">
        <v>153</v>
      </c>
      <c r="H93" s="3">
        <v>600</v>
      </c>
    </row>
    <row r="94" spans="1:8" x14ac:dyDescent="0.2">
      <c r="A94" t="s">
        <v>379</v>
      </c>
      <c r="B94" t="s">
        <v>380</v>
      </c>
      <c r="C94" t="s">
        <v>13</v>
      </c>
      <c r="D94" t="s">
        <v>378</v>
      </c>
      <c r="E94" t="s">
        <v>381</v>
      </c>
      <c r="F94">
        <v>92</v>
      </c>
      <c r="G94" t="s">
        <v>340</v>
      </c>
      <c r="H94" s="3">
        <v>11000</v>
      </c>
    </row>
    <row r="95" spans="1:8" x14ac:dyDescent="0.2">
      <c r="A95" t="s">
        <v>382</v>
      </c>
      <c r="B95" t="s">
        <v>383</v>
      </c>
      <c r="C95" t="s">
        <v>343</v>
      </c>
      <c r="D95" t="s">
        <v>384</v>
      </c>
      <c r="E95" t="s">
        <v>385</v>
      </c>
      <c r="F95">
        <v>94</v>
      </c>
      <c r="G95" t="s">
        <v>346</v>
      </c>
      <c r="H95" s="3">
        <v>208000</v>
      </c>
    </row>
    <row r="96" spans="1:8" x14ac:dyDescent="0.2">
      <c r="A96" t="s">
        <v>386</v>
      </c>
      <c r="B96" t="s">
        <v>387</v>
      </c>
      <c r="C96" t="s">
        <v>16</v>
      </c>
      <c r="D96" t="s">
        <v>388</v>
      </c>
      <c r="E96" t="s">
        <v>388</v>
      </c>
      <c r="F96">
        <v>95</v>
      </c>
      <c r="G96" t="s">
        <v>156</v>
      </c>
      <c r="H96" s="3">
        <v>0</v>
      </c>
    </row>
    <row r="97" spans="1:8" x14ac:dyDescent="0.2">
      <c r="A97" t="s">
        <v>389</v>
      </c>
      <c r="B97" t="s">
        <v>390</v>
      </c>
      <c r="C97" t="s">
        <v>16</v>
      </c>
      <c r="D97" t="s">
        <v>391</v>
      </c>
      <c r="E97" t="s">
        <v>391</v>
      </c>
      <c r="F97">
        <v>96</v>
      </c>
      <c r="G97" t="s">
        <v>153</v>
      </c>
      <c r="H97" s="3">
        <v>600</v>
      </c>
    </row>
    <row r="98" spans="1:8" x14ac:dyDescent="0.2">
      <c r="A98" t="s">
        <v>392</v>
      </c>
      <c r="B98" t="s">
        <v>393</v>
      </c>
      <c r="C98" t="s">
        <v>13</v>
      </c>
      <c r="D98" t="s">
        <v>391</v>
      </c>
      <c r="E98" t="s">
        <v>394</v>
      </c>
      <c r="F98">
        <v>96</v>
      </c>
      <c r="G98" t="s">
        <v>340</v>
      </c>
      <c r="H98" s="3">
        <v>11000</v>
      </c>
    </row>
    <row r="99" spans="1:8" x14ac:dyDescent="0.2">
      <c r="A99" t="s">
        <v>395</v>
      </c>
      <c r="B99" t="s">
        <v>396</v>
      </c>
      <c r="C99" t="s">
        <v>343</v>
      </c>
      <c r="D99" t="s">
        <v>397</v>
      </c>
      <c r="E99" t="s">
        <v>398</v>
      </c>
      <c r="F99">
        <v>98</v>
      </c>
      <c r="G99" t="s">
        <v>346</v>
      </c>
      <c r="H99" s="3">
        <v>208000</v>
      </c>
    </row>
    <row r="100" spans="1:8" x14ac:dyDescent="0.2">
      <c r="A100" t="s">
        <v>399</v>
      </c>
      <c r="B100" t="s">
        <v>400</v>
      </c>
      <c r="C100" t="s">
        <v>16</v>
      </c>
      <c r="D100" t="s">
        <v>401</v>
      </c>
      <c r="E100" t="s">
        <v>401</v>
      </c>
      <c r="F100">
        <v>99</v>
      </c>
      <c r="G100" t="s">
        <v>156</v>
      </c>
      <c r="H100" s="3">
        <v>0</v>
      </c>
    </row>
    <row r="101" spans="1:8" x14ac:dyDescent="0.2">
      <c r="A101" t="s">
        <v>402</v>
      </c>
      <c r="B101" t="s">
        <v>403</v>
      </c>
      <c r="C101" t="s">
        <v>16</v>
      </c>
      <c r="D101" t="s">
        <v>404</v>
      </c>
      <c r="E101" t="s">
        <v>404</v>
      </c>
      <c r="F101">
        <v>100</v>
      </c>
      <c r="G101" t="s">
        <v>153</v>
      </c>
      <c r="H101" s="3">
        <v>600</v>
      </c>
    </row>
    <row r="102" spans="1:8" x14ac:dyDescent="0.2">
      <c r="A102" t="s">
        <v>405</v>
      </c>
      <c r="B102" t="s">
        <v>406</v>
      </c>
      <c r="C102" t="s">
        <v>13</v>
      </c>
      <c r="D102" t="s">
        <v>404</v>
      </c>
      <c r="E102" t="s">
        <v>407</v>
      </c>
      <c r="F102">
        <v>100</v>
      </c>
      <c r="G102" t="s">
        <v>340</v>
      </c>
      <c r="H102" s="3">
        <v>11000</v>
      </c>
    </row>
    <row r="103" spans="1:8" x14ac:dyDescent="0.2">
      <c r="A103" t="s">
        <v>408</v>
      </c>
      <c r="B103" t="s">
        <v>409</v>
      </c>
      <c r="C103" t="s">
        <v>343</v>
      </c>
      <c r="D103" t="s">
        <v>410</v>
      </c>
      <c r="E103" t="s">
        <v>411</v>
      </c>
      <c r="F103">
        <v>102</v>
      </c>
      <c r="G103" t="s">
        <v>346</v>
      </c>
      <c r="H103" s="3">
        <v>208000</v>
      </c>
    </row>
    <row r="104" spans="1:8" x14ac:dyDescent="0.2">
      <c r="A104" t="s">
        <v>412</v>
      </c>
      <c r="B104" t="s">
        <v>413</v>
      </c>
      <c r="C104" t="s">
        <v>16</v>
      </c>
      <c r="D104" t="s">
        <v>414</v>
      </c>
      <c r="E104" t="s">
        <v>414</v>
      </c>
      <c r="F104">
        <v>103</v>
      </c>
      <c r="G104" t="s">
        <v>156</v>
      </c>
      <c r="H104" s="3">
        <v>0</v>
      </c>
    </row>
    <row r="105" spans="1:8" x14ac:dyDescent="0.2">
      <c r="A105" t="s">
        <v>415</v>
      </c>
      <c r="B105" t="s">
        <v>416</v>
      </c>
      <c r="C105" t="s">
        <v>16</v>
      </c>
      <c r="D105" t="s">
        <v>417</v>
      </c>
      <c r="E105" t="s">
        <v>417</v>
      </c>
      <c r="F105">
        <v>104</v>
      </c>
      <c r="G105" t="s">
        <v>153</v>
      </c>
      <c r="H105" s="3">
        <v>600</v>
      </c>
    </row>
    <row r="106" spans="1:8" x14ac:dyDescent="0.2">
      <c r="A106" t="s">
        <v>418</v>
      </c>
      <c r="B106" t="s">
        <v>419</v>
      </c>
      <c r="C106" t="s">
        <v>13</v>
      </c>
      <c r="D106" t="s">
        <v>417</v>
      </c>
      <c r="E106" t="s">
        <v>420</v>
      </c>
      <c r="F106">
        <v>104</v>
      </c>
      <c r="G106" t="s">
        <v>340</v>
      </c>
      <c r="H106" s="3">
        <v>11000</v>
      </c>
    </row>
    <row r="107" spans="1:8" x14ac:dyDescent="0.2">
      <c r="A107" t="s">
        <v>421</v>
      </c>
      <c r="B107" t="s">
        <v>422</v>
      </c>
      <c r="C107" t="s">
        <v>343</v>
      </c>
      <c r="D107" t="s">
        <v>423</v>
      </c>
      <c r="E107" t="s">
        <v>424</v>
      </c>
      <c r="F107">
        <v>106</v>
      </c>
      <c r="G107" t="s">
        <v>346</v>
      </c>
      <c r="H107" s="3">
        <v>208000</v>
      </c>
    </row>
    <row r="108" spans="1:8" x14ac:dyDescent="0.2">
      <c r="A108" t="s">
        <v>425</v>
      </c>
      <c r="B108" t="s">
        <v>426</v>
      </c>
      <c r="C108" t="s">
        <v>16</v>
      </c>
      <c r="D108" t="s">
        <v>427</v>
      </c>
      <c r="E108" t="s">
        <v>427</v>
      </c>
      <c r="F108">
        <v>107</v>
      </c>
      <c r="G108" t="s">
        <v>156</v>
      </c>
      <c r="H108" s="3">
        <v>0</v>
      </c>
    </row>
    <row r="109" spans="1:8" x14ac:dyDescent="0.2">
      <c r="A109" t="s">
        <v>428</v>
      </c>
      <c r="B109" t="s">
        <v>429</v>
      </c>
      <c r="C109" t="s">
        <v>16</v>
      </c>
      <c r="D109" t="s">
        <v>430</v>
      </c>
      <c r="E109" t="s">
        <v>430</v>
      </c>
      <c r="F109">
        <v>108</v>
      </c>
      <c r="G109" t="s">
        <v>153</v>
      </c>
      <c r="H109" s="3">
        <v>600</v>
      </c>
    </row>
    <row r="110" spans="1:8" x14ac:dyDescent="0.2">
      <c r="A110" t="s">
        <v>431</v>
      </c>
      <c r="B110" t="s">
        <v>432</v>
      </c>
      <c r="C110" t="s">
        <v>13</v>
      </c>
      <c r="D110" t="s">
        <v>430</v>
      </c>
      <c r="E110" t="s">
        <v>433</v>
      </c>
      <c r="F110">
        <v>108</v>
      </c>
      <c r="G110" t="s">
        <v>340</v>
      </c>
      <c r="H110" s="3">
        <v>11000</v>
      </c>
    </row>
    <row r="111" spans="1:8" x14ac:dyDescent="0.2">
      <c r="A111" t="s">
        <v>434</v>
      </c>
      <c r="B111" t="s">
        <v>435</v>
      </c>
      <c r="C111" t="s">
        <v>343</v>
      </c>
      <c r="D111" t="s">
        <v>436</v>
      </c>
      <c r="E111" t="s">
        <v>437</v>
      </c>
      <c r="F111">
        <v>110</v>
      </c>
      <c r="G111" t="s">
        <v>346</v>
      </c>
      <c r="H111" s="3">
        <v>208000</v>
      </c>
    </row>
    <row r="112" spans="1:8" x14ac:dyDescent="0.2">
      <c r="A112" t="s">
        <v>438</v>
      </c>
      <c r="B112" t="s">
        <v>439</v>
      </c>
      <c r="C112" t="s">
        <v>16</v>
      </c>
      <c r="D112" t="s">
        <v>440</v>
      </c>
      <c r="E112" t="s">
        <v>440</v>
      </c>
      <c r="F112">
        <v>111</v>
      </c>
      <c r="G112" t="s">
        <v>156</v>
      </c>
      <c r="H112" s="3">
        <v>0</v>
      </c>
    </row>
    <row r="113" spans="1:8" x14ac:dyDescent="0.2">
      <c r="A113" t="s">
        <v>441</v>
      </c>
      <c r="B113" t="s">
        <v>442</v>
      </c>
      <c r="C113" t="s">
        <v>16</v>
      </c>
      <c r="D113" t="s">
        <v>443</v>
      </c>
      <c r="E113" t="s">
        <v>443</v>
      </c>
      <c r="F113">
        <v>112</v>
      </c>
      <c r="G113" t="s">
        <v>153</v>
      </c>
      <c r="H113" s="3">
        <v>600</v>
      </c>
    </row>
    <row r="114" spans="1:8" x14ac:dyDescent="0.2">
      <c r="A114" t="s">
        <v>444</v>
      </c>
      <c r="B114" t="s">
        <v>445</v>
      </c>
      <c r="C114" t="s">
        <v>13</v>
      </c>
      <c r="D114" t="s">
        <v>443</v>
      </c>
      <c r="E114" t="s">
        <v>446</v>
      </c>
      <c r="F114">
        <v>112</v>
      </c>
      <c r="G114" t="s">
        <v>340</v>
      </c>
      <c r="H114" s="3">
        <v>11000</v>
      </c>
    </row>
    <row r="115" spans="1:8" x14ac:dyDescent="0.2">
      <c r="A115" t="s">
        <v>447</v>
      </c>
      <c r="B115" t="s">
        <v>448</v>
      </c>
      <c r="C115" t="s">
        <v>343</v>
      </c>
      <c r="D115" t="s">
        <v>449</v>
      </c>
      <c r="E115" t="s">
        <v>450</v>
      </c>
      <c r="F115">
        <v>114</v>
      </c>
      <c r="G115" t="s">
        <v>346</v>
      </c>
      <c r="H115" s="3">
        <v>208000</v>
      </c>
    </row>
    <row r="116" spans="1:8" x14ac:dyDescent="0.2">
      <c r="A116" t="s">
        <v>451</v>
      </c>
      <c r="B116" t="s">
        <v>452</v>
      </c>
      <c r="C116" t="s">
        <v>16</v>
      </c>
      <c r="D116" t="s">
        <v>453</v>
      </c>
      <c r="E116" t="s">
        <v>453</v>
      </c>
      <c r="F116">
        <v>115</v>
      </c>
      <c r="G116" t="s">
        <v>156</v>
      </c>
      <c r="H116" s="3">
        <v>0</v>
      </c>
    </row>
    <row r="117" spans="1:8" x14ac:dyDescent="0.2">
      <c r="A117" t="s">
        <v>454</v>
      </c>
      <c r="B117" t="s">
        <v>455</v>
      </c>
      <c r="C117" t="s">
        <v>16</v>
      </c>
      <c r="D117" t="s">
        <v>456</v>
      </c>
      <c r="E117" t="s">
        <v>456</v>
      </c>
      <c r="F117">
        <v>116</v>
      </c>
      <c r="G117" t="s">
        <v>153</v>
      </c>
      <c r="H117" s="3">
        <v>600</v>
      </c>
    </row>
    <row r="118" spans="1:8" x14ac:dyDescent="0.2">
      <c r="A118" t="s">
        <v>457</v>
      </c>
      <c r="B118" t="s">
        <v>458</v>
      </c>
      <c r="C118" t="s">
        <v>13</v>
      </c>
      <c r="D118" t="s">
        <v>456</v>
      </c>
      <c r="E118" t="s">
        <v>459</v>
      </c>
      <c r="F118">
        <v>116</v>
      </c>
      <c r="G118" t="s">
        <v>340</v>
      </c>
      <c r="H118" s="3">
        <v>11000</v>
      </c>
    </row>
    <row r="119" spans="1:8" x14ac:dyDescent="0.2">
      <c r="A119" t="s">
        <v>460</v>
      </c>
      <c r="B119" t="s">
        <v>461</v>
      </c>
      <c r="C119" t="s">
        <v>343</v>
      </c>
      <c r="D119" t="s">
        <v>462</v>
      </c>
      <c r="E119" t="s">
        <v>463</v>
      </c>
      <c r="F119">
        <v>118</v>
      </c>
      <c r="G119" t="s">
        <v>346</v>
      </c>
      <c r="H119" s="3">
        <v>208000</v>
      </c>
    </row>
    <row r="120" spans="1:8" x14ac:dyDescent="0.2">
      <c r="A120" t="s">
        <v>464</v>
      </c>
      <c r="B120" t="s">
        <v>465</v>
      </c>
      <c r="C120" t="s">
        <v>16</v>
      </c>
      <c r="D120" t="s">
        <v>466</v>
      </c>
      <c r="E120" t="s">
        <v>466</v>
      </c>
      <c r="F120">
        <v>119</v>
      </c>
      <c r="G120" t="s">
        <v>156</v>
      </c>
      <c r="H120" s="3">
        <v>0</v>
      </c>
    </row>
    <row r="121" spans="1:8" x14ac:dyDescent="0.2">
      <c r="A121" t="s">
        <v>467</v>
      </c>
      <c r="B121" t="s">
        <v>468</v>
      </c>
      <c r="C121" t="s">
        <v>16</v>
      </c>
      <c r="D121" t="s">
        <v>469</v>
      </c>
      <c r="E121" t="s">
        <v>469</v>
      </c>
      <c r="F121">
        <v>120</v>
      </c>
      <c r="G121" t="s">
        <v>153</v>
      </c>
      <c r="H121" s="3">
        <v>600</v>
      </c>
    </row>
    <row r="122" spans="1:8" x14ac:dyDescent="0.2">
      <c r="A122" t="s">
        <v>470</v>
      </c>
      <c r="B122" t="s">
        <v>471</v>
      </c>
      <c r="C122" t="s">
        <v>13</v>
      </c>
      <c r="D122" t="s">
        <v>469</v>
      </c>
      <c r="E122" t="s">
        <v>472</v>
      </c>
      <c r="F122">
        <v>120</v>
      </c>
      <c r="G122" t="s">
        <v>340</v>
      </c>
      <c r="H122" s="3">
        <v>11000</v>
      </c>
    </row>
    <row r="123" spans="1:8" x14ac:dyDescent="0.2">
      <c r="A123" t="s">
        <v>473</v>
      </c>
      <c r="B123" t="s">
        <v>474</v>
      </c>
      <c r="C123" t="s">
        <v>343</v>
      </c>
      <c r="D123" t="s">
        <v>475</v>
      </c>
      <c r="E123" t="s">
        <v>476</v>
      </c>
      <c r="F123">
        <v>122</v>
      </c>
      <c r="G123" t="s">
        <v>346</v>
      </c>
      <c r="H123" s="3">
        <v>208000</v>
      </c>
    </row>
    <row r="124" spans="1:8" x14ac:dyDescent="0.2">
      <c r="A124" t="s">
        <v>477</v>
      </c>
      <c r="B124" t="s">
        <v>478</v>
      </c>
      <c r="C124" t="s">
        <v>16</v>
      </c>
      <c r="D124" t="s">
        <v>479</v>
      </c>
      <c r="E124" t="s">
        <v>479</v>
      </c>
      <c r="F124">
        <v>123</v>
      </c>
      <c r="G124" t="s">
        <v>156</v>
      </c>
      <c r="H124" s="3">
        <v>0</v>
      </c>
    </row>
    <row r="125" spans="1:8" x14ac:dyDescent="0.2">
      <c r="A125" t="s">
        <v>480</v>
      </c>
      <c r="B125" t="s">
        <v>481</v>
      </c>
      <c r="C125" t="s">
        <v>16</v>
      </c>
      <c r="D125" t="s">
        <v>332</v>
      </c>
      <c r="E125" t="s">
        <v>332</v>
      </c>
      <c r="F125">
        <v>124</v>
      </c>
      <c r="G125" t="s">
        <v>153</v>
      </c>
      <c r="H125" s="3">
        <v>600</v>
      </c>
    </row>
    <row r="126" spans="1:8" x14ac:dyDescent="0.2">
      <c r="A126" t="s">
        <v>482</v>
      </c>
      <c r="B126" t="s">
        <v>483</v>
      </c>
      <c r="C126" t="s">
        <v>78</v>
      </c>
      <c r="D126" t="s">
        <v>479</v>
      </c>
      <c r="E126" t="s">
        <v>479</v>
      </c>
      <c r="F126">
        <v>124</v>
      </c>
      <c r="H126" s="3">
        <v>0</v>
      </c>
    </row>
    <row r="127" spans="1:8" x14ac:dyDescent="0.2">
      <c r="A127">
        <v>7.5</v>
      </c>
      <c r="B127" t="s">
        <v>484</v>
      </c>
      <c r="C127" t="s">
        <v>485</v>
      </c>
      <c r="D127" t="s">
        <v>332</v>
      </c>
      <c r="E127" t="s">
        <v>486</v>
      </c>
      <c r="H127" s="3">
        <v>684000</v>
      </c>
    </row>
    <row r="128" spans="1:8" x14ac:dyDescent="0.2">
      <c r="A128" t="s">
        <v>487</v>
      </c>
      <c r="B128" t="s">
        <v>488</v>
      </c>
      <c r="C128" t="s">
        <v>343</v>
      </c>
      <c r="D128" t="s">
        <v>332</v>
      </c>
      <c r="E128" t="s">
        <v>489</v>
      </c>
      <c r="F128">
        <v>126</v>
      </c>
      <c r="G128" t="s">
        <v>490</v>
      </c>
      <c r="H128" s="3">
        <v>56000</v>
      </c>
    </row>
    <row r="129" spans="1:8" x14ac:dyDescent="0.2">
      <c r="A129" t="s">
        <v>491</v>
      </c>
      <c r="B129" t="s">
        <v>492</v>
      </c>
      <c r="C129" t="s">
        <v>493</v>
      </c>
      <c r="D129" t="s">
        <v>494</v>
      </c>
      <c r="E129" t="s">
        <v>495</v>
      </c>
      <c r="F129">
        <v>128</v>
      </c>
      <c r="G129" t="s">
        <v>496</v>
      </c>
      <c r="H129" s="3">
        <v>628000</v>
      </c>
    </row>
    <row r="130" spans="1:8" x14ac:dyDescent="0.2">
      <c r="A130" t="s">
        <v>497</v>
      </c>
      <c r="B130" t="s">
        <v>498</v>
      </c>
      <c r="C130" t="s">
        <v>16</v>
      </c>
      <c r="D130" t="s">
        <v>499</v>
      </c>
      <c r="E130" t="s">
        <v>499</v>
      </c>
      <c r="F130">
        <v>129</v>
      </c>
      <c r="G130" t="s">
        <v>156</v>
      </c>
      <c r="H130" s="3">
        <v>0</v>
      </c>
    </row>
    <row r="131" spans="1:8" x14ac:dyDescent="0.2">
      <c r="A131" t="s">
        <v>500</v>
      </c>
      <c r="B131" t="s">
        <v>501</v>
      </c>
      <c r="C131" t="s">
        <v>16</v>
      </c>
      <c r="D131" t="s">
        <v>486</v>
      </c>
      <c r="E131" t="s">
        <v>486</v>
      </c>
      <c r="F131">
        <v>130</v>
      </c>
      <c r="G131" t="s">
        <v>17</v>
      </c>
      <c r="H131" s="3">
        <v>0</v>
      </c>
    </row>
    <row r="132" spans="1:8" x14ac:dyDescent="0.2">
      <c r="A132" t="s">
        <v>502</v>
      </c>
      <c r="B132" t="s">
        <v>503</v>
      </c>
      <c r="C132" t="s">
        <v>78</v>
      </c>
      <c r="D132" t="s">
        <v>499</v>
      </c>
      <c r="E132" t="s">
        <v>499</v>
      </c>
      <c r="F132">
        <v>130</v>
      </c>
      <c r="G132" t="s">
        <v>17</v>
      </c>
      <c r="H132" s="3">
        <v>0</v>
      </c>
    </row>
    <row r="133" spans="1:8" x14ac:dyDescent="0.2">
      <c r="A133">
        <v>7.6</v>
      </c>
      <c r="B133" t="s">
        <v>504</v>
      </c>
      <c r="C133" t="s">
        <v>505</v>
      </c>
      <c r="D133" t="s">
        <v>332</v>
      </c>
      <c r="E133" t="s">
        <v>322</v>
      </c>
      <c r="H133" s="3">
        <v>1086400</v>
      </c>
    </row>
    <row r="134" spans="1:8" x14ac:dyDescent="0.2">
      <c r="A134" t="s">
        <v>506</v>
      </c>
      <c r="B134" t="s">
        <v>507</v>
      </c>
      <c r="C134" t="s">
        <v>71</v>
      </c>
      <c r="D134" t="s">
        <v>332</v>
      </c>
      <c r="E134" t="s">
        <v>508</v>
      </c>
      <c r="F134">
        <v>126</v>
      </c>
      <c r="G134" t="s">
        <v>153</v>
      </c>
      <c r="H134" s="3">
        <v>1800</v>
      </c>
    </row>
    <row r="135" spans="1:8" x14ac:dyDescent="0.2">
      <c r="A135" t="s">
        <v>509</v>
      </c>
      <c r="B135" t="s">
        <v>510</v>
      </c>
      <c r="C135" t="s">
        <v>343</v>
      </c>
      <c r="D135" t="s">
        <v>511</v>
      </c>
      <c r="E135" t="s">
        <v>512</v>
      </c>
      <c r="F135">
        <v>134</v>
      </c>
      <c r="G135" t="s">
        <v>513</v>
      </c>
      <c r="H135" s="3">
        <v>56000</v>
      </c>
    </row>
    <row r="136" spans="1:8" x14ac:dyDescent="0.2">
      <c r="A136" t="s">
        <v>514</v>
      </c>
      <c r="B136" t="s">
        <v>515</v>
      </c>
      <c r="C136" t="s">
        <v>493</v>
      </c>
      <c r="D136" t="s">
        <v>516</v>
      </c>
      <c r="E136" t="s">
        <v>517</v>
      </c>
      <c r="F136">
        <v>135</v>
      </c>
      <c r="G136" t="s">
        <v>518</v>
      </c>
      <c r="H136" s="3">
        <v>1028000</v>
      </c>
    </row>
    <row r="137" spans="1:8" x14ac:dyDescent="0.2">
      <c r="A137" t="s">
        <v>519</v>
      </c>
      <c r="B137" t="s">
        <v>520</v>
      </c>
      <c r="C137" t="s">
        <v>16</v>
      </c>
      <c r="D137" t="s">
        <v>521</v>
      </c>
      <c r="E137" t="s">
        <v>521</v>
      </c>
      <c r="F137">
        <v>136</v>
      </c>
      <c r="G137" t="s">
        <v>156</v>
      </c>
      <c r="H137" s="3">
        <v>0</v>
      </c>
    </row>
    <row r="138" spans="1:8" x14ac:dyDescent="0.2">
      <c r="A138" t="s">
        <v>522</v>
      </c>
      <c r="B138" t="s">
        <v>523</v>
      </c>
      <c r="C138" t="s">
        <v>16</v>
      </c>
      <c r="D138" t="s">
        <v>322</v>
      </c>
      <c r="E138" t="s">
        <v>322</v>
      </c>
      <c r="F138">
        <v>137</v>
      </c>
      <c r="G138" t="s">
        <v>153</v>
      </c>
      <c r="H138" s="3">
        <v>600</v>
      </c>
    </row>
    <row r="139" spans="1:8" x14ac:dyDescent="0.2">
      <c r="A139" t="s">
        <v>524</v>
      </c>
      <c r="B139" t="s">
        <v>525</v>
      </c>
      <c r="C139" t="s">
        <v>78</v>
      </c>
      <c r="D139" t="s">
        <v>521</v>
      </c>
      <c r="E139" t="s">
        <v>521</v>
      </c>
      <c r="F139">
        <v>137</v>
      </c>
      <c r="H139" s="3">
        <v>0</v>
      </c>
    </row>
    <row r="140" spans="1:8" x14ac:dyDescent="0.2">
      <c r="A140">
        <v>7.7</v>
      </c>
      <c r="B140" t="s">
        <v>526</v>
      </c>
      <c r="C140" t="s">
        <v>78</v>
      </c>
      <c r="D140" t="s">
        <v>521</v>
      </c>
      <c r="E140" t="s">
        <v>521</v>
      </c>
      <c r="F140">
        <v>139</v>
      </c>
      <c r="H140" s="3">
        <v>0</v>
      </c>
    </row>
    <row r="141" spans="1:8" x14ac:dyDescent="0.2">
      <c r="A141">
        <v>8</v>
      </c>
      <c r="B141" t="s">
        <v>527</v>
      </c>
      <c r="C141" t="s">
        <v>78</v>
      </c>
      <c r="D141" t="s">
        <v>521</v>
      </c>
      <c r="E141" t="s">
        <v>521</v>
      </c>
      <c r="F141">
        <v>140</v>
      </c>
      <c r="G141" t="s">
        <v>156</v>
      </c>
      <c r="H141" s="3">
        <v>0</v>
      </c>
    </row>
    <row r="142" spans="1:8" x14ac:dyDescent="0.2">
      <c r="A142">
        <v>9</v>
      </c>
      <c r="B142" t="s">
        <v>528</v>
      </c>
      <c r="C142" t="s">
        <v>31</v>
      </c>
      <c r="D142" t="s">
        <v>322</v>
      </c>
      <c r="E142" t="s">
        <v>529</v>
      </c>
      <c r="H142" s="3">
        <v>23520</v>
      </c>
    </row>
    <row r="143" spans="1:8" x14ac:dyDescent="0.2">
      <c r="A143">
        <v>9.1</v>
      </c>
      <c r="B143" t="s">
        <v>530</v>
      </c>
      <c r="C143" t="s">
        <v>16</v>
      </c>
      <c r="D143" t="s">
        <v>322</v>
      </c>
      <c r="E143" t="s">
        <v>322</v>
      </c>
      <c r="F143">
        <v>141</v>
      </c>
      <c r="G143" t="s">
        <v>17</v>
      </c>
      <c r="H143" s="3">
        <v>0</v>
      </c>
    </row>
    <row r="144" spans="1:8" x14ac:dyDescent="0.2">
      <c r="A144">
        <v>9.1999999999999993</v>
      </c>
      <c r="B144" t="s">
        <v>531</v>
      </c>
      <c r="C144" t="s">
        <v>71</v>
      </c>
      <c r="D144" t="s">
        <v>532</v>
      </c>
      <c r="E144" t="s">
        <v>529</v>
      </c>
      <c r="F144">
        <v>143</v>
      </c>
      <c r="G144" t="s">
        <v>143</v>
      </c>
      <c r="H144" s="3">
        <v>23520</v>
      </c>
    </row>
    <row r="145" spans="1:8" x14ac:dyDescent="0.2">
      <c r="A145">
        <v>9.3000000000000007</v>
      </c>
      <c r="B145" t="s">
        <v>533</v>
      </c>
      <c r="C145" t="s">
        <v>78</v>
      </c>
      <c r="D145" t="s">
        <v>529</v>
      </c>
      <c r="E145" t="s">
        <v>529</v>
      </c>
      <c r="F145">
        <v>144</v>
      </c>
      <c r="H145" s="3">
        <v>0</v>
      </c>
    </row>
    <row r="146" spans="1:8" x14ac:dyDescent="0.2">
      <c r="A146">
        <v>10</v>
      </c>
      <c r="B146" t="s">
        <v>534</v>
      </c>
      <c r="C146" t="s">
        <v>31</v>
      </c>
      <c r="D146" t="s">
        <v>535</v>
      </c>
      <c r="E146" t="s">
        <v>536</v>
      </c>
      <c r="F146">
        <v>145</v>
      </c>
      <c r="G146" t="s">
        <v>537</v>
      </c>
      <c r="H146" s="3">
        <v>39200</v>
      </c>
    </row>
    <row r="147" spans="1:8" x14ac:dyDescent="0.2">
      <c r="A147">
        <v>11</v>
      </c>
      <c r="B147" t="s">
        <v>538</v>
      </c>
      <c r="C147" t="s">
        <v>16</v>
      </c>
      <c r="D147" t="s">
        <v>539</v>
      </c>
      <c r="E147" t="s">
        <v>539</v>
      </c>
      <c r="F147">
        <v>146</v>
      </c>
      <c r="G147" t="s">
        <v>153</v>
      </c>
      <c r="H147" s="3">
        <v>600</v>
      </c>
    </row>
    <row r="148" spans="1:8" x14ac:dyDescent="0.2">
      <c r="A148">
        <v>12</v>
      </c>
      <c r="B148" t="s">
        <v>540</v>
      </c>
      <c r="C148" t="s">
        <v>16</v>
      </c>
      <c r="D148" t="s">
        <v>541</v>
      </c>
      <c r="E148" t="s">
        <v>541</v>
      </c>
      <c r="F148">
        <v>147</v>
      </c>
      <c r="G148" t="s">
        <v>153</v>
      </c>
      <c r="H148" s="3">
        <v>600</v>
      </c>
    </row>
    <row r="149" spans="1:8" x14ac:dyDescent="0.2">
      <c r="A149">
        <v>13</v>
      </c>
      <c r="B149" t="s">
        <v>542</v>
      </c>
      <c r="C149" t="s">
        <v>78</v>
      </c>
      <c r="D149" t="s">
        <v>541</v>
      </c>
      <c r="E149" t="s">
        <v>541</v>
      </c>
      <c r="F149">
        <v>148</v>
      </c>
      <c r="H149" s="3">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Sheet4</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Chirag Motwani</dc:creator>
  <cp:lastModifiedBy>Chirag Motwani</cp:lastModifiedBy>
  <dcterms:created xsi:type="dcterms:W3CDTF">2025-01-12T16:44:37Z</dcterms:created>
  <dcterms:modified xsi:type="dcterms:W3CDTF">2025-02-06T04:30:12Z</dcterms:modified>
</cp:coreProperties>
</file>