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7/"/>
    </mc:Choice>
  </mc:AlternateContent>
  <xr:revisionPtr revIDLastSave="5" documentId="8_{71D9A22B-A7B9-4E9F-914C-7886473EB1BD}" xr6:coauthVersionLast="47" xr6:coauthVersionMax="47" xr10:uidLastSave="{1560E9FA-E5CF-4894-9BDF-01316467E30E}"/>
  <bookViews>
    <workbookView xWindow="-108" yWindow="-108" windowWidth="23256" windowHeight="12456" xr2:uid="{6B85881E-09A7-4D8F-8F63-366B1AEFE579}"/>
  </bookViews>
  <sheets>
    <sheet name="Hoja1" sheetId="3" r:id="rId1"/>
    <sheet name="CURSOS" sheetId="1" r:id="rId2"/>
    <sheet name="CALCULOS TABLA" sheetId="2" r:id="rId3"/>
  </sheets>
  <definedNames>
    <definedName name="_xlnm._FilterDatabase" localSheetId="1" hidden="1">CURSOS!$B$1:$N$363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<sst xmlns="http://schemas.openxmlformats.org/spreadsheetml/2006/main" count="3668" uniqueCount="428">
  <si>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</si>
  <si>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</si>
  <si>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</si>
  <si>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</si>
  <si>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</si>
  <si>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</si>
  <si>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</si>
  <si>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</si>
  <si>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</si>
  <si>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</si>
  <si>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</si>
  <si>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</si>
  <si>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</si>
  <si>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</si>
  <si>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</si>
  <si>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</si>
  <si>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</si>
  <si>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</si>
  <si>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</si>
  <si>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</si>
  <si>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</si>
  <si>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</si>
  <si>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</si>
  <si>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</si>
  <si>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</si>
  <si>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</si>
  <si>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</si>
  <si>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</si>
  <si>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</si>
  <si>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</si>
  <si>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</si>
  <si>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</si>
  <si>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</si>
  <si>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</si>
  <si>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</si>
  <si>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</si>
  <si>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</si>
  <si>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</si>
  <si>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</si>
  <si>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</si>
  <si>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</si>
  <si>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</si>
  <si>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</si>
  <si>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</si>
  <si>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</si>
  <si>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</si>
  <si>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</si>
  <si>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</si>
  <si>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</si>
  <si>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</si>
  <si>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</si>
  <si>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</si>
  <si>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</si>
  <si>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</si>
  <si>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</si>
  <si>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</si>
  <si>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</si>
  <si>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</si>
  <si>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</si>
  <si>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</si>
  <si>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</si>
  <si>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</si>
  <si>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</si>
  <si>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</si>
  <si>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</si>
  <si>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</si>
  <si>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</si>
  <si>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</si>
  <si>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</si>
  <si>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</si>
  <si>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</si>
  <si>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</si>
  <si>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</si>
  <si>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</si>
  <si>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</si>
  <si>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</si>
  <si>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</si>
  <si>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</si>
  <si>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</si>
  <si>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</si>
  <si>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</si>
  <si>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</si>
  <si>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</si>
  <si>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</si>
  <si>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</si>
  <si>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</si>
  <si>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</si>
  <si>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</si>
  <si>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</si>
  <si>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</si>
  <si>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</si>
  <si>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</si>
  <si>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</si>
  <si>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</si>
  <si>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</si>
  <si>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</si>
  <si>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</si>
  <si>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</si>
  <si>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</si>
  <si>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</si>
  <si>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</si>
  <si>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</si>
  <si>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</si>
  <si>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</si>
  <si>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</si>
  <si>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</si>
  <si>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</si>
  <si>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</si>
  <si>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</si>
  <si>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</si>
  <si>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</si>
  <si>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</si>
  <si>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</si>
  <si>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</si>
  <si>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</si>
  <si>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</si>
  <si>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</si>
  <si>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</si>
  <si>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</si>
  <si>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</si>
  <si>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</si>
  <si>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</si>
  <si>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</si>
  <si>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</si>
  <si>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</si>
  <si>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</si>
  <si>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</si>
  <si>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</si>
  <si>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</si>
  <si>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</si>
  <si>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</si>
  <si>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</si>
  <si>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</si>
  <si>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</si>
  <si>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</si>
  <si>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</si>
  <si>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</si>
  <si>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</si>
  <si>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</si>
  <si>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</si>
  <si>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</si>
  <si>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</si>
  <si>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</si>
  <si>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</si>
  <si>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</si>
  <si>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</si>
  <si>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</si>
  <si>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</si>
  <si>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</si>
  <si>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</si>
  <si>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</si>
  <si>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</si>
  <si>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</si>
  <si>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</si>
  <si>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</si>
  <si>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</si>
  <si>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</si>
  <si>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</si>
  <si>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</si>
  <si>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</si>
  <si>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</si>
  <si>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</si>
  <si>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</si>
  <si>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</si>
  <si>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</si>
  <si>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</si>
  <si>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</si>
  <si>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</si>
  <si>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</si>
  <si>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</si>
  <si>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</si>
  <si>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</si>
  <si>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</si>
  <si>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</si>
  <si>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</si>
  <si>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</si>
  <si>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</si>
  <si>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</si>
  <si>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</si>
  <si>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</si>
  <si>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</si>
  <si>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</si>
  <si>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</si>
  <si>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</si>
  <si>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</si>
  <si>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</si>
  <si>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</si>
  <si>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</si>
  <si>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</si>
  <si>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</si>
  <si>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</si>
  <si>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</si>
  <si>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</si>
  <si>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</si>
  <si>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</si>
  <si>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</si>
  <si>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</si>
  <si>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</si>
  <si>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</si>
  <si>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</si>
  <si>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</si>
  <si>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</si>
  <si>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</si>
  <si>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</si>
  <si>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</si>
  <si>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</si>
  <si>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</si>
  <si>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</si>
  <si>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</si>
  <si>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</si>
  <si>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</si>
  <si>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</si>
  <si>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</si>
  <si>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</si>
  <si>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</si>
  <si>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</si>
  <si>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</si>
  <si>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</si>
  <si>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</si>
  <si>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</si>
  <si>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</si>
  <si>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</si>
  <si>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</si>
  <si>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</si>
  <si>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</si>
  <si>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</si>
  <si>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</si>
  <si>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</si>
  <si>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</si>
  <si>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</si>
  <si>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</si>
  <si>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</si>
  <si>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</si>
  <si>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</si>
  <si>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</si>
  <si>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</si>
  <si>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</si>
  <si>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</si>
  <si>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</si>
  <si>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</si>
  <si>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</si>
  <si>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</si>
  <si>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</si>
  <si>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</si>
  <si>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</si>
  <si>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</si>
  <si>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</si>
  <si>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</si>
  <si>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</si>
  <si>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</si>
  <si>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</si>
  <si>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</si>
  <si>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</si>
  <si>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</si>
  <si>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</si>
  <si>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</si>
  <si>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</si>
  <si>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</si>
  <si>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</si>
  <si>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</si>
  <si>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</si>
  <si>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</si>
  <si>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</si>
  <si>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</si>
  <si>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</si>
  <si>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</si>
  <si>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</si>
  <si>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</si>
  <si>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</si>
  <si>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</si>
  <si>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</si>
  <si>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</si>
  <si>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</si>
  <si>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</si>
  <si>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</si>
  <si>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</si>
  <si>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</si>
  <si>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</si>
  <si>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</si>
  <si>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</si>
  <si>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</si>
  <si>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</si>
  <si>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</si>
  <si>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</si>
  <si>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</si>
  <si>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</si>
  <si>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</si>
  <si>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</si>
  <si>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</si>
  <si>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</si>
  <si>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</si>
  <si>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</si>
  <si>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</si>
  <si>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</si>
  <si>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</si>
  <si>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</si>
  <si>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</si>
  <si>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</si>
  <si>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</si>
  <si>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</si>
  <si>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</si>
  <si>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</si>
  <si>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</si>
  <si>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</si>
  <si>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</si>
  <si>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</si>
  <si>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</si>
  <si>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</si>
  <si>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</si>
  <si>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</si>
  <si>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</si>
  <si>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</si>
  <si>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</si>
  <si>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</si>
  <si>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</si>
  <si>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</si>
  <si>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</si>
  <si>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</si>
  <si>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</si>
  <si>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</si>
  <si>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</si>
  <si>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</si>
  <si>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</si>
  <si>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</si>
  <si>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</si>
  <si>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</si>
  <si>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</si>
  <si>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</si>
  <si>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</si>
  <si>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</si>
  <si>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</si>
  <si>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</si>
  <si>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</si>
  <si>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</si>
  <si>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</si>
  <si>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</si>
  <si>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</si>
  <si>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</si>
  <si>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</si>
  <si>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</si>
  <si>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</si>
  <si>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</si>
  <si>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</si>
  <si>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</si>
  <si>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</si>
  <si>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</si>
  <si>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</si>
  <si>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</si>
  <si>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</si>
  <si>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</si>
  <si>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</si>
  <si>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</si>
  <si>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</si>
  <si>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</si>
  <si>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</si>
  <si>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</si>
  <si>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</si>
  <si>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</si>
  <si>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</si>
  <si>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</si>
  <si>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</si>
  <si>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</si>
  <si>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</si>
  <si>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</si>
  <si>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</si>
  <si>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</si>
  <si>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</si>
  <si>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</si>
  <si>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</si>
  <si>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</si>
  <si>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</si>
  <si>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</si>
  <si>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</si>
  <si>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</si>
  <si>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</si>
  <si>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</si>
  <si>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</si>
  <si>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</si>
  <si>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</si>
  <si>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</si>
  <si>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</si>
  <si>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</si>
  <si>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</si>
  <si>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</si>
  <si>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</si>
  <si>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</si>
  <si>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</si>
  <si>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</si>
  <si>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</si>
  <si>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</si>
  <si>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</si>
  <si>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</si>
  <si>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</si>
  <si>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</si>
  <si>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</si>
  <si>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</si>
  <si>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</si>
  <si>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</si>
  <si>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</si>
  <si>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</si>
  <si>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</si>
  <si>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</si>
  <si>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</si>
  <si>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</si>
  <si>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</si>
  <si>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</si>
  <si>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</si>
  <si>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</si>
  <si>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</si>
  <si>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</si>
  <si>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</si>
  <si>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</si>
  <si>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</si>
  <si>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</si>
  <si>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</si>
  <si>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</si>
  <si>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</si>
  <si>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</si>
  <si>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</si>
  <si>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</si>
  <si>
    <t>CONTAR TODOS LOS DATOS DE LA COLUMA CURSO</t>
  </si>
  <si>
    <t>CONTAR EL NUMERO DE CURSOS CON IMPORTE PROFESOR MENOR DE 500</t>
  </si>
  <si>
    <t>SUMAR LAS DURACIONES</t>
  </si>
  <si>
    <t>Etiquetas de fila</t>
  </si>
  <si>
    <t>Total general</t>
  </si>
  <si>
    <t>Etiquetas de columna</t>
  </si>
  <si>
    <t>Suma de DURACION</t>
  </si>
  <si>
    <t>Suma de IMPORTE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</si>
</sst>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ormabyte" refreshedDate="45346.352052893519" createdVersion="8" refreshedVersion="8" minRefreshableVersion="3" recordCount="362" xr:uid="{6ADFCF0E-30A0-4E2C-B49E-7EAE824AA335}">
  <cacheSource type="worksheet">
    <worksheetSource name="T_CURSOS"/>
  </cacheSource>
  <cacheFields count="18">
    <cacheField name="COD CURSO" numFmtId="0">
      <sharedItems/>
    </cacheField>
    <cacheField name="CURSO" numFmtId="0">
      <sharedItems count="7">
        <s v="WORD"/>
        <s v="EXCEL"/>
        <s v="ACCESS"/>
        <s v="INTERNET"/>
        <s v="WINDOWS"/>
        <s v="PROGRAMACION"/>
        <s v="DISEÑO"/>
      </sharedItems>
    </cacheField>
    <cacheField name="DURACION" numFmtId="0">
      <sharedItems containsSemiMixedTypes="0" containsString="0" containsNumber="1" containsInteger="1" minValue="10" maxValue="45"/>
    </cacheField>
    <cacheField name="CLIENTE" numFmtId="0">
      <sharedItems count="8">
        <s v="CLIENTE-001"/>
        <s v="CLIENTE-002"/>
        <s v="CLIENTE-004"/>
        <s v="CLIENTE-003"/>
        <s v="CLIENTE-005"/>
        <s v="CLIENTE-006"/>
        <s v="CLIENTE-007"/>
        <s v="CLIENTE-008"/>
      </sharedItems>
    </cacheField>
    <cacheField name="IMPORTE CLIENTE" numFmtId="44">
      <sharedItems containsSemiMixedTypes="0" containsString="0" containsNumber="1" containsInteger="1" minValue="250" maxValue="3375"/>
    </cacheField>
    <cacheField name="PROFESOR" numFmtId="0">
      <sharedItems/>
    </cacheField>
    <cacheField name="IMPORTE PROFESOR" numFmtId="44">
      <sharedItems containsSemiMixedTypes="0" containsString="0" containsNumber="1" containsInteger="1" minValue="120" maxValue="540"/>
    </cacheField>
    <cacheField name="FECHA CURSO" numFmtId="14">
      <sharedItems containsSemiMixedTypes="0" containsNonDate="0" containsDate="1" containsString="0" minDate="2019-01-02T00:00:00" maxDate="2021-12-27T00:00:00"/>
    </cacheField>
    <cacheField name="JORNADA CURSO" numFmtId="14">
      <sharedItems count="3">
        <s v="MAÑANA"/>
        <s v="TARDE"/>
        <s v="NOCHE"/>
      </sharedItems>
    </cacheField>
    <cacheField name="COMERCIAL" numFmtId="0">
      <sharedItems/>
    </cacheField>
    <cacheField name="IMPORTE COMERCIAL" numFmtId="44">
      <sharedItems containsSemiMixedTypes="0" containsString="0" containsNumber="1" minValue="12.5" maxValue="506.25"/>
    </cacheField>
    <cacheField name="PAGADO CLIENTE" numFmtId="0">
      <sharedItems/>
    </cacheField>
    <cacheField name="PAIS" numFmtId="0">
      <sharedItems count="3">
        <s v="ESPAÑA"/>
        <s v="ITALIA"/>
        <s v="FRANCIA"/>
      </sharedItems>
    </cacheField>
    <cacheField name="CIUDAD" numFmtId="0">
      <sharedItems/>
    </cacheField>
    <cacheField name="PAGADO COMERCIAL" numFmtId="0">
      <sharedItems/>
    </cacheField>
    <cacheField name="GASTO" numFmtId="44">
      <sharedItems containsSemiMixedTypes="0" containsString="0" containsNumber="1" minValue="132.5" maxValue="1046.25"/>
    </cacheField>
    <cacheField name="BENEFICIO" numFmtId="44">
      <sharedItems containsSemiMixedTypes="0" containsString="0" containsNumber="1" minValue="112.5" maxValue="2328.75"/>
    </cacheField>
    <cacheField name="%BENEFICIO" numFmtId="9">
      <sharedItems containsSemiMixedTypes="0" containsString="0" containsNumber="1" minValue="0.45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COD-001"/>
    <x v="0"/>
    <n v="15"/>
    <x v="0"/>
    <n v="375"/>
    <s v="PROFESOR-003"/>
    <n v="180"/>
    <d v="2021-09-03T00:00:00"/>
    <x v="0"/>
    <s v="COMERCIAL-003"/>
    <n v="26.25"/>
    <s v="SI"/>
    <x v="0"/>
    <s v="MADRID"/>
    <s v="SI"/>
    <n v="206.25"/>
    <n v="168.75"/>
    <n v="0.45"/>
  </r>
  <r>
    <s v="COD-002"/>
    <x v="1"/>
    <n v="20"/>
    <x v="1"/>
    <n v="600"/>
    <s v="PROFESOR-002"/>
    <n v="240"/>
    <d v="2021-09-30T00:00:00"/>
    <x v="1"/>
    <s v="COMERCIAL-002"/>
    <n v="48"/>
    <s v="SI"/>
    <x v="1"/>
    <s v="ROMA"/>
    <s v="SI"/>
    <n v="288"/>
    <n v="312"/>
    <n v="0.52"/>
  </r>
  <r>
    <s v="COD-003"/>
    <x v="2"/>
    <n v="18"/>
    <x v="2"/>
    <n v="720"/>
    <s v="PROFESOR-001"/>
    <n v="216"/>
    <d v="2019-08-04T00:00:00"/>
    <x v="0"/>
    <s v="COMERCIAL-004"/>
    <n v="72"/>
    <s v="SI"/>
    <x v="0"/>
    <s v="MADRID"/>
    <s v="SI"/>
    <n v="288"/>
    <n v="432"/>
    <n v="0.6"/>
  </r>
  <r>
    <s v="COD-004"/>
    <x v="0"/>
    <n v="25"/>
    <x v="3"/>
    <n v="625"/>
    <s v="PROFESOR-004"/>
    <n v="300"/>
    <d v="2019-03-07T00:00:00"/>
    <x v="0"/>
    <s v="COMERCIAL-001"/>
    <n v="43.75"/>
    <s v="SI"/>
    <x v="1"/>
    <s v="ROMA"/>
    <s v="NO"/>
    <n v="343.75"/>
    <n v="281.25"/>
    <n v="0.45"/>
  </r>
  <r>
    <s v="COD-005"/>
    <x v="0"/>
    <n v="20"/>
    <x v="4"/>
    <n v="500"/>
    <s v="PROFESOR-005"/>
    <n v="240"/>
    <d v="2021-03-04T00:00:00"/>
    <x v="0"/>
    <s v="COMERCIAL-003"/>
    <n v="35"/>
    <s v="NO"/>
    <x v="2"/>
    <s v="PARIS"/>
    <s v="NO"/>
    <n v="275"/>
    <n v="225"/>
    <n v="0.45"/>
  </r>
  <r>
    <s v="COD-006"/>
    <x v="0"/>
    <n v="10"/>
    <x v="3"/>
    <n v="250"/>
    <s v="PROFESOR-002"/>
    <n v="120"/>
    <d v="2019-01-21T00:00:00"/>
    <x v="0"/>
    <s v="COMERCIAL-002"/>
    <n v="17.5"/>
    <s v="NO"/>
    <x v="1"/>
    <s v="ROMA"/>
    <s v="SI"/>
    <n v="137.5"/>
    <n v="112.5"/>
    <n v="0.45"/>
  </r>
  <r>
    <s v="COD-007"/>
    <x v="1"/>
    <n v="12"/>
    <x v="2"/>
    <n v="360"/>
    <s v="PROFESOR-001"/>
    <n v="144"/>
    <d v="2020-07-18T00:00:00"/>
    <x v="1"/>
    <s v="COMERCIAL-004"/>
    <n v="28.8"/>
    <s v="NO"/>
    <x v="0"/>
    <s v="MADRID"/>
    <s v="SI"/>
    <n v="172.8"/>
    <n v="187.2"/>
    <n v="0.52"/>
  </r>
  <r>
    <s v="COD-008"/>
    <x v="1"/>
    <n v="15"/>
    <x v="3"/>
    <n v="450"/>
    <s v="PROFESOR-004"/>
    <n v="180"/>
    <d v="2019-04-16T00:00:00"/>
    <x v="1"/>
    <s v="COMERCIAL-001"/>
    <n v="36"/>
    <s v="NO"/>
    <x v="1"/>
    <s v="ROMA"/>
    <s v="SI"/>
    <n v="216"/>
    <n v="234"/>
    <n v="0.52"/>
  </r>
  <r>
    <s v="COD-009"/>
    <x v="1"/>
    <n v="20"/>
    <x v="5"/>
    <n v="600"/>
    <s v="PROFESOR-003"/>
    <n v="240"/>
    <d v="2021-08-06T00:00:00"/>
    <x v="1"/>
    <s v="COMERCIAL-002"/>
    <n v="48"/>
    <s v="NO"/>
    <x v="2"/>
    <s v="PARIS"/>
    <s v="SI"/>
    <n v="288"/>
    <n v="312"/>
    <n v="0.52"/>
  </r>
  <r>
    <s v="COD-010"/>
    <x v="3"/>
    <n v="25"/>
    <x v="2"/>
    <n v="625"/>
    <s v="PROFESOR-002"/>
    <n v="300"/>
    <d v="2021-10-07T00:00:00"/>
    <x v="1"/>
    <s v="COMERCIAL-004"/>
    <n v="31.25"/>
    <s v="SI"/>
    <x v="0"/>
    <s v="MADRID"/>
    <s v="SI"/>
    <n v="331.25"/>
    <n v="293.75"/>
    <n v="0.47"/>
  </r>
  <r>
    <s v="COD-011"/>
    <x v="4"/>
    <n v="30"/>
    <x v="6"/>
    <n v="750"/>
    <s v="PROFESOR-001"/>
    <n v="360"/>
    <d v="2020-02-07T00:00:00"/>
    <x v="2"/>
    <s v="COMERCIAL-001"/>
    <n v="37.5"/>
    <s v="SI"/>
    <x v="0"/>
    <s v="MADRID"/>
    <s v="SI"/>
    <n v="397.5"/>
    <n v="352.5"/>
    <n v="0.47"/>
  </r>
  <r>
    <s v="COD-012"/>
    <x v="4"/>
    <n v="40"/>
    <x v="4"/>
    <n v="1000"/>
    <s v="PROFESOR-004"/>
    <n v="480"/>
    <d v="2021-03-11T00:00:00"/>
    <x v="2"/>
    <s v="COMERCIAL-003"/>
    <n v="50"/>
    <s v="SI"/>
    <x v="2"/>
    <s v="PARIS"/>
    <s v="SI"/>
    <n v="530"/>
    <n v="470"/>
    <n v="0.47"/>
  </r>
  <r>
    <s v="COD-013"/>
    <x v="4"/>
    <n v="35"/>
    <x v="5"/>
    <n v="875"/>
    <s v="PROFESOR-005"/>
    <n v="420"/>
    <d v="2019-03-19T00:00:00"/>
    <x v="2"/>
    <s v="COMERCIAL-002"/>
    <n v="43.75"/>
    <s v="SI"/>
    <x v="2"/>
    <s v="PARIS"/>
    <s v="SI"/>
    <n v="463.75"/>
    <n v="411.25"/>
    <n v="0.47"/>
  </r>
  <r>
    <s v="COD-014"/>
    <x v="3"/>
    <n v="45"/>
    <x v="7"/>
    <n v="1125"/>
    <s v="PROFESOR-002"/>
    <n v="540"/>
    <d v="2019-08-19T00:00:00"/>
    <x v="1"/>
    <s v="COMERCIAL-004"/>
    <n v="56.25"/>
    <s v="SI"/>
    <x v="0"/>
    <s v="MADRID"/>
    <s v="SI"/>
    <n v="596.25"/>
    <n v="528.75"/>
    <n v="0.47"/>
  </r>
  <r>
    <s v="COD-015"/>
    <x v="5"/>
    <n v="18"/>
    <x v="3"/>
    <n v="1350"/>
    <s v="PROFESOR-001"/>
    <n v="216"/>
    <d v="2019-09-03T00:00:00"/>
    <x v="1"/>
    <s v="COMERCIAL-003"/>
    <n v="202.5"/>
    <s v="SI"/>
    <x v="1"/>
    <s v="ROMA"/>
    <s v="SI"/>
    <n v="418.5"/>
    <n v="931.5"/>
    <n v="0.69"/>
  </r>
  <r>
    <s v="COD-016"/>
    <x v="6"/>
    <n v="10"/>
    <x v="4"/>
    <n v="600"/>
    <s v="PROFESOR-004"/>
    <n v="120"/>
    <d v="2021-04-18T00:00:00"/>
    <x v="1"/>
    <s v="COMERCIAL-002"/>
    <n v="72"/>
    <s v="SI"/>
    <x v="2"/>
    <s v="PARIS"/>
    <s v="SI"/>
    <n v="192"/>
    <n v="408"/>
    <n v="0.68"/>
  </r>
  <r>
    <s v="COD-017"/>
    <x v="6"/>
    <n v="12"/>
    <x v="5"/>
    <n v="720"/>
    <s v="PROFESOR-005"/>
    <n v="144"/>
    <d v="2020-01-05T00:00:00"/>
    <x v="1"/>
    <s v="COMERCIAL-004"/>
    <n v="86.4"/>
    <s v="SI"/>
    <x v="2"/>
    <s v="PARIS"/>
    <s v="SI"/>
    <n v="230.4"/>
    <n v="489.6"/>
    <n v="0.68"/>
  </r>
  <r>
    <s v="COD-018"/>
    <x v="6"/>
    <n v="15"/>
    <x v="2"/>
    <n v="900"/>
    <s v="PROFESOR-002"/>
    <n v="180"/>
    <d v="2020-08-21T00:00:00"/>
    <x v="2"/>
    <s v="COMERCIAL-001"/>
    <n v="108"/>
    <s v="SI"/>
    <x v="0"/>
    <s v="MADRID"/>
    <s v="NO"/>
    <n v="288"/>
    <n v="612"/>
    <n v="0.68"/>
  </r>
  <r>
    <s v="COD-019"/>
    <x v="2"/>
    <n v="25"/>
    <x v="6"/>
    <n v="1000"/>
    <s v="PROFESOR-001"/>
    <n v="300"/>
    <d v="2019-12-27T00:00:00"/>
    <x v="2"/>
    <s v="COMERCIAL-003"/>
    <n v="100"/>
    <s v="SI"/>
    <x v="0"/>
    <s v="MADRID"/>
    <s v="SI"/>
    <n v="400"/>
    <n v="600"/>
    <n v="0.6"/>
  </r>
  <r>
    <s v="COD-020"/>
    <x v="2"/>
    <n v="15"/>
    <x v="6"/>
    <n v="600"/>
    <s v="PROFESOR-004"/>
    <n v="180"/>
    <d v="2021-01-29T00:00:00"/>
    <x v="2"/>
    <s v="COMERCIAL-002"/>
    <n v="60"/>
    <s v="SI"/>
    <x v="0"/>
    <s v="MADRID"/>
    <s v="SI"/>
    <n v="240"/>
    <n v="360"/>
    <n v="0.6"/>
  </r>
  <r>
    <s v="COD-021"/>
    <x v="2"/>
    <n v="20"/>
    <x v="5"/>
    <n v="800"/>
    <s v="PROFESOR-003"/>
    <n v="240"/>
    <d v="2020-05-02T00:00:00"/>
    <x v="2"/>
    <s v="COMERCIAL-004"/>
    <n v="80"/>
    <s v="SI"/>
    <x v="2"/>
    <s v="PARIS"/>
    <s v="SI"/>
    <n v="320"/>
    <n v="480"/>
    <n v="0.6"/>
  </r>
  <r>
    <s v="COD-022"/>
    <x v="2"/>
    <n v="20"/>
    <x v="4"/>
    <n v="800"/>
    <s v="PROFESOR-002"/>
    <n v="240"/>
    <d v="2020-04-06T00:00:00"/>
    <x v="2"/>
    <s v="COMERCIAL-001"/>
    <n v="80"/>
    <s v="SI"/>
    <x v="2"/>
    <s v="PARIS"/>
    <s v="SI"/>
    <n v="320"/>
    <n v="480"/>
    <n v="0.6"/>
  </r>
  <r>
    <s v="COD-023"/>
    <x v="1"/>
    <n v="30"/>
    <x v="7"/>
    <n v="900"/>
    <s v="PROFESOR-001"/>
    <n v="360"/>
    <d v="2019-08-28T00:00:00"/>
    <x v="1"/>
    <s v="COMERCIAL-002"/>
    <n v="72"/>
    <s v="SI"/>
    <x v="0"/>
    <s v="VALENCIA"/>
    <s v="SI"/>
    <n v="432"/>
    <n v="468"/>
    <n v="0.52"/>
  </r>
  <r>
    <s v="COD-024"/>
    <x v="1"/>
    <n v="35"/>
    <x v="7"/>
    <n v="1050"/>
    <s v="PROFESOR-001"/>
    <n v="420"/>
    <d v="2019-11-01T00:00:00"/>
    <x v="0"/>
    <s v="COMERCIAL-004"/>
    <n v="84"/>
    <s v="SI"/>
    <x v="0"/>
    <s v="VALENCIA"/>
    <s v="SI"/>
    <n v="504"/>
    <n v="546"/>
    <n v="0.52"/>
  </r>
  <r>
    <s v="COD-025"/>
    <x v="1"/>
    <n v="40"/>
    <x v="6"/>
    <n v="1200"/>
    <s v="PROFESOR-004"/>
    <n v="480"/>
    <d v="2021-03-16T00:00:00"/>
    <x v="1"/>
    <s v="COMERCIAL-001"/>
    <n v="96"/>
    <s v="SI"/>
    <x v="0"/>
    <s v="VALENCIA"/>
    <s v="NO"/>
    <n v="576"/>
    <n v="624"/>
    <n v="0.52"/>
  </r>
  <r>
    <s v="COD-026"/>
    <x v="0"/>
    <n v="40"/>
    <x v="4"/>
    <n v="1000"/>
    <s v="PROFESOR-005"/>
    <n v="480"/>
    <d v="2019-12-24T00:00:00"/>
    <x v="0"/>
    <s v="COMERCIAL-003"/>
    <n v="70"/>
    <s v="NO"/>
    <x v="2"/>
    <s v="PARIS"/>
    <s v="NO"/>
    <n v="550"/>
    <n v="450"/>
    <n v="0.45"/>
  </r>
  <r>
    <s v="COD-027"/>
    <x v="0"/>
    <n v="35"/>
    <x v="3"/>
    <n v="875"/>
    <s v="PROFESOR-002"/>
    <n v="420"/>
    <d v="2020-11-07T00:00:00"/>
    <x v="0"/>
    <s v="COMERCIAL-002"/>
    <n v="61.25"/>
    <s v="NO"/>
    <x v="1"/>
    <s v="ROMA"/>
    <s v="SI"/>
    <n v="481.25"/>
    <n v="393.75"/>
    <n v="0.45"/>
  </r>
  <r>
    <s v="COD-028"/>
    <x v="0"/>
    <n v="45"/>
    <x v="4"/>
    <n v="1125"/>
    <s v="PROFESOR-001"/>
    <n v="540"/>
    <d v="2019-05-28T00:00:00"/>
    <x v="0"/>
    <s v="COMERCIAL-004"/>
    <n v="78.75"/>
    <s v="NO"/>
    <x v="2"/>
    <s v="PARIS"/>
    <s v="SI"/>
    <n v="618.75"/>
    <n v="506.25"/>
    <n v="0.45"/>
  </r>
  <r>
    <s v="COD-029"/>
    <x v="0"/>
    <n v="25"/>
    <x v="2"/>
    <n v="625"/>
    <s v="PROFESOR-004"/>
    <n v="300"/>
    <d v="2020-02-16T00:00:00"/>
    <x v="0"/>
    <s v="COMERCIAL-003"/>
    <n v="43.75"/>
    <s v="NO"/>
    <x v="0"/>
    <s v="VALENCIA"/>
    <s v="NO"/>
    <n v="343.75"/>
    <n v="281.25"/>
    <n v="0.45"/>
  </r>
  <r>
    <s v="COD-030"/>
    <x v="1"/>
    <n v="20"/>
    <x v="3"/>
    <n v="600"/>
    <s v="PROFESOR-003"/>
    <n v="240"/>
    <d v="2019-10-28T00:00:00"/>
    <x v="1"/>
    <s v="COMERCIAL-002"/>
    <n v="48"/>
    <s v="SI"/>
    <x v="1"/>
    <s v="ROMA"/>
    <s v="SI"/>
    <n v="288"/>
    <n v="312"/>
    <n v="0.52"/>
  </r>
  <r>
    <s v="COD-031"/>
    <x v="2"/>
    <n v="10"/>
    <x v="4"/>
    <n v="400"/>
    <s v="PROFESOR-002"/>
    <n v="120"/>
    <d v="2021-05-20T00:00:00"/>
    <x v="1"/>
    <s v="COMERCIAL-004"/>
    <n v="40"/>
    <s v="SI"/>
    <x v="2"/>
    <s v="MARSELLA"/>
    <s v="SI"/>
    <n v="160"/>
    <n v="240"/>
    <n v="0.6"/>
  </r>
  <r>
    <s v="COD-032"/>
    <x v="0"/>
    <n v="12"/>
    <x v="3"/>
    <n v="300"/>
    <s v="PROFESOR-001"/>
    <n v="144"/>
    <d v="2021-09-09T00:00:00"/>
    <x v="1"/>
    <s v="COMERCIAL-001"/>
    <n v="21"/>
    <s v="SI"/>
    <x v="1"/>
    <s v="ROMA"/>
    <s v="NO"/>
    <n v="165"/>
    <n v="135"/>
    <n v="0.45"/>
  </r>
  <r>
    <s v="COD-033"/>
    <x v="0"/>
    <n v="15"/>
    <x v="2"/>
    <n v="375"/>
    <s v="PROFESOR-004"/>
    <n v="180"/>
    <d v="2021-08-03T00:00:00"/>
    <x v="1"/>
    <s v="COMERCIAL-002"/>
    <n v="26.25"/>
    <s v="SI"/>
    <x v="0"/>
    <s v="VALENCIA"/>
    <s v="SI"/>
    <n v="206.25"/>
    <n v="168.75"/>
    <n v="0.45"/>
  </r>
  <r>
    <s v="COD-034"/>
    <x v="0"/>
    <n v="20"/>
    <x v="3"/>
    <n v="500"/>
    <s v="PROFESOR-005"/>
    <n v="240"/>
    <d v="2020-07-22T00:00:00"/>
    <x v="2"/>
    <s v="COMERCIAL-004"/>
    <n v="35"/>
    <s v="NO"/>
    <x v="1"/>
    <s v="ROMA"/>
    <s v="SI"/>
    <n v="275"/>
    <n v="225"/>
    <n v="0.45"/>
  </r>
  <r>
    <s v="COD-035"/>
    <x v="1"/>
    <n v="25"/>
    <x v="5"/>
    <n v="750"/>
    <s v="PROFESOR-002"/>
    <n v="300"/>
    <d v="2020-11-14T00:00:00"/>
    <x v="2"/>
    <s v="COMERCIAL-001"/>
    <n v="60"/>
    <s v="NO"/>
    <x v="2"/>
    <s v="MARSELLA"/>
    <s v="NO"/>
    <n v="360"/>
    <n v="390"/>
    <n v="0.52"/>
  </r>
  <r>
    <s v="COD-036"/>
    <x v="1"/>
    <n v="30"/>
    <x v="2"/>
    <n v="900"/>
    <s v="PROFESOR-001"/>
    <n v="360"/>
    <d v="2019-11-08T00:00:00"/>
    <x v="2"/>
    <s v="COMERCIAL-003"/>
    <n v="72"/>
    <s v="NO"/>
    <x v="0"/>
    <s v="VALENCIA"/>
    <s v="NO"/>
    <n v="432"/>
    <n v="468"/>
    <n v="0.52"/>
  </r>
  <r>
    <s v="COD-037"/>
    <x v="1"/>
    <n v="40"/>
    <x v="6"/>
    <n v="1200"/>
    <s v="PROFESOR-004"/>
    <n v="480"/>
    <d v="2019-02-02T00:00:00"/>
    <x v="1"/>
    <s v="COMERCIAL-002"/>
    <n v="96"/>
    <s v="SI"/>
    <x v="0"/>
    <s v="VALENCIA"/>
    <s v="SI"/>
    <n v="576"/>
    <n v="624"/>
    <n v="0.52"/>
  </r>
  <r>
    <s v="COD-038"/>
    <x v="3"/>
    <n v="35"/>
    <x v="4"/>
    <n v="875"/>
    <s v="PROFESOR-005"/>
    <n v="420"/>
    <d v="2021-03-27T00:00:00"/>
    <x v="1"/>
    <s v="COMERCIAL-004"/>
    <n v="43.75"/>
    <s v="NO"/>
    <x v="2"/>
    <s v="PARIS"/>
    <s v="SI"/>
    <n v="463.75"/>
    <n v="411.25"/>
    <n v="0.47"/>
  </r>
  <r>
    <s v="COD-039"/>
    <x v="4"/>
    <n v="45"/>
    <x v="5"/>
    <n v="1125"/>
    <s v="PROFESOR-002"/>
    <n v="540"/>
    <d v="2020-08-03T00:00:00"/>
    <x v="1"/>
    <s v="COMERCIAL-003"/>
    <n v="56.25"/>
    <s v="SI"/>
    <x v="2"/>
    <s v="PARIS"/>
    <s v="NO"/>
    <n v="596.25"/>
    <n v="528.75"/>
    <n v="0.47"/>
  </r>
  <r>
    <s v="COD-040"/>
    <x v="4"/>
    <n v="18"/>
    <x v="7"/>
    <n v="450"/>
    <s v="PROFESOR-001"/>
    <n v="216"/>
    <d v="2021-06-02T00:00:00"/>
    <x v="1"/>
    <s v="COMERCIAL-002"/>
    <n v="22.5"/>
    <s v="SI"/>
    <x v="0"/>
    <s v="VALENCIA"/>
    <s v="SI"/>
    <n v="238.5"/>
    <n v="211.5"/>
    <n v="0.47"/>
  </r>
  <r>
    <s v="COD-041"/>
    <x v="4"/>
    <n v="10"/>
    <x v="3"/>
    <n v="250"/>
    <s v="PROFESOR-003"/>
    <n v="120"/>
    <d v="2021-07-26T00:00:00"/>
    <x v="2"/>
    <s v="COMERCIAL-004"/>
    <n v="12.5"/>
    <s v="SI"/>
    <x v="1"/>
    <s v="ROMA"/>
    <s v="SI"/>
    <n v="132.5"/>
    <n v="117.5"/>
    <n v="0.47"/>
  </r>
  <r>
    <s v="COD-042"/>
    <x v="3"/>
    <n v="12"/>
    <x v="4"/>
    <n v="300"/>
    <s v="PROFESOR-002"/>
    <n v="144"/>
    <d v="2021-06-22T00:00:00"/>
    <x v="2"/>
    <s v="COMERCIAL-001"/>
    <n v="15"/>
    <s v="SI"/>
    <x v="2"/>
    <s v="PARIS"/>
    <s v="SI"/>
    <n v="159"/>
    <n v="141"/>
    <n v="0.47"/>
  </r>
  <r>
    <s v="COD-043"/>
    <x v="5"/>
    <n v="15"/>
    <x v="5"/>
    <n v="1125"/>
    <s v="PROFESOR-001"/>
    <n v="180"/>
    <d v="2021-11-04T00:00:00"/>
    <x v="2"/>
    <s v="COMERCIAL-003"/>
    <n v="168.75"/>
    <s v="SI"/>
    <x v="2"/>
    <s v="MARSELLA"/>
    <s v="SI"/>
    <n v="348.75"/>
    <n v="776.25"/>
    <n v="0.69"/>
  </r>
  <r>
    <s v="COD-044"/>
    <x v="6"/>
    <n v="25"/>
    <x v="2"/>
    <n v="1500"/>
    <s v="PROFESOR-004"/>
    <n v="300"/>
    <d v="2020-11-12T00:00:00"/>
    <x v="2"/>
    <s v="COMERCIAL-002"/>
    <n v="180"/>
    <s v="SI"/>
    <x v="0"/>
    <s v="VALENCIA"/>
    <s v="SI"/>
    <n v="480"/>
    <n v="1020"/>
    <n v="0.68"/>
  </r>
  <r>
    <s v="COD-045"/>
    <x v="6"/>
    <n v="15"/>
    <x v="6"/>
    <n v="900"/>
    <s v="PROFESOR-005"/>
    <n v="180"/>
    <d v="2019-06-30T00:00:00"/>
    <x v="2"/>
    <s v="COMERCIAL-004"/>
    <n v="108"/>
    <s v="SI"/>
    <x v="0"/>
    <s v="VALENCIA"/>
    <s v="SI"/>
    <n v="288"/>
    <n v="612"/>
    <n v="0.68"/>
  </r>
  <r>
    <s v="COD-046"/>
    <x v="6"/>
    <n v="10"/>
    <x v="6"/>
    <n v="600"/>
    <s v="PROFESOR-002"/>
    <n v="120"/>
    <d v="2019-06-12T00:00:00"/>
    <x v="1"/>
    <s v="COMERCIAL-001"/>
    <n v="72"/>
    <s v="SI"/>
    <x v="0"/>
    <s v="VALENCIA"/>
    <s v="SI"/>
    <n v="192"/>
    <n v="408"/>
    <n v="0.68"/>
  </r>
  <r>
    <s v="COD-047"/>
    <x v="2"/>
    <n v="12"/>
    <x v="5"/>
    <n v="480"/>
    <s v="PROFESOR-001"/>
    <n v="144"/>
    <d v="2020-11-25T00:00:00"/>
    <x v="2"/>
    <s v="COMERCIAL-002"/>
    <n v="48"/>
    <s v="SI"/>
    <x v="2"/>
    <s v="PARIS"/>
    <s v="SI"/>
    <n v="192"/>
    <n v="288"/>
    <n v="0.6"/>
  </r>
  <r>
    <s v="COD-048"/>
    <x v="2"/>
    <n v="15"/>
    <x v="4"/>
    <n v="600"/>
    <s v="PROFESOR-004"/>
    <n v="180"/>
    <d v="2019-01-08T00:00:00"/>
    <x v="2"/>
    <s v="COMERCIAL-004"/>
    <n v="60"/>
    <s v="SI"/>
    <x v="2"/>
    <s v="PARIS"/>
    <s v="SI"/>
    <n v="240"/>
    <n v="360"/>
    <n v="0.6"/>
  </r>
  <r>
    <s v="COD-049"/>
    <x v="2"/>
    <n v="25"/>
    <x v="7"/>
    <n v="1000"/>
    <s v="PROFESOR-003"/>
    <n v="300"/>
    <d v="2019-07-01T00:00:00"/>
    <x v="2"/>
    <s v="COMERCIAL-001"/>
    <n v="100"/>
    <s v="SI"/>
    <x v="0"/>
    <s v="VALLADOLID"/>
    <s v="NO"/>
    <n v="400"/>
    <n v="600"/>
    <n v="0.6"/>
  </r>
  <r>
    <s v="COD-050"/>
    <x v="2"/>
    <n v="15"/>
    <x v="0"/>
    <n v="600"/>
    <s v="PROFESOR-002"/>
    <n v="180"/>
    <d v="2021-01-11T00:00:00"/>
    <x v="1"/>
    <s v="COMERCIAL-003"/>
    <n v="60"/>
    <s v="SI"/>
    <x v="0"/>
    <s v="VALLADOLID"/>
    <s v="NO"/>
    <n v="240"/>
    <n v="360"/>
    <n v="0.6"/>
  </r>
  <r>
    <s v="COD-051"/>
    <x v="1"/>
    <n v="20"/>
    <x v="1"/>
    <n v="600"/>
    <s v="PROFESOR-001"/>
    <n v="240"/>
    <d v="2021-09-01T00:00:00"/>
    <x v="1"/>
    <s v="COMERCIAL-003"/>
    <n v="48"/>
    <s v="SI"/>
    <x v="1"/>
    <s v="MILAN"/>
    <s v="NO"/>
    <n v="288"/>
    <n v="312"/>
    <n v="0.52"/>
  </r>
  <r>
    <s v="COD-052"/>
    <x v="1"/>
    <n v="20"/>
    <x v="2"/>
    <n v="600"/>
    <s v="PROFESOR-004"/>
    <n v="240"/>
    <d v="2019-10-02T00:00:00"/>
    <x v="1"/>
    <s v="COMERCIAL-002"/>
    <n v="48"/>
    <s v="SI"/>
    <x v="0"/>
    <s v="VALLADOLID"/>
    <s v="SI"/>
    <n v="288"/>
    <n v="312"/>
    <n v="0.52"/>
  </r>
  <r>
    <s v="COD-053"/>
    <x v="1"/>
    <n v="30"/>
    <x v="3"/>
    <n v="900"/>
    <s v="PROFESOR-005"/>
    <n v="360"/>
    <d v="2019-02-10T00:00:00"/>
    <x v="1"/>
    <s v="COMERCIAL-004"/>
    <n v="72"/>
    <s v="SI"/>
    <x v="1"/>
    <s v="MILAN"/>
    <s v="SI"/>
    <n v="432"/>
    <n v="468"/>
    <n v="0.52"/>
  </r>
  <r>
    <s v="COD-054"/>
    <x v="0"/>
    <n v="35"/>
    <x v="4"/>
    <n v="875"/>
    <s v="PROFESOR-002"/>
    <n v="420"/>
    <d v="2019-09-19T00:00:00"/>
    <x v="2"/>
    <s v="COMERCIAL-001"/>
    <n v="61.25"/>
    <s v="NO"/>
    <x v="2"/>
    <s v="PARIS"/>
    <s v="NO"/>
    <n v="481.25"/>
    <n v="393.75"/>
    <n v="0.45"/>
  </r>
  <r>
    <s v="COD-055"/>
    <x v="0"/>
    <n v="40"/>
    <x v="3"/>
    <n v="1000"/>
    <s v="PROFESOR-001"/>
    <n v="480"/>
    <d v="2019-01-02T00:00:00"/>
    <x v="2"/>
    <s v="COMERCIAL-002"/>
    <n v="70"/>
    <s v="NO"/>
    <x v="1"/>
    <s v="MILAN"/>
    <s v="SI"/>
    <n v="550"/>
    <n v="450"/>
    <n v="0.45"/>
  </r>
  <r>
    <s v="COD-056"/>
    <x v="0"/>
    <n v="40"/>
    <x v="2"/>
    <n v="1000"/>
    <s v="PROFESOR-004"/>
    <n v="480"/>
    <d v="2019-12-22T00:00:00"/>
    <x v="2"/>
    <s v="COMERCIAL-004"/>
    <n v="70"/>
    <s v="NO"/>
    <x v="0"/>
    <s v="VALLADOLID"/>
    <s v="SI"/>
    <n v="550"/>
    <n v="450"/>
    <n v="0.45"/>
  </r>
  <r>
    <s v="COD-057"/>
    <x v="3"/>
    <n v="35"/>
    <x v="3"/>
    <n v="875"/>
    <s v="PROFESOR-005"/>
    <n v="420"/>
    <d v="2019-12-18T00:00:00"/>
    <x v="2"/>
    <s v="COMERCIAL-001"/>
    <n v="43.75"/>
    <s v="NO"/>
    <x v="1"/>
    <s v="ROMA"/>
    <s v="NO"/>
    <n v="463.75"/>
    <n v="411.25"/>
    <n v="0.47"/>
  </r>
  <r>
    <s v="COD-058"/>
    <x v="5"/>
    <n v="45"/>
    <x v="5"/>
    <n v="3375"/>
    <s v="PROFESOR-002"/>
    <n v="540"/>
    <d v="2021-03-04T00:00:00"/>
    <x v="2"/>
    <s v="COMERCIAL-003"/>
    <n v="506.25"/>
    <s v="NO"/>
    <x v="2"/>
    <s v="MARSELLA"/>
    <s v="SI"/>
    <n v="1046.25"/>
    <n v="2328.75"/>
    <n v="0.69"/>
  </r>
  <r>
    <s v="COD-059"/>
    <x v="6"/>
    <n v="25"/>
    <x v="2"/>
    <n v="1500"/>
    <s v="PROFESOR-001"/>
    <n v="300"/>
    <d v="2019-12-30T00:00:00"/>
    <x v="1"/>
    <s v="COMERCIAL-002"/>
    <n v="180"/>
    <s v="NO"/>
    <x v="0"/>
    <s v="VALLADOLID"/>
    <s v="SI"/>
    <n v="480"/>
    <n v="1020"/>
    <n v="0.68"/>
  </r>
  <r>
    <s v="COD-060"/>
    <x v="6"/>
    <n v="20"/>
    <x v="6"/>
    <n v="1200"/>
    <s v="PROFESOR-004"/>
    <n v="240"/>
    <d v="2020-11-09T00:00:00"/>
    <x v="0"/>
    <s v="COMERCIAL-004"/>
    <n v="144"/>
    <s v="SI"/>
    <x v="0"/>
    <s v="VALLADOLID"/>
    <s v="SI"/>
    <n v="384"/>
    <n v="816"/>
    <n v="0.68"/>
  </r>
  <r>
    <s v="COD-061"/>
    <x v="6"/>
    <n v="10"/>
    <x v="4"/>
    <n v="600"/>
    <s v="PROFESOR-003"/>
    <n v="120"/>
    <d v="2019-10-01T00:00:00"/>
    <x v="1"/>
    <s v="COMERCIAL-003"/>
    <n v="72"/>
    <s v="NO"/>
    <x v="2"/>
    <s v="MARSELLA"/>
    <s v="SI"/>
    <n v="192"/>
    <n v="408"/>
    <n v="0.68"/>
  </r>
  <r>
    <s v="COD-062"/>
    <x v="2"/>
    <n v="12"/>
    <x v="5"/>
    <n v="480"/>
    <s v="PROFESOR-002"/>
    <n v="144"/>
    <d v="2021-03-18T00:00:00"/>
    <x v="0"/>
    <s v="COMERCIAL-002"/>
    <n v="48"/>
    <s v="NO"/>
    <x v="2"/>
    <s v="MARSELLA"/>
    <s v="SI"/>
    <n v="192"/>
    <n v="288"/>
    <n v="0.6"/>
  </r>
  <r>
    <s v="COD-063"/>
    <x v="2"/>
    <n v="15"/>
    <x v="7"/>
    <n v="600"/>
    <s v="PROFESOR-001"/>
    <n v="180"/>
    <d v="2019-03-23T00:00:00"/>
    <x v="0"/>
    <s v="COMERCIAL-004"/>
    <n v="60"/>
    <s v="SI"/>
    <x v="0"/>
    <s v="VALLADOLID"/>
    <s v="SI"/>
    <n v="240"/>
    <n v="360"/>
    <n v="0.6"/>
  </r>
  <r>
    <s v="COD-064"/>
    <x v="2"/>
    <n v="20"/>
    <x v="3"/>
    <n v="800"/>
    <s v="PROFESOR-001"/>
    <n v="240"/>
    <d v="2021-04-03T00:00:00"/>
    <x v="0"/>
    <s v="COMERCIAL-001"/>
    <n v="80"/>
    <s v="NO"/>
    <x v="1"/>
    <s v="MILAN"/>
    <s v="SI"/>
    <n v="320"/>
    <n v="480"/>
    <n v="0.6"/>
  </r>
  <r>
    <s v="COD-065"/>
    <x v="2"/>
    <n v="25"/>
    <x v="4"/>
    <n v="1000"/>
    <s v="PROFESOR-004"/>
    <n v="300"/>
    <d v="2019-04-10T00:00:00"/>
    <x v="0"/>
    <s v="COMERCIAL-003"/>
    <n v="100"/>
    <s v="SI"/>
    <x v="2"/>
    <s v="MARSELLA"/>
    <s v="SI"/>
    <n v="400"/>
    <n v="600"/>
    <n v="0.6"/>
  </r>
  <r>
    <s v="COD-066"/>
    <x v="1"/>
    <n v="30"/>
    <x v="5"/>
    <n v="900"/>
    <s v="PROFESOR-005"/>
    <n v="360"/>
    <d v="2020-03-11T00:00:00"/>
    <x v="1"/>
    <s v="COMERCIAL-002"/>
    <n v="72"/>
    <s v="SI"/>
    <x v="2"/>
    <s v="MARSELLA"/>
    <s v="SI"/>
    <n v="432"/>
    <n v="468"/>
    <n v="0.52"/>
  </r>
  <r>
    <s v="COD-067"/>
    <x v="1"/>
    <n v="40"/>
    <x v="2"/>
    <n v="1200"/>
    <s v="PROFESOR-002"/>
    <n v="480"/>
    <d v="2019-10-11T00:00:00"/>
    <x v="1"/>
    <s v="COMERCIAL-004"/>
    <n v="96"/>
    <s v="SI"/>
    <x v="0"/>
    <s v="VALLADOLID"/>
    <s v="SI"/>
    <n v="576"/>
    <n v="624"/>
    <n v="0.52"/>
  </r>
  <r>
    <s v="COD-068"/>
    <x v="1"/>
    <n v="35"/>
    <x v="6"/>
    <n v="1050"/>
    <s v="PROFESOR-001"/>
    <n v="420"/>
    <d v="2020-12-22T00:00:00"/>
    <x v="1"/>
    <s v="COMERCIAL-001"/>
    <n v="84"/>
    <s v="SI"/>
    <x v="0"/>
    <s v="VALLADOLID"/>
    <s v="SI"/>
    <n v="504"/>
    <n v="546"/>
    <n v="0.52"/>
  </r>
  <r>
    <s v="COD-069"/>
    <x v="0"/>
    <n v="45"/>
    <x v="6"/>
    <n v="1125"/>
    <s v="PROFESOR-004"/>
    <n v="540"/>
    <d v="2019-09-15T00:00:00"/>
    <x v="1"/>
    <s v="COMERCIAL-002"/>
    <n v="78.75"/>
    <s v="SI"/>
    <x v="0"/>
    <s v="VALLADOLID"/>
    <s v="SI"/>
    <n v="618.75"/>
    <n v="506.25"/>
    <n v="0.45"/>
  </r>
  <r>
    <s v="COD-070"/>
    <x v="0"/>
    <n v="18"/>
    <x v="5"/>
    <n v="450"/>
    <s v="PROFESOR-003"/>
    <n v="216"/>
    <d v="2021-10-02T00:00:00"/>
    <x v="2"/>
    <s v="COMERCIAL-004"/>
    <n v="31.5"/>
    <s v="SI"/>
    <x v="2"/>
    <s v="MARSELLA"/>
    <s v="SI"/>
    <n v="247.5"/>
    <n v="202.5"/>
    <n v="0.45"/>
  </r>
  <r>
    <s v="COD-071"/>
    <x v="0"/>
    <n v="10"/>
    <x v="4"/>
    <n v="250"/>
    <s v="PROFESOR-002"/>
    <n v="120"/>
    <d v="2021-05-28T00:00:00"/>
    <x v="2"/>
    <s v="COMERCIAL-001"/>
    <n v="17.5"/>
    <s v="SI"/>
    <x v="2"/>
    <s v="MARSELLA"/>
    <s v="SI"/>
    <n v="137.5"/>
    <n v="112.5"/>
    <n v="0.45"/>
  </r>
  <r>
    <s v="COD-072"/>
    <x v="0"/>
    <n v="45"/>
    <x v="7"/>
    <n v="1125"/>
    <s v="PROFESOR-001"/>
    <n v="540"/>
    <d v="2021-08-18T00:00:00"/>
    <x v="2"/>
    <s v="COMERCIAL-003"/>
    <n v="78.75"/>
    <s v="SI"/>
    <x v="0"/>
    <s v="VALLADOLID"/>
    <s v="SI"/>
    <n v="618.75"/>
    <n v="506.25"/>
    <n v="0.45"/>
  </r>
  <r>
    <s v="COD-073"/>
    <x v="1"/>
    <n v="25"/>
    <x v="7"/>
    <n v="750"/>
    <s v="PROFESOR-004"/>
    <n v="300"/>
    <d v="2019-05-30T00:00:00"/>
    <x v="1"/>
    <s v="COMERCIAL-002"/>
    <n v="60"/>
    <s v="SI"/>
    <x v="0"/>
    <s v="VALLADOLID"/>
    <s v="SI"/>
    <n v="360"/>
    <n v="390"/>
    <n v="0.52"/>
  </r>
  <r>
    <s v="COD-074"/>
    <x v="2"/>
    <n v="20"/>
    <x v="6"/>
    <n v="800"/>
    <s v="PROFESOR-005"/>
    <n v="240"/>
    <d v="2019-05-21T00:00:00"/>
    <x v="1"/>
    <s v="COMERCIAL-004"/>
    <n v="80"/>
    <s v="SI"/>
    <x v="0"/>
    <s v="VALLADOLID"/>
    <s v="SI"/>
    <n v="320"/>
    <n v="480"/>
    <n v="0.6"/>
  </r>
  <r>
    <s v="COD-075"/>
    <x v="0"/>
    <n v="10"/>
    <x v="4"/>
    <n v="250"/>
    <s v="PROFESOR-002"/>
    <n v="120"/>
    <d v="2019-01-28T00:00:00"/>
    <x v="1"/>
    <s v="COMERCIAL-003"/>
    <n v="17.5"/>
    <s v="SI"/>
    <x v="2"/>
    <s v="MARSELLA"/>
    <s v="SI"/>
    <n v="137.5"/>
    <n v="112.5"/>
    <n v="0.45"/>
  </r>
  <r>
    <s v="COD-076"/>
    <x v="0"/>
    <n v="12"/>
    <x v="3"/>
    <n v="300"/>
    <s v="PROFESOR-001"/>
    <n v="144"/>
    <d v="2020-10-10T00:00:00"/>
    <x v="1"/>
    <s v="COMERCIAL-002"/>
    <n v="21"/>
    <s v="SI"/>
    <x v="1"/>
    <s v="MILAN"/>
    <s v="SI"/>
    <n v="165"/>
    <n v="135"/>
    <n v="0.45"/>
  </r>
  <r>
    <s v="COD-077"/>
    <x v="0"/>
    <n v="15"/>
    <x v="4"/>
    <n v="375"/>
    <s v="PROFESOR-004"/>
    <n v="180"/>
    <d v="2021-10-12T00:00:00"/>
    <x v="2"/>
    <s v="COMERCIAL-004"/>
    <n v="26.25"/>
    <s v="SI"/>
    <x v="2"/>
    <s v="MARSELLA"/>
    <s v="SI"/>
    <n v="206.25"/>
    <n v="168.75"/>
    <n v="0.45"/>
  </r>
  <r>
    <s v="COD-078"/>
    <x v="1"/>
    <n v="20"/>
    <x v="2"/>
    <n v="600"/>
    <s v="PROFESOR-005"/>
    <n v="240"/>
    <d v="2020-08-31T00:00:00"/>
    <x v="0"/>
    <s v="COMERCIAL-001"/>
    <n v="48"/>
    <s v="NO"/>
    <x v="0"/>
    <s v="VALLADOLID"/>
    <s v="SI"/>
    <n v="288"/>
    <n v="312"/>
    <n v="0.52"/>
  </r>
  <r>
    <s v="COD-079"/>
    <x v="1"/>
    <n v="25"/>
    <x v="3"/>
    <n v="750"/>
    <s v="PROFESOR-002"/>
    <n v="300"/>
    <d v="2021-01-31T00:00:00"/>
    <x v="0"/>
    <s v="COMERCIAL-002"/>
    <n v="60"/>
    <s v="NO"/>
    <x v="1"/>
    <s v="MILAN"/>
    <s v="SI"/>
    <n v="360"/>
    <n v="390"/>
    <n v="0.52"/>
  </r>
  <r>
    <s v="COD-080"/>
    <x v="1"/>
    <n v="30"/>
    <x v="4"/>
    <n v="900"/>
    <s v="PROFESOR-001"/>
    <n v="360"/>
    <d v="2020-02-10T00:00:00"/>
    <x v="0"/>
    <s v="COMERCIAL-004"/>
    <n v="72"/>
    <s v="SI"/>
    <x v="2"/>
    <s v="MARSELLA"/>
    <s v="SI"/>
    <n v="432"/>
    <n v="468"/>
    <n v="0.52"/>
  </r>
  <r>
    <s v="COD-081"/>
    <x v="3"/>
    <n v="40"/>
    <x v="3"/>
    <n v="1000"/>
    <s v="PROFESOR-004"/>
    <n v="480"/>
    <d v="2019-02-27T00:00:00"/>
    <x v="0"/>
    <s v="COMERCIAL-001"/>
    <n v="50"/>
    <s v="NO"/>
    <x v="1"/>
    <s v="MILAN"/>
    <s v="SI"/>
    <n v="530"/>
    <n v="470"/>
    <n v="0.47"/>
  </r>
  <r>
    <s v="COD-082"/>
    <x v="4"/>
    <n v="35"/>
    <x v="2"/>
    <n v="875"/>
    <s v="PROFESOR-005"/>
    <n v="420"/>
    <d v="2021-03-25T00:00:00"/>
    <x v="1"/>
    <s v="COMERCIAL-003"/>
    <n v="43.75"/>
    <s v="SI"/>
    <x v="0"/>
    <s v="VALLADOLID"/>
    <s v="SI"/>
    <n v="463.75"/>
    <n v="411.25"/>
    <n v="0.47"/>
  </r>
  <r>
    <s v="COD-083"/>
    <x v="4"/>
    <n v="45"/>
    <x v="3"/>
    <n v="1125"/>
    <s v="PROFESOR-002"/>
    <n v="540"/>
    <d v="2019-05-29T00:00:00"/>
    <x v="1"/>
    <s v="COMERCIAL-002"/>
    <n v="56.25"/>
    <s v="SI"/>
    <x v="1"/>
    <s v="MILAN"/>
    <s v="SI"/>
    <n v="596.25"/>
    <n v="528.75"/>
    <n v="0.47"/>
  </r>
  <r>
    <s v="COD-084"/>
    <x v="4"/>
    <n v="18"/>
    <x v="5"/>
    <n v="450"/>
    <s v="PROFESOR-001"/>
    <n v="216"/>
    <d v="2021-01-01T00:00:00"/>
    <x v="1"/>
    <s v="COMERCIAL-004"/>
    <n v="22.5"/>
    <s v="SI"/>
    <x v="2"/>
    <s v="PARIS"/>
    <s v="SI"/>
    <n v="238.5"/>
    <n v="211.5"/>
    <n v="0.47"/>
  </r>
  <r>
    <s v="COD-085"/>
    <x v="3"/>
    <n v="10"/>
    <x v="0"/>
    <n v="250"/>
    <s v="PROFESOR-004"/>
    <n v="120"/>
    <d v="2021-05-22T00:00:00"/>
    <x v="1"/>
    <s v="COMERCIAL-001"/>
    <n v="12.5"/>
    <s v="SI"/>
    <x v="0"/>
    <s v="VALLADOLID"/>
    <s v="NO"/>
    <n v="132.5"/>
    <n v="117.5"/>
    <n v="0.47"/>
  </r>
  <r>
    <s v="COD-086"/>
    <x v="5"/>
    <n v="12"/>
    <x v="1"/>
    <n v="900"/>
    <s v="PROFESOR-003"/>
    <n v="144"/>
    <d v="2019-08-10T00:00:00"/>
    <x v="2"/>
    <s v="COMERCIAL-003"/>
    <n v="135"/>
    <s v="SI"/>
    <x v="1"/>
    <s v="MILAN"/>
    <s v="NO"/>
    <n v="279"/>
    <n v="621"/>
    <n v="0.69"/>
  </r>
  <r>
    <s v="COD-087"/>
    <x v="6"/>
    <n v="15"/>
    <x v="2"/>
    <n v="900"/>
    <s v="PROFESOR-002"/>
    <n v="180"/>
    <d v="2021-05-07T00:00:00"/>
    <x v="2"/>
    <s v="COMERCIAL-002"/>
    <n v="108"/>
    <s v="SI"/>
    <x v="0"/>
    <s v="MADRID"/>
    <s v="SI"/>
    <n v="288"/>
    <n v="612"/>
    <n v="0.68"/>
  </r>
  <r>
    <s v="COD-088"/>
    <x v="6"/>
    <n v="25"/>
    <x v="3"/>
    <n v="1500"/>
    <s v="PROFESOR-001"/>
    <n v="300"/>
    <d v="2019-04-07T00:00:00"/>
    <x v="2"/>
    <s v="COMERCIAL-004"/>
    <n v="180"/>
    <s v="SI"/>
    <x v="1"/>
    <s v="MILAN"/>
    <s v="SI"/>
    <n v="480"/>
    <n v="1020"/>
    <n v="0.68"/>
  </r>
  <r>
    <s v="COD-089"/>
    <x v="0"/>
    <n v="15"/>
    <x v="4"/>
    <n v="375"/>
    <s v="PROFESOR-004"/>
    <n v="180"/>
    <d v="2019-12-04T00:00:00"/>
    <x v="1"/>
    <s v="COMERCIAL-001"/>
    <n v="26.25"/>
    <s v="SI"/>
    <x v="2"/>
    <s v="PARIS"/>
    <s v="NO"/>
    <n v="206.25"/>
    <n v="168.75"/>
    <n v="0.45"/>
  </r>
  <r>
    <s v="COD-090"/>
    <x v="1"/>
    <n v="10"/>
    <x v="3"/>
    <n v="300"/>
    <s v="PROFESOR-005"/>
    <n v="120"/>
    <d v="2019-10-21T00:00:00"/>
    <x v="1"/>
    <s v="COMERCIAL-002"/>
    <n v="24"/>
    <s v="SI"/>
    <x v="1"/>
    <s v="MILAN"/>
    <s v="SI"/>
    <n v="144"/>
    <n v="156"/>
    <n v="0.52"/>
  </r>
  <r>
    <s v="COD-091"/>
    <x v="1"/>
    <n v="12"/>
    <x v="2"/>
    <n v="360"/>
    <s v="PROFESOR-002"/>
    <n v="144"/>
    <d v="2019-04-14T00:00:00"/>
    <x v="1"/>
    <s v="COMERCIAL-004"/>
    <n v="28.8"/>
    <s v="SI"/>
    <x v="0"/>
    <s v="MADRID"/>
    <s v="SI"/>
    <n v="172.8"/>
    <n v="187.2"/>
    <n v="0.52"/>
  </r>
  <r>
    <s v="COD-092"/>
    <x v="1"/>
    <n v="15"/>
    <x v="3"/>
    <n v="450"/>
    <s v="PROFESOR-001"/>
    <n v="180"/>
    <d v="2020-08-20T00:00:00"/>
    <x v="1"/>
    <s v="COMERCIAL-001"/>
    <n v="36"/>
    <s v="SI"/>
    <x v="1"/>
    <s v="MILAN"/>
    <s v="NO"/>
    <n v="216"/>
    <n v="234"/>
    <n v="0.52"/>
  </r>
  <r>
    <s v="COD-093"/>
    <x v="3"/>
    <n v="25"/>
    <x v="5"/>
    <n v="625"/>
    <s v="PROFESOR-004"/>
    <n v="300"/>
    <d v="2021-08-12T00:00:00"/>
    <x v="2"/>
    <s v="COMERCIAL-003"/>
    <n v="31.25"/>
    <s v="SI"/>
    <x v="2"/>
    <s v="PARIS"/>
    <s v="NO"/>
    <n v="331.25"/>
    <n v="293.75"/>
    <n v="0.47"/>
  </r>
  <r>
    <s v="COD-094"/>
    <x v="4"/>
    <n v="15"/>
    <x v="2"/>
    <n v="375"/>
    <s v="PROFESOR-005"/>
    <n v="180"/>
    <d v="2021-02-05T00:00:00"/>
    <x v="2"/>
    <s v="COMERCIAL-002"/>
    <n v="18.75"/>
    <s v="SI"/>
    <x v="0"/>
    <s v="VALENCIA"/>
    <s v="SI"/>
    <n v="198.75"/>
    <n v="176.25"/>
    <n v="0.47"/>
  </r>
  <r>
    <s v="COD-095"/>
    <x v="4"/>
    <n v="20"/>
    <x v="6"/>
    <n v="500"/>
    <s v="PROFESOR-002"/>
    <n v="240"/>
    <d v="2020-01-27T00:00:00"/>
    <x v="2"/>
    <s v="COMERCIAL-004"/>
    <n v="25"/>
    <s v="SI"/>
    <x v="0"/>
    <s v="VALENCIA"/>
    <s v="SI"/>
    <n v="265"/>
    <n v="235"/>
    <n v="0.47"/>
  </r>
  <r>
    <s v="COD-096"/>
    <x v="4"/>
    <n v="20"/>
    <x v="4"/>
    <n v="500"/>
    <s v="PROFESOR-001"/>
    <n v="240"/>
    <d v="2020-07-18T00:00:00"/>
    <x v="2"/>
    <s v="COMERCIAL-003"/>
    <n v="25"/>
    <s v="NO"/>
    <x v="2"/>
    <s v="PARIS"/>
    <s v="NO"/>
    <n v="265"/>
    <n v="235"/>
    <n v="0.47"/>
  </r>
  <r>
    <s v="COD-097"/>
    <x v="3"/>
    <n v="30"/>
    <x v="5"/>
    <n v="750"/>
    <s v="PROFESOR-004"/>
    <n v="360"/>
    <d v="2020-07-30T00:00:00"/>
    <x v="2"/>
    <s v="COMERCIAL-002"/>
    <n v="37.5"/>
    <s v="NO"/>
    <x v="2"/>
    <s v="PARIS"/>
    <s v="SI"/>
    <n v="397.5"/>
    <n v="352.5"/>
    <n v="0.47"/>
  </r>
  <r>
    <s v="COD-098"/>
    <x v="5"/>
    <n v="35"/>
    <x v="7"/>
    <n v="2625"/>
    <s v="PROFESOR-003"/>
    <n v="420"/>
    <d v="2020-06-14T00:00:00"/>
    <x v="1"/>
    <s v="COMERCIAL-004"/>
    <n v="393.75"/>
    <s v="SI"/>
    <x v="0"/>
    <s v="VALENCIA"/>
    <s v="SI"/>
    <n v="813.75"/>
    <n v="1811.25"/>
    <n v="0.69"/>
  </r>
  <r>
    <s v="COD-099"/>
    <x v="6"/>
    <n v="40"/>
    <x v="3"/>
    <n v="2400"/>
    <s v="PROFESOR-002"/>
    <n v="480"/>
    <d v="2021-07-24T00:00:00"/>
    <x v="0"/>
    <s v="COMERCIAL-001"/>
    <n v="288"/>
    <s v="NO"/>
    <x v="1"/>
    <s v="MILAN"/>
    <s v="NO"/>
    <n v="768"/>
    <n v="1632"/>
    <n v="0.68"/>
  </r>
  <r>
    <s v="COD-100"/>
    <x v="6"/>
    <n v="40"/>
    <x v="4"/>
    <n v="2400"/>
    <s v="PROFESOR-001"/>
    <n v="480"/>
    <d v="2020-08-02T00:00:00"/>
    <x v="1"/>
    <s v="COMERCIAL-003"/>
    <n v="288"/>
    <s v="SI"/>
    <x v="2"/>
    <s v="PARIS"/>
    <s v="SI"/>
    <n v="768"/>
    <n v="1632"/>
    <n v="0.68"/>
  </r>
  <r>
    <s v="COD-101"/>
    <x v="6"/>
    <n v="35"/>
    <x v="5"/>
    <n v="2100"/>
    <s v="PROFESOR-001"/>
    <n v="420"/>
    <d v="2021-01-09T00:00:00"/>
    <x v="0"/>
    <s v="COMERCIAL-002"/>
    <n v="252"/>
    <s v="SI"/>
    <x v="2"/>
    <s v="PARIS"/>
    <s v="SI"/>
    <n v="672"/>
    <n v="1428"/>
    <n v="0.68"/>
  </r>
  <r>
    <s v="COD-102"/>
    <x v="2"/>
    <n v="15"/>
    <x v="2"/>
    <n v="600"/>
    <s v="PROFESOR-004"/>
    <n v="180"/>
    <d v="2019-11-15T00:00:00"/>
    <x v="0"/>
    <s v="COMERCIAL-004"/>
    <n v="60"/>
    <s v="SI"/>
    <x v="0"/>
    <s v="VALENCIA"/>
    <s v="SI"/>
    <n v="240"/>
    <n v="360"/>
    <n v="0.6"/>
  </r>
  <r>
    <s v="COD-103"/>
    <x v="2"/>
    <n v="20"/>
    <x v="6"/>
    <n v="800"/>
    <s v="PROFESOR-005"/>
    <n v="240"/>
    <d v="2021-12-15T00:00:00"/>
    <x v="0"/>
    <s v="COMERCIAL-001"/>
    <n v="80"/>
    <s v="SI"/>
    <x v="0"/>
    <s v="VALLADOLID"/>
    <s v="SI"/>
    <n v="320"/>
    <n v="480"/>
    <n v="0.6"/>
  </r>
  <r>
    <s v="COD-104"/>
    <x v="2"/>
    <n v="18"/>
    <x v="6"/>
    <n v="720"/>
    <s v="PROFESOR-002"/>
    <n v="216"/>
    <d v="2020-04-10T00:00:00"/>
    <x v="0"/>
    <s v="COMERCIAL-002"/>
    <n v="72"/>
    <s v="SI"/>
    <x v="0"/>
    <s v="VALLADOLID"/>
    <s v="SI"/>
    <n v="288"/>
    <n v="432"/>
    <n v="0.6"/>
  </r>
  <r>
    <s v="COD-105"/>
    <x v="2"/>
    <n v="25"/>
    <x v="5"/>
    <n v="1000"/>
    <s v="PROFESOR-001"/>
    <n v="300"/>
    <d v="2019-10-31T00:00:00"/>
    <x v="1"/>
    <s v="COMERCIAL-004"/>
    <n v="100"/>
    <s v="NO"/>
    <x v="2"/>
    <s v="MARSELLA"/>
    <s v="SI"/>
    <n v="400"/>
    <n v="600"/>
    <n v="0.6"/>
  </r>
  <r>
    <s v="COD-106"/>
    <x v="1"/>
    <n v="20"/>
    <x v="4"/>
    <n v="600"/>
    <s v="PROFESOR-004"/>
    <n v="240"/>
    <d v="2021-07-22T00:00:00"/>
    <x v="1"/>
    <s v="COMERCIAL-001"/>
    <n v="48"/>
    <s v="NO"/>
    <x v="2"/>
    <s v="MARSELLA"/>
    <s v="SI"/>
    <n v="288"/>
    <n v="312"/>
    <n v="0.52"/>
  </r>
  <r>
    <s v="COD-107"/>
    <x v="3"/>
    <n v="10"/>
    <x v="7"/>
    <n v="300"/>
    <s v="PROFESOR-003"/>
    <n v="120"/>
    <d v="2021-01-01T00:00:00"/>
    <x v="1"/>
    <s v="COMERCIAL-003"/>
    <n v="24"/>
    <s v="SI"/>
    <x v="0"/>
    <s v="VALLADOLID"/>
    <s v="SI"/>
    <n v="144"/>
    <n v="156"/>
    <n v="0.52"/>
  </r>
  <r>
    <s v="COD-108"/>
    <x v="4"/>
    <n v="12"/>
    <x v="7"/>
    <n v="360"/>
    <s v="PROFESOR-002"/>
    <n v="144"/>
    <d v="2021-04-12T00:00:00"/>
    <x v="1"/>
    <s v="COMERCIAL-002"/>
    <n v="28.8"/>
    <s v="SI"/>
    <x v="0"/>
    <s v="VALLADOLID"/>
    <s v="SI"/>
    <n v="172.8"/>
    <n v="187.2"/>
    <n v="0.52"/>
  </r>
  <r>
    <s v="COD-109"/>
    <x v="4"/>
    <n v="15"/>
    <x v="6"/>
    <n v="375"/>
    <s v="PROFESOR-001"/>
    <n v="180"/>
    <d v="2020-05-17T00:00:00"/>
    <x v="2"/>
    <s v="COMERCIAL-004"/>
    <n v="26.25"/>
    <s v="SI"/>
    <x v="0"/>
    <s v="VALLADOLID"/>
    <s v="SI"/>
    <n v="206.25"/>
    <n v="168.75"/>
    <n v="0.45"/>
  </r>
  <r>
    <s v="COD-110"/>
    <x v="4"/>
    <n v="20"/>
    <x v="4"/>
    <n v="500"/>
    <s v="PROFESOR-004"/>
    <n v="240"/>
    <d v="2021-11-06T00:00:00"/>
    <x v="2"/>
    <s v="COMERCIAL-003"/>
    <n v="35"/>
    <s v="NO"/>
    <x v="2"/>
    <s v="MARSELLA"/>
    <s v="NO"/>
    <n v="275"/>
    <n v="225"/>
    <n v="0.45"/>
  </r>
  <r>
    <s v="COD-111"/>
    <x v="3"/>
    <n v="25"/>
    <x v="3"/>
    <n v="625"/>
    <s v="PROFESOR-005"/>
    <n v="300"/>
    <d v="2019-04-18T00:00:00"/>
    <x v="2"/>
    <s v="COMERCIAL-002"/>
    <n v="43.75"/>
    <s v="SI"/>
    <x v="1"/>
    <s v="MILAN"/>
    <s v="SI"/>
    <n v="343.75"/>
    <n v="281.25"/>
    <n v="0.45"/>
  </r>
  <r>
    <s v="COD-112"/>
    <x v="5"/>
    <n v="30"/>
    <x v="4"/>
    <n v="750"/>
    <s v="PROFESOR-002"/>
    <n v="360"/>
    <d v="2020-11-04T00:00:00"/>
    <x v="1"/>
    <s v="COMERCIAL-004"/>
    <n v="52.5"/>
    <s v="SI"/>
    <x v="2"/>
    <s v="MARSELLA"/>
    <s v="SI"/>
    <n v="412.5"/>
    <n v="337.5"/>
    <n v="0.45"/>
  </r>
  <r>
    <s v="COD-113"/>
    <x v="6"/>
    <n v="40"/>
    <x v="2"/>
    <n v="1200"/>
    <s v="PROFESOR-001"/>
    <n v="480"/>
    <d v="2021-09-15T00:00:00"/>
    <x v="1"/>
    <s v="COMERCIAL-001"/>
    <n v="96"/>
    <s v="NO"/>
    <x v="0"/>
    <s v="VALENCIA"/>
    <s v="NO"/>
    <n v="576"/>
    <n v="624"/>
    <n v="0.52"/>
  </r>
  <r>
    <s v="COD-114"/>
    <x v="6"/>
    <n v="35"/>
    <x v="3"/>
    <n v="1400"/>
    <s v="PROFESOR-004"/>
    <n v="420"/>
    <d v="2020-05-22T00:00:00"/>
    <x v="1"/>
    <s v="COMERCIAL-002"/>
    <n v="140"/>
    <s v="NO"/>
    <x v="1"/>
    <s v="MILAN"/>
    <s v="SI"/>
    <n v="560"/>
    <n v="840"/>
    <n v="0.6"/>
  </r>
  <r>
    <s v="COD-115"/>
    <x v="6"/>
    <n v="45"/>
    <x v="4"/>
    <n v="1125"/>
    <s v="PROFESOR-005"/>
    <n v="540"/>
    <d v="2019-10-03T00:00:00"/>
    <x v="1"/>
    <s v="COMERCIAL-004"/>
    <n v="78.75"/>
    <s v="NO"/>
    <x v="2"/>
    <s v="MARSELLA"/>
    <s v="SI"/>
    <n v="618.75"/>
    <n v="506.25"/>
    <n v="0.45"/>
  </r>
  <r>
    <s v="COD-116"/>
    <x v="2"/>
    <n v="18"/>
    <x v="3"/>
    <n v="450"/>
    <s v="PROFESOR-002"/>
    <n v="216"/>
    <d v="2020-01-26T00:00:00"/>
    <x v="2"/>
    <s v="COMERCIAL-001"/>
    <n v="31.5"/>
    <s v="NO"/>
    <x v="1"/>
    <s v="MILAN"/>
    <s v="NO"/>
    <n v="247.5"/>
    <n v="202.5"/>
    <n v="0.45"/>
  </r>
  <r>
    <s v="COD-117"/>
    <x v="2"/>
    <n v="10"/>
    <x v="2"/>
    <n v="250"/>
    <s v="PROFESOR-001"/>
    <n v="120"/>
    <d v="2021-06-19T00:00:00"/>
    <x v="2"/>
    <s v="COMERCIAL-003"/>
    <n v="17.5"/>
    <s v="NO"/>
    <x v="0"/>
    <s v="MADRID"/>
    <s v="NO"/>
    <n v="137.5"/>
    <n v="112.5"/>
    <n v="0.45"/>
  </r>
  <r>
    <s v="COD-118"/>
    <x v="2"/>
    <n v="12"/>
    <x v="3"/>
    <n v="360"/>
    <s v="PROFESOR-003"/>
    <n v="144"/>
    <d v="2019-11-16T00:00:00"/>
    <x v="2"/>
    <s v="COMERCIAL-002"/>
    <n v="28.8"/>
    <s v="SI"/>
    <x v="1"/>
    <s v="MILAN"/>
    <s v="SI"/>
    <n v="172.8"/>
    <n v="187.2"/>
    <n v="0.52"/>
  </r>
  <r>
    <s v="COD-119"/>
    <x v="2"/>
    <n v="15"/>
    <x v="5"/>
    <n v="450"/>
    <s v="PROFESOR-002"/>
    <n v="180"/>
    <d v="2019-11-10T00:00:00"/>
    <x v="2"/>
    <s v="COMERCIAL-004"/>
    <n v="36"/>
    <s v="NO"/>
    <x v="2"/>
    <s v="MARSELLA"/>
    <s v="SI"/>
    <n v="216"/>
    <n v="234"/>
    <n v="0.52"/>
  </r>
  <r>
    <s v="COD-120"/>
    <x v="1"/>
    <n v="25"/>
    <x v="2"/>
    <n v="750"/>
    <s v="PROFESOR-001"/>
    <n v="300"/>
    <d v="2019-11-27T00:00:00"/>
    <x v="2"/>
    <s v="COMERCIAL-003"/>
    <n v="60"/>
    <s v="SI"/>
    <x v="0"/>
    <s v="VALENCIA"/>
    <s v="NO"/>
    <n v="360"/>
    <n v="390"/>
    <n v="0.52"/>
  </r>
  <r>
    <s v="COD-121"/>
    <x v="1"/>
    <n v="15"/>
    <x v="6"/>
    <n v="375"/>
    <s v="PROFESOR-004"/>
    <n v="180"/>
    <d v="2021-12-01T00:00:00"/>
    <x v="1"/>
    <s v="COMERCIAL-002"/>
    <n v="18.75"/>
    <s v="SI"/>
    <x v="0"/>
    <s v="VALENCIA"/>
    <s v="SI"/>
    <n v="198.75"/>
    <n v="176.25"/>
    <n v="0.47"/>
  </r>
  <r>
    <s v="COD-122"/>
    <x v="1"/>
    <n v="20"/>
    <x v="4"/>
    <n v="500"/>
    <s v="PROFESOR-005"/>
    <n v="240"/>
    <d v="2019-05-13T00:00:00"/>
    <x v="2"/>
    <s v="COMERCIAL-004"/>
    <n v="25"/>
    <s v="SI"/>
    <x v="2"/>
    <s v="MARSELLA"/>
    <s v="SI"/>
    <n v="265"/>
    <n v="235"/>
    <n v="0.47"/>
  </r>
  <r>
    <s v="COD-123"/>
    <x v="0"/>
    <n v="20"/>
    <x v="5"/>
    <n v="500"/>
    <s v="PROFESOR-002"/>
    <n v="240"/>
    <d v="2020-10-13T00:00:00"/>
    <x v="2"/>
    <s v="COMERCIAL-001"/>
    <n v="25"/>
    <s v="SI"/>
    <x v="2"/>
    <s v="MARSELLA"/>
    <s v="NO"/>
    <n v="265"/>
    <n v="235"/>
    <n v="0.47"/>
  </r>
  <r>
    <s v="COD-124"/>
    <x v="0"/>
    <n v="30"/>
    <x v="7"/>
    <n v="750"/>
    <s v="PROFESOR-001"/>
    <n v="360"/>
    <d v="2019-01-30T00:00:00"/>
    <x v="2"/>
    <s v="COMERCIAL-003"/>
    <n v="37.5"/>
    <s v="SI"/>
    <x v="0"/>
    <s v="MADRID"/>
    <s v="NO"/>
    <n v="397.5"/>
    <n v="352.5"/>
    <n v="0.47"/>
  </r>
  <r>
    <s v="COD-125"/>
    <x v="2"/>
    <n v="35"/>
    <x v="3"/>
    <n v="875"/>
    <s v="PROFESOR-004"/>
    <n v="420"/>
    <d v="2019-01-12T00:00:00"/>
    <x v="1"/>
    <s v="COMERCIAL-002"/>
    <n v="43.75"/>
    <s v="SI"/>
    <x v="1"/>
    <s v="MILAN"/>
    <s v="SI"/>
    <n v="463.75"/>
    <n v="411.25"/>
    <n v="0.47"/>
  </r>
  <r>
    <s v="COD-126"/>
    <x v="2"/>
    <n v="40"/>
    <x v="4"/>
    <n v="3000"/>
    <s v="PROFESOR-003"/>
    <n v="480"/>
    <d v="2021-09-16T00:00:00"/>
    <x v="1"/>
    <s v="COMERCIAL-004"/>
    <n v="450"/>
    <s v="SI"/>
    <x v="2"/>
    <s v="MARSELLA"/>
    <s v="SI"/>
    <n v="930"/>
    <n v="2070"/>
    <n v="0.69"/>
  </r>
  <r>
    <s v="COD-127"/>
    <x v="1"/>
    <n v="40"/>
    <x v="5"/>
    <n v="2400"/>
    <s v="PROFESOR-002"/>
    <n v="480"/>
    <d v="2021-06-28T00:00:00"/>
    <x v="1"/>
    <s v="COMERCIAL-001"/>
    <n v="288"/>
    <s v="SI"/>
    <x v="2"/>
    <s v="MARSELLA"/>
    <s v="NO"/>
    <n v="768"/>
    <n v="1632"/>
    <n v="0.68"/>
  </r>
  <r>
    <s v="COD-128"/>
    <x v="1"/>
    <n v="35"/>
    <x v="2"/>
    <n v="2100"/>
    <s v="PROFESOR-001"/>
    <n v="420"/>
    <d v="2021-05-08T00:00:00"/>
    <x v="1"/>
    <s v="COMERCIAL-002"/>
    <n v="252"/>
    <s v="SI"/>
    <x v="0"/>
    <s v="VALLADOLID"/>
    <s v="SI"/>
    <n v="672"/>
    <n v="1428"/>
    <n v="0.68"/>
  </r>
  <r>
    <s v="COD-129"/>
    <x v="1"/>
    <n v="45"/>
    <x v="6"/>
    <n v="2700"/>
    <s v="PROFESOR-004"/>
    <n v="540"/>
    <d v="2020-03-11T00:00:00"/>
    <x v="2"/>
    <s v="COMERCIAL-004"/>
    <n v="324"/>
    <s v="SI"/>
    <x v="0"/>
    <s v="MADRID"/>
    <s v="SI"/>
    <n v="864"/>
    <n v="1836"/>
    <n v="0.68"/>
  </r>
  <r>
    <s v="COD-130"/>
    <x v="0"/>
    <n v="25"/>
    <x v="6"/>
    <n v="1000"/>
    <s v="PROFESOR-005"/>
    <n v="300"/>
    <d v="2019-01-15T00:00:00"/>
    <x v="2"/>
    <s v="COMERCIAL-001"/>
    <n v="100"/>
    <s v="SI"/>
    <x v="0"/>
    <s v="MADRID"/>
    <s v="NO"/>
    <n v="400"/>
    <n v="600"/>
    <n v="0.6"/>
  </r>
  <r>
    <s v="COD-131"/>
    <x v="0"/>
    <n v="20"/>
    <x v="5"/>
    <n v="500"/>
    <s v="PROFESOR-002"/>
    <n v="240"/>
    <d v="2019-09-02T00:00:00"/>
    <x v="2"/>
    <s v="COMERCIAL-003"/>
    <n v="35"/>
    <s v="SI"/>
    <x v="2"/>
    <s v="MARSELLA"/>
    <s v="NO"/>
    <n v="275"/>
    <n v="225"/>
    <n v="0.45"/>
  </r>
  <r>
    <s v="COD-132"/>
    <x v="0"/>
    <n v="10"/>
    <x v="4"/>
    <n v="250"/>
    <s v="PROFESOR-001"/>
    <n v="120"/>
    <d v="2020-06-01T00:00:00"/>
    <x v="2"/>
    <s v="COMERCIAL-003"/>
    <n v="17.5"/>
    <s v="SI"/>
    <x v="2"/>
    <s v="MARSELLA"/>
    <s v="NO"/>
    <n v="137.5"/>
    <n v="112.5"/>
    <n v="0.45"/>
  </r>
  <r>
    <s v="COD-133"/>
    <x v="3"/>
    <n v="12"/>
    <x v="7"/>
    <n v="300"/>
    <s v="PROFESOR-003"/>
    <n v="144"/>
    <d v="2019-11-25T00:00:00"/>
    <x v="2"/>
    <s v="COMERCIAL-002"/>
    <n v="21"/>
    <s v="SI"/>
    <x v="0"/>
    <s v="MADRID"/>
    <s v="SI"/>
    <n v="165"/>
    <n v="135"/>
    <n v="0.45"/>
  </r>
  <r>
    <s v="COD-134"/>
    <x v="5"/>
    <n v="15"/>
    <x v="3"/>
    <n v="450"/>
    <s v="PROFESOR-002"/>
    <n v="180"/>
    <d v="2019-05-02T00:00:00"/>
    <x v="1"/>
    <s v="COMERCIAL-004"/>
    <n v="36"/>
    <s v="NO"/>
    <x v="1"/>
    <s v="MILAN"/>
    <s v="SI"/>
    <n v="216"/>
    <n v="234"/>
    <n v="0.52"/>
  </r>
  <r>
    <s v="COD-135"/>
    <x v="6"/>
    <n v="20"/>
    <x v="4"/>
    <n v="600"/>
    <s v="PROFESOR-001"/>
    <n v="240"/>
    <d v="2019-01-18T00:00:00"/>
    <x v="0"/>
    <s v="COMERCIAL-001"/>
    <n v="48"/>
    <s v="NO"/>
    <x v="2"/>
    <s v="MARSELLA"/>
    <s v="NO"/>
    <n v="288"/>
    <n v="312"/>
    <n v="0.52"/>
  </r>
  <r>
    <s v="COD-136"/>
    <x v="6"/>
    <n v="25"/>
    <x v="3"/>
    <n v="750"/>
    <s v="PROFESOR-004"/>
    <n v="300"/>
    <d v="2021-09-30T00:00:00"/>
    <x v="1"/>
    <s v="COMERCIAL-002"/>
    <n v="60"/>
    <s v="NO"/>
    <x v="1"/>
    <s v="MILAN"/>
    <s v="SI"/>
    <n v="360"/>
    <n v="390"/>
    <n v="0.52"/>
  </r>
  <r>
    <s v="COD-137"/>
    <x v="6"/>
    <n v="30"/>
    <x v="2"/>
    <n v="750"/>
    <s v="PROFESOR-005"/>
    <n v="360"/>
    <d v="2021-11-02T00:00:00"/>
    <x v="0"/>
    <s v="COMERCIAL-004"/>
    <n v="37.5"/>
    <s v="NO"/>
    <x v="0"/>
    <s v="VALLADOLID"/>
    <s v="SI"/>
    <n v="397.5"/>
    <n v="352.5"/>
    <n v="0.47"/>
  </r>
  <r>
    <s v="COD-138"/>
    <x v="2"/>
    <n v="40"/>
    <x v="3"/>
    <n v="1000"/>
    <s v="PROFESOR-002"/>
    <n v="480"/>
    <d v="2020-06-03T00:00:00"/>
    <x v="0"/>
    <s v="COMERCIAL-001"/>
    <n v="50"/>
    <s v="SI"/>
    <x v="1"/>
    <s v="MILAN"/>
    <s v="SI"/>
    <n v="530"/>
    <n v="470"/>
    <n v="0.47"/>
  </r>
  <r>
    <s v="COD-139"/>
    <x v="2"/>
    <n v="35"/>
    <x v="5"/>
    <n v="875"/>
    <s v="PROFESOR-001"/>
    <n v="420"/>
    <d v="2020-03-22T00:00:00"/>
    <x v="0"/>
    <s v="COMERCIAL-003"/>
    <n v="43.75"/>
    <s v="SI"/>
    <x v="2"/>
    <s v="PARIS"/>
    <s v="SI"/>
    <n v="463.75"/>
    <n v="411.25"/>
    <n v="0.47"/>
  </r>
  <r>
    <s v="COD-140"/>
    <x v="2"/>
    <n v="45"/>
    <x v="2"/>
    <n v="1125"/>
    <s v="PROFESOR-004"/>
    <n v="540"/>
    <d v="2020-04-13T00:00:00"/>
    <x v="0"/>
    <s v="COMERCIAL-002"/>
    <n v="56.25"/>
    <s v="SI"/>
    <x v="0"/>
    <s v="VALLADOLID"/>
    <s v="SI"/>
    <n v="596.25"/>
    <n v="528.75"/>
    <n v="0.47"/>
  </r>
  <r>
    <s v="COD-141"/>
    <x v="2"/>
    <n v="18"/>
    <x v="6"/>
    <n v="450"/>
    <s v="PROFESOR-003"/>
    <n v="216"/>
    <d v="2020-09-23T00:00:00"/>
    <x v="1"/>
    <s v="COMERCIAL-004"/>
    <n v="22.5"/>
    <s v="SI"/>
    <x v="0"/>
    <s v="VALLADOLID"/>
    <s v="SI"/>
    <n v="238.5"/>
    <n v="211.5"/>
    <n v="0.47"/>
  </r>
  <r>
    <s v="COD-142"/>
    <x v="1"/>
    <n v="10"/>
    <x v="4"/>
    <n v="750"/>
    <s v="PROFESOR-002"/>
    <n v="120"/>
    <d v="2021-09-28T00:00:00"/>
    <x v="1"/>
    <s v="COMERCIAL-003"/>
    <n v="112.5"/>
    <s v="NO"/>
    <x v="2"/>
    <s v="PARIS"/>
    <s v="SI"/>
    <n v="232.5"/>
    <n v="517.5"/>
    <n v="0.69"/>
  </r>
  <r>
    <s v="COD-143"/>
    <x v="1"/>
    <n v="12"/>
    <x v="5"/>
    <n v="720"/>
    <s v="PROFESOR-001"/>
    <n v="144"/>
    <d v="2020-02-13T00:00:00"/>
    <x v="0"/>
    <s v="COMERCIAL-002"/>
    <n v="86.4"/>
    <s v="NO"/>
    <x v="2"/>
    <s v="PARIS"/>
    <s v="SI"/>
    <n v="230.4"/>
    <n v="489.6"/>
    <n v="0.68"/>
  </r>
  <r>
    <s v="COD-144"/>
    <x v="1"/>
    <n v="15"/>
    <x v="7"/>
    <n v="900"/>
    <s v="PROFESOR-004"/>
    <n v="180"/>
    <d v="2021-11-13T00:00:00"/>
    <x v="1"/>
    <s v="COMERCIAL-004"/>
    <n v="108"/>
    <s v="SI"/>
    <x v="0"/>
    <s v="MADRID"/>
    <s v="SI"/>
    <n v="288"/>
    <n v="612"/>
    <n v="0.68"/>
  </r>
  <r>
    <s v="COD-145"/>
    <x v="0"/>
    <n v="25"/>
    <x v="3"/>
    <n v="1500"/>
    <s v="PROFESOR-005"/>
    <n v="300"/>
    <d v="2021-04-17T00:00:00"/>
    <x v="0"/>
    <s v="COMERCIAL-001"/>
    <n v="180"/>
    <s v="NO"/>
    <x v="1"/>
    <s v="MILAN"/>
    <s v="SI"/>
    <n v="480"/>
    <n v="1020"/>
    <n v="0.68"/>
  </r>
  <r>
    <s v="COD-146"/>
    <x v="0"/>
    <n v="15"/>
    <x v="4"/>
    <n v="600"/>
    <s v="PROFESOR-002"/>
    <n v="180"/>
    <d v="2021-07-03T00:00:00"/>
    <x v="0"/>
    <s v="COMERCIAL-003"/>
    <n v="60"/>
    <s v="NO"/>
    <x v="2"/>
    <s v="PARIS"/>
    <s v="SI"/>
    <n v="240"/>
    <n v="360"/>
    <n v="0.6"/>
  </r>
  <r>
    <s v="COD-147"/>
    <x v="0"/>
    <n v="10"/>
    <x v="5"/>
    <n v="400"/>
    <s v="PROFESOR-001"/>
    <n v="120"/>
    <d v="2021-10-02T00:00:00"/>
    <x v="0"/>
    <s v="COMERCIAL-002"/>
    <n v="40"/>
    <s v="SI"/>
    <x v="2"/>
    <s v="PARIS"/>
    <s v="SI"/>
    <n v="160"/>
    <n v="240"/>
    <n v="0.6"/>
  </r>
  <r>
    <s v="COD-148"/>
    <x v="0"/>
    <n v="12"/>
    <x v="2"/>
    <n v="480"/>
    <s v="PROFESOR-004"/>
    <n v="144"/>
    <d v="2020-08-26T00:00:00"/>
    <x v="0"/>
    <s v="COMERCIAL-004"/>
    <n v="48"/>
    <s v="NO"/>
    <x v="0"/>
    <s v="MADRID"/>
    <s v="SI"/>
    <n v="192"/>
    <n v="288"/>
    <n v="0.6"/>
  </r>
  <r>
    <s v="COD-149"/>
    <x v="1"/>
    <n v="15"/>
    <x v="6"/>
    <n v="600"/>
    <s v="PROFESOR-005"/>
    <n v="180"/>
    <d v="2019-08-17T00:00:00"/>
    <x v="1"/>
    <s v="COMERCIAL-001"/>
    <n v="60"/>
    <s v="SI"/>
    <x v="0"/>
    <s v="VALENCIA"/>
    <s v="SI"/>
    <n v="240"/>
    <n v="360"/>
    <n v="0.6"/>
  </r>
  <r>
    <s v="COD-150"/>
    <x v="2"/>
    <n v="25"/>
    <x v="6"/>
    <n v="750"/>
    <s v="PROFESOR-002"/>
    <n v="300"/>
    <d v="2021-09-08T00:00:00"/>
    <x v="1"/>
    <s v="COMERCIAL-002"/>
    <n v="60"/>
    <s v="SI"/>
    <x v="0"/>
    <s v="VALENCIA"/>
    <s v="SI"/>
    <n v="360"/>
    <n v="390"/>
    <n v="0.52"/>
  </r>
  <r>
    <s v="COD-151"/>
    <x v="0"/>
    <n v="15"/>
    <x v="5"/>
    <n v="450"/>
    <s v="PROFESOR-001"/>
    <n v="180"/>
    <d v="2021-01-14T00:00:00"/>
    <x v="1"/>
    <s v="COMERCIAL-004"/>
    <n v="36"/>
    <s v="SI"/>
    <x v="2"/>
    <s v="PARIS"/>
    <s v="SI"/>
    <n v="216"/>
    <n v="234"/>
    <n v="0.52"/>
  </r>
  <r>
    <s v="COD-152"/>
    <x v="0"/>
    <n v="20"/>
    <x v="4"/>
    <n v="600"/>
    <s v="PROFESOR-004"/>
    <n v="240"/>
    <d v="2021-08-12T00:00:00"/>
    <x v="1"/>
    <s v="COMERCIAL-001"/>
    <n v="48"/>
    <s v="SI"/>
    <x v="2"/>
    <s v="PARIS"/>
    <s v="SI"/>
    <n v="288"/>
    <n v="312"/>
    <n v="0.52"/>
  </r>
  <r>
    <s v="COD-153"/>
    <x v="0"/>
    <n v="20"/>
    <x v="7"/>
    <n v="500"/>
    <s v="PROFESOR-003"/>
    <n v="240"/>
    <d v="2019-07-26T00:00:00"/>
    <x v="2"/>
    <s v="COMERCIAL-003"/>
    <n v="35"/>
    <s v="SI"/>
    <x v="0"/>
    <s v="MADRID"/>
    <s v="NO"/>
    <n v="275"/>
    <n v="225"/>
    <n v="0.45"/>
  </r>
  <r>
    <s v="COD-154"/>
    <x v="1"/>
    <n v="30"/>
    <x v="7"/>
    <n v="750"/>
    <s v="PROFESOR-002"/>
    <n v="360"/>
    <d v="2021-06-04T00:00:00"/>
    <x v="2"/>
    <s v="COMERCIAL-002"/>
    <n v="52.5"/>
    <s v="SI"/>
    <x v="0"/>
    <s v="MADRID"/>
    <s v="SI"/>
    <n v="412.5"/>
    <n v="337.5"/>
    <n v="0.45"/>
  </r>
  <r>
    <s v="COD-155"/>
    <x v="1"/>
    <n v="35"/>
    <x v="6"/>
    <n v="875"/>
    <s v="PROFESOR-001"/>
    <n v="420"/>
    <d v="2020-04-13T00:00:00"/>
    <x v="2"/>
    <s v="COMERCIAL-004"/>
    <n v="61.25"/>
    <s v="SI"/>
    <x v="0"/>
    <s v="VALENCIA"/>
    <s v="SI"/>
    <n v="481.25"/>
    <n v="393.75"/>
    <n v="0.45"/>
  </r>
  <r>
    <s v="COD-156"/>
    <x v="1"/>
    <n v="40"/>
    <x v="4"/>
    <n v="1000"/>
    <s v="PROFESOR-001"/>
    <n v="480"/>
    <d v="2021-02-07T00:00:00"/>
    <x v="1"/>
    <s v="COMERCIAL-003"/>
    <n v="70"/>
    <s v="SI"/>
    <x v="2"/>
    <s v="PARIS"/>
    <s v="NO"/>
    <n v="550"/>
    <n v="450"/>
    <n v="0.45"/>
  </r>
  <r>
    <s v="COD-157"/>
    <x v="3"/>
    <n v="40"/>
    <x v="3"/>
    <n v="1200"/>
    <s v="PROFESOR-004"/>
    <n v="480"/>
    <d v="2019-01-02T00:00:00"/>
    <x v="1"/>
    <s v="COMERCIAL-002"/>
    <n v="96"/>
    <s v="SI"/>
    <x v="1"/>
    <s v="MILAN"/>
    <s v="SI"/>
    <n v="576"/>
    <n v="624"/>
    <n v="0.52"/>
  </r>
  <r>
    <s v="COD-158"/>
    <x v="4"/>
    <n v="35"/>
    <x v="4"/>
    <n v="1400"/>
    <s v="PROFESOR-005"/>
    <n v="420"/>
    <d v="2019-10-04T00:00:00"/>
    <x v="1"/>
    <s v="COMERCIAL-004"/>
    <n v="140"/>
    <s v="SI"/>
    <x v="2"/>
    <s v="PARIS"/>
    <s v="SI"/>
    <n v="560"/>
    <n v="840"/>
    <n v="0.6"/>
  </r>
  <r>
    <s v="COD-159"/>
    <x v="0"/>
    <n v="45"/>
    <x v="2"/>
    <n v="1125"/>
    <s v="PROFESOR-002"/>
    <n v="540"/>
    <d v="2019-12-10T00:00:00"/>
    <x v="1"/>
    <s v="COMERCIAL-001"/>
    <n v="78.75"/>
    <s v="SI"/>
    <x v="0"/>
    <s v="VALLADOLID"/>
    <s v="NO"/>
    <n v="618.75"/>
    <n v="506.25"/>
    <n v="0.45"/>
  </r>
  <r>
    <s v="COD-160"/>
    <x v="0"/>
    <n v="25"/>
    <x v="3"/>
    <n v="625"/>
    <s v="PROFESOR-001"/>
    <n v="300"/>
    <d v="2019-11-15T00:00:00"/>
    <x v="2"/>
    <s v="COMERCIAL-002"/>
    <n v="43.75"/>
    <s v="SI"/>
    <x v="1"/>
    <s v="MILAN"/>
    <s v="SI"/>
    <n v="343.75"/>
    <n v="281.25"/>
    <n v="0.45"/>
  </r>
  <r>
    <s v="COD-161"/>
    <x v="0"/>
    <n v="20"/>
    <x v="4"/>
    <n v="500"/>
    <s v="PROFESOR-004"/>
    <n v="240"/>
    <d v="2019-03-23T00:00:00"/>
    <x v="2"/>
    <s v="COMERCIAL-004"/>
    <n v="35"/>
    <s v="SI"/>
    <x v="2"/>
    <s v="PARIS"/>
    <s v="SI"/>
    <n v="275"/>
    <n v="225"/>
    <n v="0.45"/>
  </r>
  <r>
    <s v="COD-162"/>
    <x v="1"/>
    <n v="10"/>
    <x v="3"/>
    <n v="300"/>
    <s v="PROFESOR-003"/>
    <n v="120"/>
    <d v="2019-02-15T00:00:00"/>
    <x v="2"/>
    <s v="COMERCIAL-001"/>
    <n v="24"/>
    <s v="NO"/>
    <x v="1"/>
    <s v="MILAN"/>
    <s v="NO"/>
    <n v="144"/>
    <n v="156"/>
    <n v="0.52"/>
  </r>
  <r>
    <s v="COD-163"/>
    <x v="1"/>
    <n v="12"/>
    <x v="2"/>
    <n v="360"/>
    <s v="PROFESOR-002"/>
    <n v="144"/>
    <d v="2019-09-09T00:00:00"/>
    <x v="2"/>
    <s v="COMERCIAL-003"/>
    <n v="28.8"/>
    <s v="NO"/>
    <x v="0"/>
    <s v="VALLADOLID"/>
    <s v="NO"/>
    <n v="172.8"/>
    <n v="187.2"/>
    <n v="0.52"/>
  </r>
  <r>
    <s v="COD-164"/>
    <x v="1"/>
    <n v="15"/>
    <x v="3"/>
    <n v="450"/>
    <s v="PROFESOR-001"/>
    <n v="180"/>
    <d v="2020-05-14T00:00:00"/>
    <x v="2"/>
    <s v="COMERCIAL-002"/>
    <n v="36"/>
    <s v="NO"/>
    <x v="1"/>
    <s v="ROMA"/>
    <s v="SI"/>
    <n v="216"/>
    <n v="234"/>
    <n v="0.52"/>
  </r>
  <r>
    <s v="COD-165"/>
    <x v="3"/>
    <n v="20"/>
    <x v="5"/>
    <n v="500"/>
    <s v="PROFESOR-004"/>
    <n v="240"/>
    <d v="2020-09-05T00:00:00"/>
    <x v="1"/>
    <s v="COMERCIAL-004"/>
    <n v="25"/>
    <s v="NO"/>
    <x v="2"/>
    <s v="MARSELLA"/>
    <s v="SI"/>
    <n v="265"/>
    <n v="235"/>
    <n v="0.47"/>
  </r>
  <r>
    <s v="COD-166"/>
    <x v="4"/>
    <n v="25"/>
    <x v="0"/>
    <n v="625"/>
    <s v="PROFESOR-005"/>
    <n v="300"/>
    <d v="2021-05-07T00:00:00"/>
    <x v="0"/>
    <s v="COMERCIAL-001"/>
    <n v="31.25"/>
    <s v="NO"/>
    <x v="0"/>
    <s v="MADRID"/>
    <s v="NO"/>
    <n v="331.25"/>
    <n v="293.75"/>
    <n v="0.47"/>
  </r>
  <r>
    <s v="COD-167"/>
    <x v="4"/>
    <n v="30"/>
    <x v="1"/>
    <n v="750"/>
    <s v="PROFESOR-002"/>
    <n v="360"/>
    <d v="2019-08-20T00:00:00"/>
    <x v="1"/>
    <s v="COMERCIAL-003"/>
    <n v="37.5"/>
    <s v="NO"/>
    <x v="1"/>
    <s v="ROMA"/>
    <s v="NO"/>
    <n v="397.5"/>
    <n v="352.5"/>
    <n v="0.47"/>
  </r>
  <r>
    <s v="COD-168"/>
    <x v="4"/>
    <n v="40"/>
    <x v="2"/>
    <n v="1000"/>
    <s v="PROFESOR-001"/>
    <n v="480"/>
    <d v="2021-06-21T00:00:00"/>
    <x v="0"/>
    <s v="COMERCIAL-002"/>
    <n v="50"/>
    <s v="NO"/>
    <x v="0"/>
    <s v="MADRID"/>
    <s v="SI"/>
    <n v="530"/>
    <n v="470"/>
    <n v="0.47"/>
  </r>
  <r>
    <s v="COD-169"/>
    <x v="3"/>
    <n v="35"/>
    <x v="3"/>
    <n v="875"/>
    <s v="PROFESOR-004"/>
    <n v="420"/>
    <d v="2019-09-25T00:00:00"/>
    <x v="0"/>
    <s v="COMERCIAL-004"/>
    <n v="43.75"/>
    <s v="NO"/>
    <x v="1"/>
    <s v="ROMA"/>
    <s v="SI"/>
    <n v="463.75"/>
    <n v="411.25"/>
    <n v="0.47"/>
  </r>
  <r>
    <s v="COD-170"/>
    <x v="5"/>
    <n v="45"/>
    <x v="4"/>
    <n v="3375"/>
    <s v="PROFESOR-005"/>
    <n v="540"/>
    <d v="2021-01-18T00:00:00"/>
    <x v="0"/>
    <s v="COMERCIAL-001"/>
    <n v="506.25"/>
    <s v="NO"/>
    <x v="2"/>
    <s v="MARSELLA"/>
    <s v="NO"/>
    <n v="1046.25"/>
    <n v="2328.75"/>
    <n v="0.69"/>
  </r>
  <r>
    <s v="COD-171"/>
    <x v="6"/>
    <n v="18"/>
    <x v="3"/>
    <n v="1080"/>
    <s v="PROFESOR-002"/>
    <n v="216"/>
    <d v="2019-03-19T00:00:00"/>
    <x v="0"/>
    <s v="COMERCIAL-002"/>
    <n v="129.6"/>
    <s v="SI"/>
    <x v="1"/>
    <s v="ROMA"/>
    <s v="SI"/>
    <n v="345.6"/>
    <n v="734.4"/>
    <n v="0.67999999999999994"/>
  </r>
  <r>
    <s v="COD-172"/>
    <x v="6"/>
    <n v="10"/>
    <x v="2"/>
    <n v="600"/>
    <s v="PROFESOR-001"/>
    <n v="120"/>
    <d v="2019-10-26T00:00:00"/>
    <x v="1"/>
    <s v="COMERCIAL-004"/>
    <n v="72"/>
    <s v="NO"/>
    <x v="0"/>
    <s v="MADRID"/>
    <s v="SI"/>
    <n v="192"/>
    <n v="408"/>
    <n v="0.68"/>
  </r>
  <r>
    <s v="COD-173"/>
    <x v="6"/>
    <n v="45"/>
    <x v="3"/>
    <n v="2700"/>
    <s v="PROFESOR-003"/>
    <n v="540"/>
    <d v="2019-05-28T00:00:00"/>
    <x v="1"/>
    <s v="COMERCIAL-001"/>
    <n v="324"/>
    <s v="SI"/>
    <x v="1"/>
    <s v="ROMA"/>
    <s v="NO"/>
    <n v="864"/>
    <n v="1836"/>
    <n v="0.68"/>
  </r>
  <r>
    <s v="COD-174"/>
    <x v="2"/>
    <n v="25"/>
    <x v="5"/>
    <n v="1000"/>
    <s v="PROFESOR-002"/>
    <n v="300"/>
    <d v="2019-07-09T00:00:00"/>
    <x v="1"/>
    <s v="COMERCIAL-003"/>
    <n v="100"/>
    <s v="SI"/>
    <x v="2"/>
    <s v="MARSELLA"/>
    <s v="NO"/>
    <n v="400"/>
    <n v="600"/>
    <n v="0.6"/>
  </r>
  <r>
    <s v="COD-175"/>
    <x v="2"/>
    <n v="20"/>
    <x v="2"/>
    <n v="800"/>
    <s v="PROFESOR-001"/>
    <n v="240"/>
    <d v="2020-05-05T00:00:00"/>
    <x v="1"/>
    <s v="COMERCIAL-002"/>
    <n v="80"/>
    <s v="SI"/>
    <x v="0"/>
    <s v="MADRID"/>
    <s v="SI"/>
    <n v="320"/>
    <n v="480"/>
    <n v="0.6"/>
  </r>
  <r>
    <s v="COD-176"/>
    <x v="2"/>
    <n v="10"/>
    <x v="6"/>
    <n v="400"/>
    <s v="PROFESOR-004"/>
    <n v="120"/>
    <d v="2019-04-19T00:00:00"/>
    <x v="2"/>
    <s v="COMERCIAL-004"/>
    <n v="40"/>
    <s v="SI"/>
    <x v="0"/>
    <s v="MADRID"/>
    <s v="SI"/>
    <n v="160"/>
    <n v="240"/>
    <n v="0.6"/>
  </r>
  <r>
    <s v="COD-177"/>
    <x v="2"/>
    <n v="12"/>
    <x v="4"/>
    <n v="480"/>
    <s v="PROFESOR-005"/>
    <n v="144"/>
    <d v="2020-03-15T00:00:00"/>
    <x v="2"/>
    <s v="COMERCIAL-003"/>
    <n v="48"/>
    <s v="SI"/>
    <x v="2"/>
    <s v="MARSELLA"/>
    <s v="NO"/>
    <n v="192"/>
    <n v="288"/>
    <n v="0.6"/>
  </r>
  <r>
    <s v="COD-178"/>
    <x v="1"/>
    <n v="15"/>
    <x v="5"/>
    <n v="450"/>
    <s v="PROFESOR-002"/>
    <n v="180"/>
    <d v="2019-04-12T00:00:00"/>
    <x v="2"/>
    <s v="COMERCIAL-002"/>
    <n v="36"/>
    <s v="SI"/>
    <x v="2"/>
    <s v="MARSELLA"/>
    <s v="SI"/>
    <n v="216"/>
    <n v="234"/>
    <n v="0.52"/>
  </r>
  <r>
    <s v="COD-179"/>
    <x v="1"/>
    <n v="20"/>
    <x v="7"/>
    <n v="600"/>
    <s v="PROFESOR-001"/>
    <n v="240"/>
    <d v="2019-11-13T00:00:00"/>
    <x v="1"/>
    <s v="COMERCIAL-004"/>
    <n v="48"/>
    <s v="SI"/>
    <x v="0"/>
    <s v="MADRID"/>
    <s v="SI"/>
    <n v="288"/>
    <n v="312"/>
    <n v="0.52"/>
  </r>
  <r>
    <s v="COD-180"/>
    <x v="1"/>
    <n v="25"/>
    <x v="3"/>
    <n v="750"/>
    <s v="PROFESOR-004"/>
    <n v="300"/>
    <d v="2019-12-04T00:00:00"/>
    <x v="1"/>
    <s v="COMERCIAL-001"/>
    <n v="60"/>
    <s v="SI"/>
    <x v="1"/>
    <s v="MILAN"/>
    <s v="NO"/>
    <n v="360"/>
    <n v="390"/>
    <n v="0.52"/>
  </r>
  <r>
    <s v="COD-181"/>
    <x v="0"/>
    <n v="30"/>
    <x v="4"/>
    <n v="750"/>
    <s v="PROFESOR-003"/>
    <n v="360"/>
    <d v="2019-03-31T00:00:00"/>
    <x v="1"/>
    <s v="COMERCIAL-003"/>
    <n v="52.5"/>
    <s v="SI"/>
    <x v="2"/>
    <s v="MARSELLA"/>
    <s v="NO"/>
    <n v="412.5"/>
    <n v="337.5"/>
    <n v="0.45"/>
  </r>
  <r>
    <s v="COD-182"/>
    <x v="0"/>
    <n v="40"/>
    <x v="5"/>
    <n v="1000"/>
    <s v="PROFESOR-002"/>
    <n v="480"/>
    <d v="2021-11-09T00:00:00"/>
    <x v="1"/>
    <s v="COMERCIAL-002"/>
    <n v="70"/>
    <s v="SI"/>
    <x v="2"/>
    <s v="MARSELLA"/>
    <s v="SI"/>
    <n v="550"/>
    <n v="450"/>
    <n v="0.45"/>
  </r>
  <r>
    <s v="COD-183"/>
    <x v="1"/>
    <n v="35"/>
    <x v="2"/>
    <n v="1050"/>
    <s v="PROFESOR-001"/>
    <n v="420"/>
    <d v="2019-11-13T00:00:00"/>
    <x v="2"/>
    <s v="COMERCIAL-004"/>
    <n v="84"/>
    <s v="SI"/>
    <x v="0"/>
    <s v="MADRID"/>
    <s v="SI"/>
    <n v="504"/>
    <n v="546"/>
    <n v="0.52"/>
  </r>
  <r>
    <s v="COD-184"/>
    <x v="2"/>
    <n v="45"/>
    <x v="6"/>
    <n v="1800"/>
    <s v="PROFESOR-004"/>
    <n v="540"/>
    <d v="2020-09-25T00:00:00"/>
    <x v="2"/>
    <s v="COMERCIAL-001"/>
    <n v="180"/>
    <s v="SI"/>
    <x v="0"/>
    <s v="VALENCIA"/>
    <s v="NO"/>
    <n v="720"/>
    <n v="1080"/>
    <n v="0.6"/>
  </r>
  <r>
    <s v="COD-185"/>
    <x v="0"/>
    <n v="18"/>
    <x v="6"/>
    <n v="450"/>
    <s v="PROFESOR-005"/>
    <n v="216"/>
    <d v="2021-03-25T00:00:00"/>
    <x v="2"/>
    <s v="COMERCIAL-002"/>
    <n v="31.5"/>
    <s v="SI"/>
    <x v="0"/>
    <s v="VALENCIA"/>
    <s v="SI"/>
    <n v="247.5"/>
    <n v="202.5"/>
    <n v="0.45"/>
  </r>
  <r>
    <s v="COD-186"/>
    <x v="0"/>
    <n v="10"/>
    <x v="5"/>
    <n v="250"/>
    <s v="PROFESOR-002"/>
    <n v="120"/>
    <d v="2019-01-12T00:00:00"/>
    <x v="2"/>
    <s v="COMERCIAL-004"/>
    <n v="17.5"/>
    <s v="NO"/>
    <x v="2"/>
    <s v="MARSELLA"/>
    <s v="SI"/>
    <n v="137.5"/>
    <n v="112.5"/>
    <n v="0.45"/>
  </r>
  <r>
    <s v="COD-187"/>
    <x v="0"/>
    <n v="12"/>
    <x v="4"/>
    <n v="300"/>
    <s v="PROFESOR-001"/>
    <n v="144"/>
    <d v="2021-09-21T00:00:00"/>
    <x v="2"/>
    <s v="COMERCIAL-001"/>
    <n v="21"/>
    <s v="NO"/>
    <x v="2"/>
    <s v="MARSELLA"/>
    <s v="SI"/>
    <n v="165"/>
    <n v="135"/>
    <n v="0.45"/>
  </r>
  <r>
    <s v="COD-188"/>
    <x v="1"/>
    <n v="15"/>
    <x v="7"/>
    <n v="450"/>
    <s v="PROFESOR-004"/>
    <n v="180"/>
    <d v="2019-01-08T00:00:00"/>
    <x v="1"/>
    <s v="COMERCIAL-003"/>
    <n v="36"/>
    <s v="SI"/>
    <x v="0"/>
    <s v="VALENCIA"/>
    <s v="SI"/>
    <n v="216"/>
    <n v="234"/>
    <n v="0.52"/>
  </r>
  <r>
    <s v="COD-189"/>
    <x v="1"/>
    <n v="25"/>
    <x v="7"/>
    <n v="750"/>
    <s v="PROFESOR-005"/>
    <n v="300"/>
    <d v="2021-04-07T00:00:00"/>
    <x v="2"/>
    <s v="COMERCIAL-002"/>
    <n v="60"/>
    <s v="SI"/>
    <x v="0"/>
    <s v="MADRID"/>
    <s v="SI"/>
    <n v="360"/>
    <n v="390"/>
    <n v="0.52"/>
  </r>
  <r>
    <s v="COD-190"/>
    <x v="1"/>
    <n v="15"/>
    <x v="6"/>
    <n v="450"/>
    <s v="PROFESOR-002"/>
    <n v="180"/>
    <d v="2019-03-13T00:00:00"/>
    <x v="2"/>
    <s v="COMERCIAL-004"/>
    <n v="36"/>
    <s v="SI"/>
    <x v="0"/>
    <s v="MADRID"/>
    <s v="SI"/>
    <n v="216"/>
    <n v="234"/>
    <n v="0.52"/>
  </r>
  <r>
    <s v="COD-191"/>
    <x v="3"/>
    <n v="10"/>
    <x v="4"/>
    <n v="250"/>
    <s v="PROFESOR-001"/>
    <n v="120"/>
    <d v="2019-04-24T00:00:00"/>
    <x v="2"/>
    <s v="COMERCIAL-003"/>
    <n v="12.5"/>
    <s v="SI"/>
    <x v="2"/>
    <s v="MARSELLA"/>
    <s v="SI"/>
    <n v="132.5"/>
    <n v="117.5"/>
    <n v="0.47"/>
  </r>
  <r>
    <s v="COD-192"/>
    <x v="4"/>
    <n v="12"/>
    <x v="3"/>
    <n v="300"/>
    <s v="PROFESOR-004"/>
    <n v="144"/>
    <d v="2019-05-16T00:00:00"/>
    <x v="1"/>
    <s v="COMERCIAL-002"/>
    <n v="15"/>
    <s v="SI"/>
    <x v="1"/>
    <s v="MILAN"/>
    <s v="SI"/>
    <n v="159"/>
    <n v="141"/>
    <n v="0.47"/>
  </r>
  <r>
    <s v="COD-193"/>
    <x v="4"/>
    <n v="15"/>
    <x v="4"/>
    <n v="375"/>
    <s v="PROFESOR-003"/>
    <n v="180"/>
    <d v="2020-12-05T00:00:00"/>
    <x v="1"/>
    <s v="COMERCIAL-004"/>
    <n v="18.75"/>
    <s v="SI"/>
    <x v="2"/>
    <s v="MARSELLA"/>
    <s v="SI"/>
    <n v="198.75"/>
    <n v="176.25"/>
    <n v="0.47"/>
  </r>
  <r>
    <s v="COD-194"/>
    <x v="4"/>
    <n v="25"/>
    <x v="2"/>
    <n v="625"/>
    <s v="PROFESOR-002"/>
    <n v="300"/>
    <d v="2019-11-01T00:00:00"/>
    <x v="1"/>
    <s v="COMERCIAL-001"/>
    <n v="31.25"/>
    <s v="SI"/>
    <x v="0"/>
    <s v="VALLADOLID"/>
    <s v="SI"/>
    <n v="331.25"/>
    <n v="293.75"/>
    <n v="0.47"/>
  </r>
  <r>
    <s v="COD-195"/>
    <x v="3"/>
    <n v="15"/>
    <x v="3"/>
    <n v="375"/>
    <s v="PROFESOR-001"/>
    <n v="180"/>
    <d v="2021-10-24T00:00:00"/>
    <x v="1"/>
    <s v="COMERCIAL-002"/>
    <n v="18.75"/>
    <s v="SI"/>
    <x v="1"/>
    <s v="MILAN"/>
    <s v="SI"/>
    <n v="198.75"/>
    <n v="176.25"/>
    <n v="0.47"/>
  </r>
  <r>
    <s v="COD-196"/>
    <x v="5"/>
    <n v="20"/>
    <x v="4"/>
    <n v="1500"/>
    <s v="PROFESOR-001"/>
    <n v="240"/>
    <d v="2021-06-26T00:00:00"/>
    <x v="2"/>
    <s v="COMERCIAL-004"/>
    <n v="225"/>
    <s v="SI"/>
    <x v="2"/>
    <s v="MARSELLA"/>
    <s v="SI"/>
    <n v="465"/>
    <n v="1035"/>
    <n v="0.69"/>
  </r>
  <r>
    <s v="COD-197"/>
    <x v="6"/>
    <n v="20"/>
    <x v="3"/>
    <n v="1200"/>
    <s v="PROFESOR-004"/>
    <n v="240"/>
    <d v="2019-06-02T00:00:00"/>
    <x v="2"/>
    <s v="COMERCIAL-001"/>
    <n v="144"/>
    <s v="SI"/>
    <x v="1"/>
    <s v="MILAN"/>
    <s v="SI"/>
    <n v="384"/>
    <n v="816"/>
    <n v="0.68"/>
  </r>
  <r>
    <s v="COD-198"/>
    <x v="6"/>
    <n v="30"/>
    <x v="2"/>
    <n v="1800"/>
    <s v="PROFESOR-005"/>
    <n v="360"/>
    <d v="2020-12-30T00:00:00"/>
    <x v="2"/>
    <s v="COMERCIAL-003"/>
    <n v="216"/>
    <s v="SI"/>
    <x v="0"/>
    <s v="VALLADOLID"/>
    <s v="NO"/>
    <n v="576"/>
    <n v="1224"/>
    <n v="0.68"/>
  </r>
  <r>
    <s v="COD-199"/>
    <x v="6"/>
    <n v="35"/>
    <x v="3"/>
    <n v="2100"/>
    <s v="PROFESOR-002"/>
    <n v="420"/>
    <d v="2021-02-14T00:00:00"/>
    <x v="2"/>
    <s v="COMERCIAL-002"/>
    <n v="252"/>
    <s v="SI"/>
    <x v="1"/>
    <s v="MILAN"/>
    <s v="SI"/>
    <n v="672"/>
    <n v="1428"/>
    <n v="0.68"/>
  </r>
  <r>
    <s v="COD-200"/>
    <x v="2"/>
    <n v="40"/>
    <x v="5"/>
    <n v="1600"/>
    <s v="PROFESOR-001"/>
    <n v="480"/>
    <d v="2019-10-29T00:00:00"/>
    <x v="2"/>
    <s v="COMERCIAL-004"/>
    <n v="160"/>
    <s v="SI"/>
    <x v="2"/>
    <s v="MARSELLA"/>
    <s v="SI"/>
    <n v="640"/>
    <n v="960"/>
    <n v="0.6"/>
  </r>
  <r>
    <s v="COD-201"/>
    <x v="2"/>
    <n v="40"/>
    <x v="2"/>
    <n v="1600"/>
    <s v="PROFESOR-004"/>
    <n v="480"/>
    <d v="2021-07-30T00:00:00"/>
    <x v="1"/>
    <s v="COMERCIAL-003"/>
    <n v="160"/>
    <s v="SI"/>
    <x v="0"/>
    <s v="VALLADOLID"/>
    <s v="NO"/>
    <n v="640"/>
    <n v="960"/>
    <n v="0.6"/>
  </r>
  <r>
    <s v="COD-202"/>
    <x v="2"/>
    <n v="35"/>
    <x v="6"/>
    <n v="1400"/>
    <s v="PROFESOR-003"/>
    <n v="420"/>
    <d v="2020-04-29T00:00:00"/>
    <x v="0"/>
    <s v="COMERCIAL-002"/>
    <n v="140"/>
    <s v="SI"/>
    <x v="0"/>
    <s v="VALLADOLID"/>
    <s v="SI"/>
    <n v="560"/>
    <n v="840"/>
    <n v="0.6"/>
  </r>
  <r>
    <s v="COD-203"/>
    <x v="2"/>
    <n v="10"/>
    <x v="4"/>
    <n v="400"/>
    <s v="PROFESOR-002"/>
    <n v="120"/>
    <d v="2021-12-03T00:00:00"/>
    <x v="1"/>
    <s v="COMERCIAL-004"/>
    <n v="40"/>
    <s v="NO"/>
    <x v="2"/>
    <s v="PARIS"/>
    <s v="SI"/>
    <n v="160"/>
    <n v="240"/>
    <n v="0.6"/>
  </r>
  <r>
    <s v="COD-204"/>
    <x v="1"/>
    <n v="12"/>
    <x v="5"/>
    <n v="360"/>
    <s v="PROFESOR-001"/>
    <n v="144"/>
    <d v="2020-08-07T00:00:00"/>
    <x v="0"/>
    <s v="COMERCIAL-001"/>
    <n v="28.8"/>
    <s v="SI"/>
    <x v="2"/>
    <s v="PARIS"/>
    <s v="NO"/>
    <n v="172.8"/>
    <n v="187.2"/>
    <n v="0.52"/>
  </r>
  <r>
    <s v="COD-205"/>
    <x v="1"/>
    <n v="15"/>
    <x v="7"/>
    <n v="450"/>
    <s v="PROFESOR-004"/>
    <n v="180"/>
    <d v="2021-01-09T00:00:00"/>
    <x v="0"/>
    <s v="COMERCIAL-003"/>
    <n v="36"/>
    <s v="SI"/>
    <x v="0"/>
    <s v="VALLADOLID"/>
    <s v="NO"/>
    <n v="216"/>
    <n v="234"/>
    <n v="0.52"/>
  </r>
  <r>
    <s v="COD-206"/>
    <x v="1"/>
    <n v="25"/>
    <x v="3"/>
    <n v="750"/>
    <s v="PROFESOR-005"/>
    <n v="300"/>
    <d v="2019-08-09T00:00:00"/>
    <x v="0"/>
    <s v="COMERCIAL-002"/>
    <n v="60"/>
    <s v="SI"/>
    <x v="1"/>
    <s v="MILAN"/>
    <s v="SI"/>
    <n v="360"/>
    <n v="390"/>
    <n v="0.52"/>
  </r>
  <r>
    <s v="COD-207"/>
    <x v="0"/>
    <n v="15"/>
    <x v="4"/>
    <n v="375"/>
    <s v="PROFESOR-002"/>
    <n v="180"/>
    <d v="2019-05-15T00:00:00"/>
    <x v="0"/>
    <s v="COMERCIAL-004"/>
    <n v="26.25"/>
    <s v="SI"/>
    <x v="2"/>
    <s v="PARIS"/>
    <s v="SI"/>
    <n v="206.25"/>
    <n v="168.75"/>
    <n v="0.45"/>
  </r>
  <r>
    <s v="COD-208"/>
    <x v="0"/>
    <n v="10"/>
    <x v="5"/>
    <n v="250"/>
    <s v="PROFESOR-001"/>
    <n v="120"/>
    <d v="2021-08-29T00:00:00"/>
    <x v="1"/>
    <s v="COMERCIAL-001"/>
    <n v="17.5"/>
    <s v="NO"/>
    <x v="2"/>
    <s v="PARIS"/>
    <s v="NO"/>
    <n v="137.5"/>
    <n v="112.5"/>
    <n v="0.45"/>
  </r>
  <r>
    <s v="COD-209"/>
    <x v="0"/>
    <n v="12"/>
    <x v="2"/>
    <n v="300"/>
    <s v="PROFESOR-004"/>
    <n v="144"/>
    <d v="2020-08-09T00:00:00"/>
    <x v="1"/>
    <s v="COMERCIAL-002"/>
    <n v="21"/>
    <s v="NO"/>
    <x v="0"/>
    <s v="VALLADOLID"/>
    <s v="SI"/>
    <n v="165"/>
    <n v="135"/>
    <n v="0.45"/>
  </r>
  <r>
    <s v="COD-210"/>
    <x v="0"/>
    <n v="15"/>
    <x v="6"/>
    <n v="375"/>
    <s v="PROFESOR-005"/>
    <n v="180"/>
    <d v="2021-03-17T00:00:00"/>
    <x v="1"/>
    <s v="COMERCIAL-004"/>
    <n v="26.25"/>
    <s v="SI"/>
    <x v="0"/>
    <s v="VALLADOLID"/>
    <s v="SI"/>
    <n v="206.25"/>
    <n v="168.75"/>
    <n v="0.45"/>
  </r>
  <r>
    <s v="COD-211"/>
    <x v="1"/>
    <n v="25"/>
    <x v="6"/>
    <n v="750"/>
    <s v="PROFESOR-002"/>
    <n v="300"/>
    <d v="2020-11-09T00:00:00"/>
    <x v="1"/>
    <s v="COMERCIAL-001"/>
    <n v="60"/>
    <s v="SI"/>
    <x v="0"/>
    <s v="VALLADOLID"/>
    <s v="NO"/>
    <n v="360"/>
    <n v="390"/>
    <n v="0.52"/>
  </r>
  <r>
    <s v="COD-212"/>
    <x v="2"/>
    <n v="15"/>
    <x v="5"/>
    <n v="600"/>
    <s v="PROFESOR-001"/>
    <n v="180"/>
    <d v="2019-08-26T00:00:00"/>
    <x v="2"/>
    <s v="COMERCIAL-003"/>
    <n v="60"/>
    <s v="NO"/>
    <x v="2"/>
    <s v="PARIS"/>
    <s v="NO"/>
    <n v="240"/>
    <n v="360"/>
    <n v="0.6"/>
  </r>
  <r>
    <s v="COD-213"/>
    <x v="0"/>
    <n v="20"/>
    <x v="4"/>
    <n v="500"/>
    <s v="PROFESOR-004"/>
    <n v="240"/>
    <d v="2020-02-01T00:00:00"/>
    <x v="2"/>
    <s v="COMERCIAL-003"/>
    <n v="35"/>
    <s v="SI"/>
    <x v="2"/>
    <s v="PARIS"/>
    <s v="NO"/>
    <n v="275"/>
    <n v="225"/>
    <n v="0.45"/>
  </r>
  <r>
    <s v="COD-214"/>
    <x v="0"/>
    <n v="20"/>
    <x v="7"/>
    <n v="500"/>
    <s v="PROFESOR-005"/>
    <n v="240"/>
    <d v="2019-10-09T00:00:00"/>
    <x v="2"/>
    <s v="COMERCIAL-002"/>
    <n v="35"/>
    <s v="SI"/>
    <x v="0"/>
    <s v="VALLADOLID"/>
    <s v="SI"/>
    <n v="275"/>
    <n v="225"/>
    <n v="0.45"/>
  </r>
  <r>
    <s v="COD-215"/>
    <x v="0"/>
    <n v="30"/>
    <x v="0"/>
    <n v="750"/>
    <s v="PROFESOR-002"/>
    <n v="360"/>
    <d v="2019-09-01T00:00:00"/>
    <x v="1"/>
    <s v="COMERCIAL-004"/>
    <n v="52.5"/>
    <s v="SI"/>
    <x v="0"/>
    <s v="VALLADOLID"/>
    <s v="SI"/>
    <n v="412.5"/>
    <n v="337.5"/>
    <n v="0.45"/>
  </r>
  <r>
    <s v="COD-216"/>
    <x v="1"/>
    <n v="35"/>
    <x v="1"/>
    <n v="1050"/>
    <s v="PROFESOR-001"/>
    <n v="420"/>
    <d v="2021-08-28T00:00:00"/>
    <x v="1"/>
    <s v="COMERCIAL-001"/>
    <n v="84"/>
    <s v="SI"/>
    <x v="1"/>
    <s v="MILAN"/>
    <s v="NO"/>
    <n v="504"/>
    <n v="546"/>
    <n v="0.52"/>
  </r>
  <r>
    <s v="COD-217"/>
    <x v="1"/>
    <n v="40"/>
    <x v="2"/>
    <n v="1200"/>
    <s v="PROFESOR-004"/>
    <n v="480"/>
    <d v="2019-03-20T00:00:00"/>
    <x v="1"/>
    <s v="COMERCIAL-002"/>
    <n v="96"/>
    <s v="SI"/>
    <x v="0"/>
    <s v="VALLADOLID"/>
    <s v="SI"/>
    <n v="576"/>
    <n v="624"/>
    <n v="0.52"/>
  </r>
  <r>
    <s v="COD-218"/>
    <x v="1"/>
    <n v="40"/>
    <x v="3"/>
    <n v="1200"/>
    <s v="PROFESOR-003"/>
    <n v="480"/>
    <d v="2020-02-22T00:00:00"/>
    <x v="1"/>
    <s v="COMERCIAL-004"/>
    <n v="96"/>
    <s v="SI"/>
    <x v="1"/>
    <s v="MILAN"/>
    <s v="SI"/>
    <n v="576"/>
    <n v="624"/>
    <n v="0.52"/>
  </r>
  <r>
    <s v="COD-219"/>
    <x v="3"/>
    <n v="35"/>
    <x v="4"/>
    <n v="875"/>
    <s v="PROFESOR-002"/>
    <n v="420"/>
    <d v="2021-06-01T00:00:00"/>
    <x v="2"/>
    <s v="COMERCIAL-001"/>
    <n v="43.75"/>
    <s v="SI"/>
    <x v="2"/>
    <s v="PARIS"/>
    <s v="NO"/>
    <n v="463.75"/>
    <n v="411.25"/>
    <n v="0.47"/>
  </r>
  <r>
    <s v="COD-220"/>
    <x v="4"/>
    <n v="45"/>
    <x v="3"/>
    <n v="1125"/>
    <s v="PROFESOR-001"/>
    <n v="540"/>
    <d v="2020-06-28T00:00:00"/>
    <x v="0"/>
    <s v="COMERCIAL-003"/>
    <n v="56.25"/>
    <s v="SI"/>
    <x v="1"/>
    <s v="MILAN"/>
    <s v="NO"/>
    <n v="596.25"/>
    <n v="528.75"/>
    <n v="0.47"/>
  </r>
  <r>
    <s v="COD-221"/>
    <x v="4"/>
    <n v="25"/>
    <x v="2"/>
    <n v="625"/>
    <s v="PROFESOR-004"/>
    <n v="300"/>
    <d v="2020-08-02T00:00:00"/>
    <x v="0"/>
    <s v="COMERCIAL-002"/>
    <n v="31.25"/>
    <s v="SI"/>
    <x v="0"/>
    <s v="VALENCIA"/>
    <s v="SI"/>
    <n v="331.25"/>
    <n v="293.75"/>
    <n v="0.47"/>
  </r>
  <r>
    <s v="COD-222"/>
    <x v="4"/>
    <n v="20"/>
    <x v="3"/>
    <n v="500"/>
    <s v="PROFESOR-005"/>
    <n v="240"/>
    <d v="2021-08-06T00:00:00"/>
    <x v="0"/>
    <s v="COMERCIAL-004"/>
    <n v="25"/>
    <s v="SI"/>
    <x v="1"/>
    <s v="MILAN"/>
    <s v="SI"/>
    <n v="265"/>
    <n v="235"/>
    <n v="0.47"/>
  </r>
  <r>
    <s v="COD-223"/>
    <x v="3"/>
    <n v="10"/>
    <x v="5"/>
    <n v="250"/>
    <s v="PROFESOR-002"/>
    <n v="120"/>
    <d v="2019-12-14T00:00:00"/>
    <x v="0"/>
    <s v="COMERCIAL-003"/>
    <n v="12.5"/>
    <s v="SI"/>
    <x v="2"/>
    <s v="PARIS"/>
    <s v="NO"/>
    <n v="132.5"/>
    <n v="117.5"/>
    <n v="0.47"/>
  </r>
  <r>
    <s v="COD-224"/>
    <x v="5"/>
    <n v="12"/>
    <x v="2"/>
    <n v="900"/>
    <s v="PROFESOR-001"/>
    <n v="144"/>
    <d v="2021-05-14T00:00:00"/>
    <x v="1"/>
    <s v="COMERCIAL-002"/>
    <n v="135"/>
    <s v="SI"/>
    <x v="0"/>
    <s v="VALENCIA"/>
    <s v="SI"/>
    <n v="279"/>
    <n v="621"/>
    <n v="0.69"/>
  </r>
  <r>
    <s v="COD-225"/>
    <x v="6"/>
    <n v="15"/>
    <x v="6"/>
    <n v="900"/>
    <s v="PROFESOR-004"/>
    <n v="180"/>
    <d v="2021-01-30T00:00:00"/>
    <x v="1"/>
    <s v="COMERCIAL-004"/>
    <n v="108"/>
    <s v="SI"/>
    <x v="0"/>
    <s v="VALENCIA"/>
    <s v="SI"/>
    <n v="288"/>
    <n v="612"/>
    <n v="0.68"/>
  </r>
  <r>
    <s v="COD-226"/>
    <x v="6"/>
    <n v="20"/>
    <x v="4"/>
    <n v="1200"/>
    <s v="PROFESOR-005"/>
    <n v="240"/>
    <d v="2019-06-14T00:00:00"/>
    <x v="1"/>
    <s v="COMERCIAL-001"/>
    <n v="144"/>
    <s v="SI"/>
    <x v="2"/>
    <s v="PARIS"/>
    <s v="NO"/>
    <n v="384"/>
    <n v="816"/>
    <n v="0.68"/>
  </r>
  <r>
    <s v="COD-227"/>
    <x v="6"/>
    <n v="25"/>
    <x v="5"/>
    <n v="1500"/>
    <s v="PROFESOR-002"/>
    <n v="300"/>
    <d v="2019-04-25T00:00:00"/>
    <x v="1"/>
    <s v="COMERCIAL-003"/>
    <n v="180"/>
    <s v="SI"/>
    <x v="2"/>
    <s v="PARIS"/>
    <s v="SI"/>
    <n v="480"/>
    <n v="1020"/>
    <n v="0.68"/>
  </r>
  <r>
    <s v="COD-228"/>
    <x v="1"/>
    <n v="30"/>
    <x v="7"/>
    <n v="1200"/>
    <s v="PROFESOR-001"/>
    <n v="360"/>
    <d v="2019-05-18T00:00:00"/>
    <x v="2"/>
    <s v="COMERCIAL-002"/>
    <n v="120"/>
    <s v="SI"/>
    <x v="0"/>
    <s v="VALENCIA"/>
    <s v="SI"/>
    <n v="480"/>
    <n v="720"/>
    <n v="0.6"/>
  </r>
  <r>
    <s v="COD-229"/>
    <x v="3"/>
    <n v="40"/>
    <x v="3"/>
    <n v="1600"/>
    <s v="PROFESOR-004"/>
    <n v="480"/>
    <d v="2019-06-18T00:00:00"/>
    <x v="2"/>
    <s v="COMERCIAL-004"/>
    <n v="160"/>
    <s v="NO"/>
    <x v="1"/>
    <s v="MILAN"/>
    <s v="SI"/>
    <n v="640"/>
    <n v="960"/>
    <n v="0.6"/>
  </r>
  <r>
    <s v="COD-230"/>
    <x v="4"/>
    <n v="35"/>
    <x v="4"/>
    <n v="1400"/>
    <s v="PROFESOR-003"/>
    <n v="420"/>
    <d v="2019-02-17T00:00:00"/>
    <x v="2"/>
    <s v="COMERCIAL-001"/>
    <n v="140"/>
    <s v="NO"/>
    <x v="2"/>
    <s v="PARIS"/>
    <s v="SI"/>
    <n v="560"/>
    <n v="840"/>
    <n v="0.6"/>
  </r>
  <r>
    <s v="COD-231"/>
    <x v="4"/>
    <n v="45"/>
    <x v="5"/>
    <n v="1800"/>
    <s v="PROFESOR-002"/>
    <n v="540"/>
    <d v="2019-10-16T00:00:00"/>
    <x v="1"/>
    <s v="COMERCIAL-002"/>
    <n v="180"/>
    <s v="NO"/>
    <x v="2"/>
    <s v="PARIS"/>
    <s v="SI"/>
    <n v="720"/>
    <n v="1080"/>
    <n v="0.6"/>
  </r>
  <r>
    <s v="COD-232"/>
    <x v="4"/>
    <n v="18"/>
    <x v="2"/>
    <n v="540"/>
    <s v="PROFESOR-001"/>
    <n v="216"/>
    <d v="2019-01-06T00:00:00"/>
    <x v="1"/>
    <s v="COMERCIAL-004"/>
    <n v="43.2"/>
    <s v="NO"/>
    <x v="0"/>
    <s v="VALENCIA"/>
    <s v="SI"/>
    <n v="259.2"/>
    <n v="280.8"/>
    <n v="0.52"/>
  </r>
  <r>
    <s v="COD-233"/>
    <x v="3"/>
    <n v="10"/>
    <x v="6"/>
    <n v="300"/>
    <s v="PROFESOR-001"/>
    <n v="120"/>
    <d v="2020-09-20T00:00:00"/>
    <x v="1"/>
    <s v="COMERCIAL-001"/>
    <n v="24"/>
    <s v="SI"/>
    <x v="0"/>
    <s v="VALENCIA"/>
    <s v="SI"/>
    <n v="144"/>
    <n v="156"/>
    <n v="0.52"/>
  </r>
  <r>
    <s v="COD-234"/>
    <x v="5"/>
    <n v="45"/>
    <x v="6"/>
    <n v="1350"/>
    <s v="PROFESOR-004"/>
    <n v="540"/>
    <d v="2019-08-30T00:00:00"/>
    <x v="1"/>
    <s v="COMERCIAL-003"/>
    <n v="108"/>
    <s v="SI"/>
    <x v="0"/>
    <s v="VALLADOLID"/>
    <s v="SI"/>
    <n v="648"/>
    <n v="702"/>
    <n v="0.52"/>
  </r>
  <r>
    <s v="COD-235"/>
    <x v="6"/>
    <n v="25"/>
    <x v="5"/>
    <n v="625"/>
    <s v="PROFESOR-005"/>
    <n v="300"/>
    <d v="2019-03-10T00:00:00"/>
    <x v="2"/>
    <s v="COMERCIAL-002"/>
    <n v="43.75"/>
    <s v="SI"/>
    <x v="2"/>
    <s v="PARIS"/>
    <s v="SI"/>
    <n v="343.75"/>
    <n v="281.25"/>
    <n v="0.45"/>
  </r>
  <r>
    <s v="COD-236"/>
    <x v="6"/>
    <n v="20"/>
    <x v="4"/>
    <n v="500"/>
    <s v="PROFESOR-002"/>
    <n v="240"/>
    <d v="2020-05-08T00:00:00"/>
    <x v="2"/>
    <s v="COMERCIAL-004"/>
    <n v="35"/>
    <s v="SI"/>
    <x v="2"/>
    <s v="PARIS"/>
    <s v="SI"/>
    <n v="275"/>
    <n v="225"/>
    <n v="0.45"/>
  </r>
  <r>
    <s v="COD-237"/>
    <x v="6"/>
    <n v="10"/>
    <x v="7"/>
    <n v="250"/>
    <s v="PROFESOR-001"/>
    <n v="120"/>
    <d v="2019-08-28T00:00:00"/>
    <x v="2"/>
    <s v="COMERCIAL-003"/>
    <n v="17.5"/>
    <s v="SI"/>
    <x v="0"/>
    <s v="VALLADOLID"/>
    <s v="SI"/>
    <n v="137.5"/>
    <n v="112.5"/>
    <n v="0.45"/>
  </r>
  <r>
    <s v="COD-238"/>
    <x v="2"/>
    <n v="12"/>
    <x v="7"/>
    <n v="300"/>
    <s v="PROFESOR-004"/>
    <n v="144"/>
    <d v="2019-04-06T00:00:00"/>
    <x v="2"/>
    <s v="COMERCIAL-002"/>
    <n v="15"/>
    <s v="SI"/>
    <x v="0"/>
    <s v="VALLADOLID"/>
    <s v="SI"/>
    <n v="159"/>
    <n v="141"/>
    <n v="0.47"/>
  </r>
  <r>
    <s v="COD-239"/>
    <x v="2"/>
    <n v="15"/>
    <x v="6"/>
    <n v="1125"/>
    <s v="PROFESOR-003"/>
    <n v="180"/>
    <d v="2020-12-23T00:00:00"/>
    <x v="2"/>
    <s v="COMERCIAL-004"/>
    <n v="168.75"/>
    <s v="SI"/>
    <x v="0"/>
    <s v="VALLADOLID"/>
    <s v="SI"/>
    <n v="348.75"/>
    <n v="776.25"/>
    <n v="0.69"/>
  </r>
  <r>
    <s v="COD-240"/>
    <x v="2"/>
    <n v="20"/>
    <x v="4"/>
    <n v="1200"/>
    <s v="PROFESOR-002"/>
    <n v="240"/>
    <d v="2020-12-08T00:00:00"/>
    <x v="1"/>
    <s v="COMERCIAL-001"/>
    <n v="144"/>
    <s v="NO"/>
    <x v="2"/>
    <s v="PARIS"/>
    <s v="NO"/>
    <n v="384"/>
    <n v="816"/>
    <n v="0.68"/>
  </r>
  <r>
    <s v="COD-241"/>
    <x v="2"/>
    <n v="25"/>
    <x v="3"/>
    <n v="1500"/>
    <s v="PROFESOR-001"/>
    <n v="300"/>
    <d v="2021-08-07T00:00:00"/>
    <x v="0"/>
    <s v="COMERCIAL-003"/>
    <n v="180"/>
    <s v="NO"/>
    <x v="1"/>
    <s v="MILAN"/>
    <s v="SI"/>
    <n v="480"/>
    <n v="1020"/>
    <n v="0.68"/>
  </r>
  <r>
    <s v="COD-242"/>
    <x v="1"/>
    <n v="30"/>
    <x v="4"/>
    <n v="1800"/>
    <s v="PROFESOR-004"/>
    <n v="360"/>
    <d v="2019-03-09T00:00:00"/>
    <x v="1"/>
    <s v="COMERCIAL-002"/>
    <n v="216"/>
    <s v="SI"/>
    <x v="2"/>
    <s v="MARSELLA"/>
    <s v="SI"/>
    <n v="576"/>
    <n v="1224"/>
    <n v="0.68"/>
  </r>
  <r>
    <s v="COD-243"/>
    <x v="1"/>
    <n v="40"/>
    <x v="2"/>
    <n v="1600"/>
    <s v="PROFESOR-005"/>
    <n v="480"/>
    <d v="2021-09-29T00:00:00"/>
    <x v="0"/>
    <s v="COMERCIAL-004"/>
    <n v="160"/>
    <s v="NO"/>
    <x v="0"/>
    <s v="VALLADOLID"/>
    <s v="SI"/>
    <n v="640"/>
    <n v="960"/>
    <n v="0.6"/>
  </r>
  <r>
    <s v="COD-244"/>
    <x v="1"/>
    <n v="35"/>
    <x v="3"/>
    <n v="1400"/>
    <s v="PROFESOR-002"/>
    <n v="420"/>
    <d v="2020-05-04T00:00:00"/>
    <x v="0"/>
    <s v="COMERCIAL-001"/>
    <n v="140"/>
    <s v="SI"/>
    <x v="1"/>
    <s v="MILAN"/>
    <s v="SI"/>
    <n v="560"/>
    <n v="840"/>
    <n v="0.6"/>
  </r>
  <r>
    <s v="COD-245"/>
    <x v="0"/>
    <n v="45"/>
    <x v="4"/>
    <n v="1800"/>
    <s v="PROFESOR-001"/>
    <n v="540"/>
    <d v="2020-12-31T00:00:00"/>
    <x v="0"/>
    <s v="COMERCIAL-002"/>
    <n v="180"/>
    <s v="SI"/>
    <x v="2"/>
    <s v="MARSELLA"/>
    <s v="SI"/>
    <n v="720"/>
    <n v="1080"/>
    <n v="0.6"/>
  </r>
  <r>
    <s v="COD-246"/>
    <x v="0"/>
    <n v="18"/>
    <x v="3"/>
    <n v="720"/>
    <s v="PROFESOR-004"/>
    <n v="216"/>
    <d v="2020-02-25T00:00:00"/>
    <x v="0"/>
    <s v="COMERCIAL-004"/>
    <n v="72"/>
    <s v="SI"/>
    <x v="1"/>
    <s v="MILAN"/>
    <s v="SI"/>
    <n v="288"/>
    <n v="432"/>
    <n v="0.6"/>
  </r>
  <r>
    <s v="COD-247"/>
    <x v="2"/>
    <n v="10"/>
    <x v="2"/>
    <n v="300"/>
    <s v="PROFESOR-005"/>
    <n v="120"/>
    <d v="2021-07-31T00:00:00"/>
    <x v="1"/>
    <s v="COMERCIAL-001"/>
    <n v="24"/>
    <s v="SI"/>
    <x v="0"/>
    <s v="VALLADOLID"/>
    <s v="SI"/>
    <n v="144"/>
    <n v="156"/>
    <n v="0.52"/>
  </r>
  <r>
    <s v="COD-248"/>
    <x v="2"/>
    <n v="12"/>
    <x v="3"/>
    <n v="360"/>
    <s v="PROFESOR-002"/>
    <n v="144"/>
    <d v="2020-05-30T00:00:00"/>
    <x v="1"/>
    <s v="COMERCIAL-003"/>
    <n v="28.8"/>
    <s v="SI"/>
    <x v="1"/>
    <s v="MILAN"/>
    <s v="SI"/>
    <n v="172.8"/>
    <n v="187.2"/>
    <n v="0.52"/>
  </r>
  <r>
    <s v="COD-249"/>
    <x v="1"/>
    <n v="15"/>
    <x v="5"/>
    <n v="450"/>
    <s v="PROFESOR-001"/>
    <n v="180"/>
    <d v="2021-01-13T00:00:00"/>
    <x v="1"/>
    <s v="COMERCIAL-002"/>
    <n v="36"/>
    <s v="SI"/>
    <x v="2"/>
    <s v="MARSELLA"/>
    <s v="SI"/>
    <n v="216"/>
    <n v="234"/>
    <n v="0.52"/>
  </r>
  <r>
    <s v="COD-250"/>
    <x v="1"/>
    <n v="25"/>
    <x v="0"/>
    <n v="625"/>
    <s v="PROFESOR-003"/>
    <n v="300"/>
    <d v="2019-12-12T00:00:00"/>
    <x v="1"/>
    <s v="COMERCIAL-004"/>
    <n v="43.75"/>
    <s v="SI"/>
    <x v="0"/>
    <s v="VALLADOLID"/>
    <s v="SI"/>
    <n v="343.75"/>
    <n v="281.25"/>
    <n v="0.45"/>
  </r>
  <r>
    <s v="COD-251"/>
    <x v="1"/>
    <n v="15"/>
    <x v="1"/>
    <n v="375"/>
    <s v="PROFESOR-002"/>
    <n v="180"/>
    <d v="2019-12-26T00:00:00"/>
    <x v="2"/>
    <s v="COMERCIAL-003"/>
    <n v="26.25"/>
    <s v="SI"/>
    <x v="1"/>
    <s v="MILAN"/>
    <s v="SI"/>
    <n v="206.25"/>
    <n v="168.75"/>
    <n v="0.45"/>
  </r>
  <r>
    <s v="COD-252"/>
    <x v="0"/>
    <n v="10"/>
    <x v="2"/>
    <n v="250"/>
    <s v="PROFESOR-001"/>
    <n v="120"/>
    <d v="2021-03-16T00:00:00"/>
    <x v="2"/>
    <s v="COMERCIAL-002"/>
    <n v="17.5"/>
    <s v="SI"/>
    <x v="0"/>
    <s v="VALLADOLID"/>
    <s v="SI"/>
    <n v="137.5"/>
    <n v="112.5"/>
    <n v="0.45"/>
  </r>
  <r>
    <s v="COD-253"/>
    <x v="0"/>
    <n v="12"/>
    <x v="3"/>
    <n v="300"/>
    <s v="PROFESOR-004"/>
    <n v="144"/>
    <d v="2021-06-29T00:00:00"/>
    <x v="2"/>
    <s v="COMERCIAL-004"/>
    <n v="21"/>
    <s v="SI"/>
    <x v="1"/>
    <s v="MILAN"/>
    <s v="SI"/>
    <n v="165"/>
    <n v="135"/>
    <n v="0.45"/>
  </r>
  <r>
    <s v="COD-254"/>
    <x v="0"/>
    <n v="15"/>
    <x v="4"/>
    <n v="450"/>
    <s v="PROFESOR-005"/>
    <n v="180"/>
    <d v="2019-11-12T00:00:00"/>
    <x v="1"/>
    <s v="COMERCIAL-001"/>
    <n v="36"/>
    <s v="SI"/>
    <x v="2"/>
    <s v="MARSELLA"/>
    <s v="SI"/>
    <n v="216"/>
    <n v="234"/>
    <n v="0.52"/>
  </r>
  <r>
    <s v="COD-255"/>
    <x v="3"/>
    <n v="25"/>
    <x v="3"/>
    <n v="1000"/>
    <s v="PROFESOR-002"/>
    <n v="300"/>
    <d v="2021-09-22T00:00:00"/>
    <x v="1"/>
    <s v="COMERCIAL-002"/>
    <n v="100"/>
    <s v="SI"/>
    <x v="1"/>
    <s v="MILAN"/>
    <s v="SI"/>
    <n v="400"/>
    <n v="600"/>
    <n v="0.6"/>
  </r>
  <r>
    <s v="COD-256"/>
    <x v="5"/>
    <n v="15"/>
    <x v="2"/>
    <n v="375"/>
    <s v="PROFESOR-001"/>
    <n v="180"/>
    <d v="2021-07-07T00:00:00"/>
    <x v="1"/>
    <s v="COMERCIAL-004"/>
    <n v="26.25"/>
    <s v="SI"/>
    <x v="0"/>
    <s v="VALLADOLID"/>
    <s v="SI"/>
    <n v="206.25"/>
    <n v="168.75"/>
    <n v="0.45"/>
  </r>
  <r>
    <s v="COD-257"/>
    <x v="6"/>
    <n v="20"/>
    <x v="3"/>
    <n v="500"/>
    <s v="PROFESOR-004"/>
    <n v="240"/>
    <d v="2020-08-30T00:00:00"/>
    <x v="1"/>
    <s v="COMERCIAL-001"/>
    <n v="35"/>
    <s v="NO"/>
    <x v="1"/>
    <s v="MILAN"/>
    <s v="SI"/>
    <n v="275"/>
    <n v="225"/>
    <n v="0.45"/>
  </r>
  <r>
    <s v="COD-258"/>
    <x v="6"/>
    <n v="20"/>
    <x v="5"/>
    <n v="500"/>
    <s v="PROFESOR-003"/>
    <n v="240"/>
    <d v="2021-05-07T00:00:00"/>
    <x v="2"/>
    <s v="COMERCIAL-003"/>
    <n v="35"/>
    <s v="NO"/>
    <x v="2"/>
    <s v="MARSELLA"/>
    <s v="SI"/>
    <n v="275"/>
    <n v="225"/>
    <n v="0.45"/>
  </r>
  <r>
    <s v="COD-259"/>
    <x v="6"/>
    <n v="30"/>
    <x v="2"/>
    <n v="900"/>
    <s v="PROFESOR-002"/>
    <n v="360"/>
    <d v="2021-10-19T00:00:00"/>
    <x v="2"/>
    <s v="COMERCIAL-002"/>
    <n v="72"/>
    <s v="NO"/>
    <x v="0"/>
    <s v="VALLADOLID"/>
    <s v="SI"/>
    <n v="432"/>
    <n v="468"/>
    <n v="0.52"/>
  </r>
  <r>
    <s v="COD-260"/>
    <x v="2"/>
    <n v="35"/>
    <x v="6"/>
    <n v="1050"/>
    <s v="PROFESOR-001"/>
    <n v="420"/>
    <d v="2021-06-27T00:00:00"/>
    <x v="2"/>
    <s v="COMERCIAL-004"/>
    <n v="84"/>
    <s v="SI"/>
    <x v="0"/>
    <s v="VALLADOLID"/>
    <s v="SI"/>
    <n v="504"/>
    <n v="546"/>
    <n v="0.52"/>
  </r>
  <r>
    <s v="COD-261"/>
    <x v="2"/>
    <n v="40"/>
    <x v="4"/>
    <n v="1200"/>
    <s v="PROFESOR-004"/>
    <n v="480"/>
    <d v="2019-01-20T00:00:00"/>
    <x v="2"/>
    <s v="COMERCIAL-003"/>
    <n v="96"/>
    <s v="NO"/>
    <x v="2"/>
    <s v="MARSELLA"/>
    <s v="NO"/>
    <n v="576"/>
    <n v="624"/>
    <n v="0.52"/>
  </r>
  <r>
    <s v="COD-262"/>
    <x v="2"/>
    <n v="18"/>
    <x v="5"/>
    <n v="450"/>
    <s v="PROFESOR-005"/>
    <n v="216"/>
    <d v="2020-02-21T00:00:00"/>
    <x v="2"/>
    <s v="COMERCIAL-002"/>
    <n v="22.5"/>
    <s v="NO"/>
    <x v="2"/>
    <s v="MARSELLA"/>
    <s v="SI"/>
    <n v="238.5"/>
    <n v="211.5"/>
    <n v="0.47"/>
  </r>
  <r>
    <s v="COD-263"/>
    <x v="2"/>
    <n v="10"/>
    <x v="7"/>
    <n v="250"/>
    <s v="PROFESOR-002"/>
    <n v="120"/>
    <d v="2020-03-02T00:00:00"/>
    <x v="1"/>
    <s v="COMERCIAL-004"/>
    <n v="12.5"/>
    <s v="SI"/>
    <x v="0"/>
    <s v="VALLADOLID"/>
    <s v="SI"/>
    <n v="132.5"/>
    <n v="117.5"/>
    <n v="0.47"/>
  </r>
  <r>
    <s v="COD-264"/>
    <x v="1"/>
    <n v="45"/>
    <x v="3"/>
    <n v="1125"/>
    <s v="PROFESOR-001"/>
    <n v="540"/>
    <d v="2019-09-26T00:00:00"/>
    <x v="2"/>
    <s v="COMERCIAL-001"/>
    <n v="56.25"/>
    <s v="NO"/>
    <x v="1"/>
    <s v="MILAN"/>
    <s v="SI"/>
    <n v="596.25"/>
    <n v="528.75"/>
    <n v="0.47"/>
  </r>
  <r>
    <s v="COD-265"/>
    <x v="1"/>
    <n v="25"/>
    <x v="4"/>
    <n v="625"/>
    <s v="PROFESOR-004"/>
    <n v="300"/>
    <d v="2019-12-19T00:00:00"/>
    <x v="2"/>
    <s v="COMERCIAL-003"/>
    <n v="31.25"/>
    <s v="NO"/>
    <x v="2"/>
    <s v="MARSELLA"/>
    <s v="SI"/>
    <n v="331.25"/>
    <n v="293.75"/>
    <n v="0.47"/>
  </r>
  <r>
    <s v="COD-266"/>
    <x v="1"/>
    <n v="20"/>
    <x v="5"/>
    <n v="500"/>
    <s v="PROFESOR-003"/>
    <n v="240"/>
    <d v="2021-12-24T00:00:00"/>
    <x v="2"/>
    <s v="COMERCIAL-002"/>
    <n v="25"/>
    <s v="SI"/>
    <x v="2"/>
    <s v="MARSELLA"/>
    <s v="SI"/>
    <n v="265"/>
    <n v="235"/>
    <n v="0.47"/>
  </r>
  <r>
    <s v="COD-267"/>
    <x v="0"/>
    <n v="10"/>
    <x v="2"/>
    <n v="750"/>
    <s v="PROFESOR-002"/>
    <n v="120"/>
    <d v="2021-07-03T00:00:00"/>
    <x v="1"/>
    <s v="COMERCIAL-004"/>
    <n v="112.5"/>
    <s v="NO"/>
    <x v="0"/>
    <s v="VALLADOLID"/>
    <s v="SI"/>
    <n v="232.5"/>
    <n v="517.5"/>
    <n v="0.69"/>
  </r>
  <r>
    <s v="COD-268"/>
    <x v="0"/>
    <n v="12"/>
    <x v="6"/>
    <n v="720"/>
    <s v="PROFESOR-001"/>
    <n v="144"/>
    <d v="2020-06-15T00:00:00"/>
    <x v="1"/>
    <s v="COMERCIAL-001"/>
    <n v="86.4"/>
    <s v="SI"/>
    <x v="0"/>
    <s v="VALLADOLID"/>
    <s v="SI"/>
    <n v="230.4"/>
    <n v="489.6"/>
    <n v="0.68"/>
  </r>
  <r>
    <s v="COD-269"/>
    <x v="0"/>
    <n v="15"/>
    <x v="6"/>
    <n v="900"/>
    <s v="PROFESOR-004"/>
    <n v="180"/>
    <d v="2019-07-03T00:00:00"/>
    <x v="1"/>
    <s v="COMERCIAL-002"/>
    <n v="108"/>
    <s v="SI"/>
    <x v="0"/>
    <s v="VALENCIA"/>
    <s v="SI"/>
    <n v="288"/>
    <n v="612"/>
    <n v="0.68"/>
  </r>
  <r>
    <s v="COD-270"/>
    <x v="0"/>
    <n v="20"/>
    <x v="5"/>
    <n v="500"/>
    <s v="PROFESOR-005"/>
    <n v="240"/>
    <d v="2020-05-16T00:00:00"/>
    <x v="1"/>
    <s v="COMERCIAL-004"/>
    <n v="35"/>
    <s v="SI"/>
    <x v="2"/>
    <s v="MARSELLA"/>
    <s v="SI"/>
    <n v="275"/>
    <n v="225"/>
    <n v="0.45"/>
  </r>
  <r>
    <s v="COD-271"/>
    <x v="1"/>
    <n v="25"/>
    <x v="4"/>
    <n v="750"/>
    <s v="PROFESOR-002"/>
    <n v="300"/>
    <d v="2020-04-12T00:00:00"/>
    <x v="2"/>
    <s v="COMERCIAL-001"/>
    <n v="60"/>
    <s v="SI"/>
    <x v="2"/>
    <s v="MARSELLA"/>
    <s v="SI"/>
    <n v="360"/>
    <n v="390"/>
    <n v="0.52"/>
  </r>
  <r>
    <s v="COD-272"/>
    <x v="2"/>
    <n v="30"/>
    <x v="7"/>
    <n v="900"/>
    <s v="PROFESOR-001"/>
    <n v="360"/>
    <d v="2020-10-28T00:00:00"/>
    <x v="2"/>
    <s v="COMERCIAL-003"/>
    <n v="72"/>
    <s v="SI"/>
    <x v="0"/>
    <s v="VALENCIA"/>
    <s v="NO"/>
    <n v="432"/>
    <n v="468"/>
    <n v="0.52"/>
  </r>
  <r>
    <s v="COD-273"/>
    <x v="0"/>
    <n v="40"/>
    <x v="7"/>
    <n v="1200"/>
    <s v="PROFESOR-004"/>
    <n v="480"/>
    <d v="2021-04-11T00:00:00"/>
    <x v="2"/>
    <s v="COMERCIAL-003"/>
    <n v="96"/>
    <s v="SI"/>
    <x v="0"/>
    <s v="VALENCIA"/>
    <s v="SI"/>
    <n v="576"/>
    <n v="624"/>
    <n v="0.52"/>
  </r>
  <r>
    <s v="COD-274"/>
    <x v="0"/>
    <n v="35"/>
    <x v="6"/>
    <n v="875"/>
    <s v="PROFESOR-005"/>
    <n v="420"/>
    <d v="2020-07-01T00:00:00"/>
    <x v="2"/>
    <s v="COMERCIAL-002"/>
    <n v="43.75"/>
    <s v="SI"/>
    <x v="0"/>
    <s v="VALENCIA"/>
    <s v="SI"/>
    <n v="463.75"/>
    <n v="411.25"/>
    <n v="0.47"/>
  </r>
  <r>
    <s v="COD-275"/>
    <x v="0"/>
    <n v="45"/>
    <x v="4"/>
    <n v="1125"/>
    <s v="PROFESOR-002"/>
    <n v="540"/>
    <d v="2020-07-18T00:00:00"/>
    <x v="2"/>
    <s v="COMERCIAL-004"/>
    <n v="56.25"/>
    <s v="SI"/>
    <x v="2"/>
    <s v="MARSELLA"/>
    <s v="SI"/>
    <n v="596.25"/>
    <n v="528.75"/>
    <n v="0.47"/>
  </r>
  <r>
    <s v="COD-276"/>
    <x v="1"/>
    <n v="18"/>
    <x v="3"/>
    <n v="450"/>
    <s v="PROFESOR-001"/>
    <n v="216"/>
    <d v="2021-08-04T00:00:00"/>
    <x v="1"/>
    <s v="COMERCIAL-001"/>
    <n v="22.5"/>
    <s v="SI"/>
    <x v="1"/>
    <s v="ROMA"/>
    <s v="SI"/>
    <n v="238.5"/>
    <n v="211.5"/>
    <n v="0.47"/>
  </r>
  <r>
    <s v="COD-277"/>
    <x v="1"/>
    <n v="10"/>
    <x v="4"/>
    <n v="250"/>
    <s v="PROFESOR-004"/>
    <n v="120"/>
    <d v="2020-10-08T00:00:00"/>
    <x v="0"/>
    <s v="COMERCIAL-002"/>
    <n v="12.5"/>
    <s v="SI"/>
    <x v="2"/>
    <s v="MARSELLA"/>
    <s v="SI"/>
    <n v="132.5"/>
    <n v="117.5"/>
    <n v="0.47"/>
  </r>
  <r>
    <s v="COD-278"/>
    <x v="1"/>
    <n v="12"/>
    <x v="2"/>
    <n v="300"/>
    <s v="PROFESOR-005"/>
    <n v="144"/>
    <d v="2019-12-03T00:00:00"/>
    <x v="1"/>
    <s v="COMERCIAL-004"/>
    <n v="15"/>
    <s v="SI"/>
    <x v="0"/>
    <s v="MADRID"/>
    <s v="SI"/>
    <n v="159"/>
    <n v="141"/>
    <n v="0.47"/>
  </r>
  <r>
    <s v="COD-279"/>
    <x v="3"/>
    <n v="15"/>
    <x v="3"/>
    <n v="1125"/>
    <s v="PROFESOR-002"/>
    <n v="180"/>
    <d v="2019-05-19T00:00:00"/>
    <x v="0"/>
    <s v="COMERCIAL-001"/>
    <n v="168.75"/>
    <s v="SI"/>
    <x v="1"/>
    <s v="ROMA"/>
    <s v="SI"/>
    <n v="348.75"/>
    <n v="776.25"/>
    <n v="0.69"/>
  </r>
  <r>
    <s v="COD-280"/>
    <x v="4"/>
    <n v="25"/>
    <x v="4"/>
    <n v="1500"/>
    <s v="PROFESOR-001"/>
    <n v="300"/>
    <d v="2020-10-27T00:00:00"/>
    <x v="0"/>
    <s v="COMERCIAL-003"/>
    <n v="180"/>
    <s v="SI"/>
    <x v="2"/>
    <s v="MARSELLA"/>
    <s v="SI"/>
    <n v="480"/>
    <n v="1020"/>
    <n v="0.68"/>
  </r>
  <r>
    <s v="COD-281"/>
    <x v="6"/>
    <n v="15"/>
    <x v="3"/>
    <n v="900"/>
    <s v="PROFESOR-004"/>
    <n v="180"/>
    <d v="2020-08-21T00:00:00"/>
    <x v="0"/>
    <s v="COMERCIAL-002"/>
    <n v="108"/>
    <s v="NO"/>
    <x v="1"/>
    <s v="ROMA"/>
    <s v="SI"/>
    <n v="288"/>
    <n v="612"/>
    <n v="0.68"/>
  </r>
  <r>
    <s v="COD-282"/>
    <x v="6"/>
    <n v="10"/>
    <x v="2"/>
    <n v="600"/>
    <s v="PROFESOR-003"/>
    <n v="120"/>
    <d v="2020-09-24T00:00:00"/>
    <x v="0"/>
    <s v="COMERCIAL-004"/>
    <n v="72"/>
    <s v="NO"/>
    <x v="0"/>
    <s v="MADRID"/>
    <s v="SI"/>
    <n v="192"/>
    <n v="408"/>
    <n v="0.68"/>
  </r>
  <r>
    <s v="COD-283"/>
    <x v="2"/>
    <n v="12"/>
    <x v="3"/>
    <n v="480"/>
    <s v="PROFESOR-002"/>
    <n v="144"/>
    <d v="2020-05-02T00:00:00"/>
    <x v="1"/>
    <s v="COMERCIAL-003"/>
    <n v="48"/>
    <s v="SI"/>
    <x v="1"/>
    <s v="ROMA"/>
    <s v="SI"/>
    <n v="192"/>
    <n v="288"/>
    <n v="0.6"/>
  </r>
  <r>
    <s v="COD-284"/>
    <x v="2"/>
    <n v="15"/>
    <x v="5"/>
    <n v="600"/>
    <s v="PROFESOR-001"/>
    <n v="180"/>
    <d v="2021-01-09T00:00:00"/>
    <x v="1"/>
    <s v="COMERCIAL-002"/>
    <n v="60"/>
    <s v="NO"/>
    <x v="2"/>
    <s v="MARSELLA"/>
    <s v="SI"/>
    <n v="240"/>
    <n v="360"/>
    <n v="0.6"/>
  </r>
  <r>
    <s v="COD-285"/>
    <x v="2"/>
    <n v="25"/>
    <x v="2"/>
    <n v="1000"/>
    <s v="PROFESOR-004"/>
    <n v="300"/>
    <d v="2020-06-28T00:00:00"/>
    <x v="1"/>
    <s v="COMERCIAL-004"/>
    <n v="100"/>
    <s v="SI"/>
    <x v="0"/>
    <s v="MADRID"/>
    <s v="SI"/>
    <n v="400"/>
    <n v="600"/>
    <n v="0.6"/>
  </r>
  <r>
    <s v="COD-286"/>
    <x v="2"/>
    <n v="15"/>
    <x v="6"/>
    <n v="600"/>
    <s v="PROFESOR-005"/>
    <n v="180"/>
    <d v="2020-09-30T00:00:00"/>
    <x v="2"/>
    <s v="COMERCIAL-001"/>
    <n v="60"/>
    <s v="SI"/>
    <x v="0"/>
    <s v="MADRID"/>
    <s v="SI"/>
    <n v="240"/>
    <n v="360"/>
    <n v="0.6"/>
  </r>
  <r>
    <s v="COD-287"/>
    <x v="1"/>
    <n v="20"/>
    <x v="4"/>
    <n v="600"/>
    <s v="PROFESOR-002"/>
    <n v="240"/>
    <d v="2019-12-03T00:00:00"/>
    <x v="2"/>
    <s v="COMERCIAL-003"/>
    <n v="48"/>
    <s v="SI"/>
    <x v="2"/>
    <s v="MARSELLA"/>
    <s v="SI"/>
    <n v="288"/>
    <n v="312"/>
    <n v="0.52"/>
  </r>
  <r>
    <s v="COD-288"/>
    <x v="1"/>
    <n v="20"/>
    <x v="5"/>
    <n v="600"/>
    <s v="PROFESOR-001"/>
    <n v="240"/>
    <d v="2021-10-20T00:00:00"/>
    <x v="2"/>
    <s v="COMERCIAL-002"/>
    <n v="48"/>
    <s v="SI"/>
    <x v="2"/>
    <s v="PARIS"/>
    <s v="SI"/>
    <n v="288"/>
    <n v="312"/>
    <n v="0.52"/>
  </r>
  <r>
    <s v="COD-289"/>
    <x v="1"/>
    <n v="30"/>
    <x v="7"/>
    <n v="900"/>
    <s v="PROFESOR-004"/>
    <n v="360"/>
    <d v="2019-09-14T00:00:00"/>
    <x v="2"/>
    <s v="COMERCIAL-004"/>
    <n v="72"/>
    <s v="SI"/>
    <x v="0"/>
    <s v="MADRID"/>
    <s v="SI"/>
    <n v="432"/>
    <n v="468"/>
    <n v="0.52"/>
  </r>
  <r>
    <s v="COD-290"/>
    <x v="0"/>
    <n v="35"/>
    <x v="3"/>
    <n v="875"/>
    <s v="PROFESOR-005"/>
    <n v="420"/>
    <d v="2021-05-25T00:00:00"/>
    <x v="2"/>
    <s v="COMERCIAL-001"/>
    <n v="61.25"/>
    <s v="SI"/>
    <x v="1"/>
    <s v="ROMA"/>
    <s v="SI"/>
    <n v="481.25"/>
    <n v="393.75"/>
    <n v="0.45"/>
  </r>
  <r>
    <s v="COD-291"/>
    <x v="0"/>
    <n v="40"/>
    <x v="4"/>
    <n v="1000"/>
    <s v="PROFESOR-002"/>
    <n v="480"/>
    <d v="2020-07-25T00:00:00"/>
    <x v="1"/>
    <s v="COMERCIAL-002"/>
    <n v="70"/>
    <s v="SI"/>
    <x v="2"/>
    <s v="PARIS"/>
    <s v="SI"/>
    <n v="550"/>
    <n v="450"/>
    <n v="0.45"/>
  </r>
  <r>
    <s v="COD-292"/>
    <x v="0"/>
    <n v="40"/>
    <x v="5"/>
    <n v="1000"/>
    <s v="PROFESOR-001"/>
    <n v="480"/>
    <d v="2020-07-06T00:00:00"/>
    <x v="2"/>
    <s v="COMERCIAL-004"/>
    <n v="70"/>
    <s v="SI"/>
    <x v="2"/>
    <s v="PARIS"/>
    <s v="SI"/>
    <n v="550"/>
    <n v="450"/>
    <n v="0.45"/>
  </r>
  <r>
    <s v="COD-293"/>
    <x v="0"/>
    <n v="35"/>
    <x v="2"/>
    <n v="875"/>
    <s v="PROFESOR-004"/>
    <n v="420"/>
    <d v="2021-08-21T00:00:00"/>
    <x v="2"/>
    <s v="COMERCIAL-001"/>
    <n v="61.25"/>
    <s v="SI"/>
    <x v="0"/>
    <s v="MADRID"/>
    <s v="SI"/>
    <n v="481.25"/>
    <n v="393.75"/>
    <n v="0.45"/>
  </r>
  <r>
    <s v="COD-294"/>
    <x v="1"/>
    <n v="10"/>
    <x v="6"/>
    <n v="300"/>
    <s v="PROFESOR-003"/>
    <n v="120"/>
    <d v="2021-02-15T00:00:00"/>
    <x v="2"/>
    <s v="COMERCIAL-003"/>
    <n v="24"/>
    <s v="SI"/>
    <x v="0"/>
    <s v="MADRID"/>
    <s v="SI"/>
    <n v="144"/>
    <n v="156"/>
    <n v="0.52"/>
  </r>
  <r>
    <s v="COD-295"/>
    <x v="2"/>
    <n v="12"/>
    <x v="6"/>
    <n v="480"/>
    <s v="PROFESOR-002"/>
    <n v="144"/>
    <d v="2019-01-31T00:00:00"/>
    <x v="1"/>
    <s v="COMERCIAL-002"/>
    <n v="48"/>
    <s v="SI"/>
    <x v="0"/>
    <s v="MADRID"/>
    <s v="SI"/>
    <n v="192"/>
    <n v="288"/>
    <n v="0.6"/>
  </r>
  <r>
    <s v="COD-296"/>
    <x v="0"/>
    <n v="15"/>
    <x v="5"/>
    <n v="375"/>
    <s v="PROFESOR-001"/>
    <n v="180"/>
    <d v="2021-03-30T00:00:00"/>
    <x v="1"/>
    <s v="COMERCIAL-004"/>
    <n v="26.25"/>
    <s v="SI"/>
    <x v="2"/>
    <s v="PARIS"/>
    <s v="SI"/>
    <n v="206.25"/>
    <n v="168.75"/>
    <n v="0.45"/>
  </r>
  <r>
    <s v="COD-297"/>
    <x v="0"/>
    <n v="25"/>
    <x v="4"/>
    <n v="625"/>
    <s v="PROFESOR-001"/>
    <n v="300"/>
    <d v="2021-08-02T00:00:00"/>
    <x v="1"/>
    <s v="COMERCIAL-003"/>
    <n v="43.75"/>
    <s v="SI"/>
    <x v="2"/>
    <s v="PARIS"/>
    <s v="SI"/>
    <n v="343.75"/>
    <n v="281.25"/>
    <n v="0.45"/>
  </r>
  <r>
    <s v="COD-298"/>
    <x v="0"/>
    <n v="15"/>
    <x v="7"/>
    <n v="375"/>
    <s v="PROFESOR-004"/>
    <n v="180"/>
    <d v="2021-04-10T00:00:00"/>
    <x v="1"/>
    <s v="COMERCIAL-002"/>
    <n v="26.25"/>
    <s v="SI"/>
    <x v="0"/>
    <s v="MADRID"/>
    <s v="SI"/>
    <n v="206.25"/>
    <n v="168.75"/>
    <n v="0.45"/>
  </r>
  <r>
    <s v="COD-299"/>
    <x v="1"/>
    <n v="10"/>
    <x v="3"/>
    <n v="300"/>
    <s v="PROFESOR-005"/>
    <n v="120"/>
    <d v="2021-06-07T00:00:00"/>
    <x v="2"/>
    <s v="COMERCIAL-004"/>
    <n v="24"/>
    <s v="NO"/>
    <x v="1"/>
    <s v="ROMA"/>
    <s v="SI"/>
    <n v="144"/>
    <n v="156"/>
    <n v="0.52"/>
  </r>
  <r>
    <s v="COD-300"/>
    <x v="1"/>
    <n v="12"/>
    <x v="4"/>
    <n v="360"/>
    <s v="PROFESOR-002"/>
    <n v="144"/>
    <d v="2021-09-10T00:00:00"/>
    <x v="2"/>
    <s v="COMERCIAL-001"/>
    <n v="28.8"/>
    <s v="NO"/>
    <x v="2"/>
    <s v="PARIS"/>
    <s v="SI"/>
    <n v="172.8"/>
    <n v="187.2"/>
    <n v="0.52"/>
  </r>
  <r>
    <s v="COD-301"/>
    <x v="1"/>
    <n v="15"/>
    <x v="3"/>
    <n v="450"/>
    <s v="PROFESOR-001"/>
    <n v="180"/>
    <d v="2021-12-26T00:00:00"/>
    <x v="2"/>
    <s v="COMERCIAL-002"/>
    <n v="36"/>
    <s v="NO"/>
    <x v="1"/>
    <s v="ROMA"/>
    <s v="SI"/>
    <n v="216"/>
    <n v="234"/>
    <n v="0.52"/>
  </r>
  <r>
    <s v="COD-302"/>
    <x v="3"/>
    <n v="25"/>
    <x v="2"/>
    <n v="625"/>
    <s v="PROFESOR-004"/>
    <n v="300"/>
    <d v="2019-04-05T00:00:00"/>
    <x v="2"/>
    <s v="COMERCIAL-004"/>
    <n v="31.25"/>
    <s v="NO"/>
    <x v="0"/>
    <s v="MADRID"/>
    <s v="SI"/>
    <n v="331.25"/>
    <n v="293.75"/>
    <n v="0.47"/>
  </r>
  <r>
    <s v="COD-303"/>
    <x v="4"/>
    <n v="15"/>
    <x v="3"/>
    <n v="375"/>
    <s v="PROFESOR-003"/>
    <n v="180"/>
    <d v="2019-06-02T00:00:00"/>
    <x v="2"/>
    <s v="COMERCIAL-001"/>
    <n v="18.75"/>
    <s v="SI"/>
    <x v="1"/>
    <s v="ROMA"/>
    <s v="NO"/>
    <n v="198.75"/>
    <n v="176.25"/>
    <n v="0.47"/>
  </r>
  <r>
    <s v="COD-304"/>
    <x v="4"/>
    <n v="20"/>
    <x v="5"/>
    <n v="500"/>
    <s v="PROFESOR-002"/>
    <n v="240"/>
    <d v="2019-07-16T00:00:00"/>
    <x v="1"/>
    <s v="COMERCIAL-003"/>
    <n v="25"/>
    <s v="SI"/>
    <x v="2"/>
    <s v="PARIS"/>
    <s v="SI"/>
    <n v="265"/>
    <n v="235"/>
    <n v="0.47"/>
  </r>
  <r>
    <s v="COD-305"/>
    <x v="4"/>
    <n v="20"/>
    <x v="2"/>
    <n v="500"/>
    <s v="PROFESOR-001"/>
    <n v="240"/>
    <d v="2020-06-19T00:00:00"/>
    <x v="0"/>
    <s v="COMERCIAL-002"/>
    <n v="25"/>
    <s v="SI"/>
    <x v="0"/>
    <s v="MADRID"/>
    <s v="SI"/>
    <n v="265"/>
    <n v="235"/>
    <n v="0.47"/>
  </r>
  <r>
    <s v="COD-306"/>
    <x v="3"/>
    <n v="30"/>
    <x v="6"/>
    <n v="750"/>
    <s v="PROFESOR-004"/>
    <n v="360"/>
    <d v="2021-05-07T00:00:00"/>
    <x v="1"/>
    <s v="COMERCIAL-004"/>
    <n v="37.5"/>
    <s v="SI"/>
    <x v="0"/>
    <s v="VALLADOLID"/>
    <s v="SI"/>
    <n v="397.5"/>
    <n v="352.5"/>
    <n v="0.47"/>
  </r>
  <r>
    <s v="COD-307"/>
    <x v="5"/>
    <n v="35"/>
    <x v="4"/>
    <n v="2625"/>
    <s v="PROFESOR-005"/>
    <n v="420"/>
    <d v="2019-03-03T00:00:00"/>
    <x v="0"/>
    <s v="COMERCIAL-001"/>
    <n v="393.75"/>
    <s v="NO"/>
    <x v="2"/>
    <s v="PARIS"/>
    <s v="SI"/>
    <n v="813.75"/>
    <n v="1811.25"/>
    <n v="0.69"/>
  </r>
  <r>
    <s v="COD-308"/>
    <x v="6"/>
    <n v="40"/>
    <x v="5"/>
    <n v="2400"/>
    <s v="PROFESOR-002"/>
    <n v="480"/>
    <d v="2019-08-31T00:00:00"/>
    <x v="0"/>
    <s v="COMERCIAL-003"/>
    <n v="288"/>
    <s v="NO"/>
    <x v="2"/>
    <s v="PARIS"/>
    <s v="SI"/>
    <n v="768"/>
    <n v="1632"/>
    <n v="0.68"/>
  </r>
  <r>
    <s v="COD-309"/>
    <x v="6"/>
    <n v="40"/>
    <x v="7"/>
    <n v="2400"/>
    <s v="PROFESOR-001"/>
    <n v="480"/>
    <d v="2021-10-11T00:00:00"/>
    <x v="0"/>
    <s v="COMERCIAL-002"/>
    <n v="288"/>
    <s v="SI"/>
    <x v="0"/>
    <s v="VALLADOLID"/>
    <s v="SI"/>
    <n v="768"/>
    <n v="1632"/>
    <n v="0.68"/>
  </r>
  <r>
    <s v="COD-310"/>
    <x v="6"/>
    <n v="35"/>
    <x v="3"/>
    <n v="2100"/>
    <s v="PROFESOR-004"/>
    <n v="420"/>
    <d v="2021-05-21T00:00:00"/>
    <x v="0"/>
    <s v="COMERCIAL-004"/>
    <n v="252"/>
    <s v="NO"/>
    <x v="1"/>
    <s v="ROMA"/>
    <s v="SI"/>
    <n v="672"/>
    <n v="1428"/>
    <n v="0.68"/>
  </r>
  <r>
    <s v="COD-311"/>
    <x v="2"/>
    <n v="45"/>
    <x v="4"/>
    <n v="1800"/>
    <s v="PROFESOR-005"/>
    <n v="540"/>
    <d v="2021-08-17T00:00:00"/>
    <x v="1"/>
    <s v="COMERCIAL-001"/>
    <n v="180"/>
    <s v="NO"/>
    <x v="2"/>
    <s v="PARIS"/>
    <s v="SI"/>
    <n v="720"/>
    <n v="1080"/>
    <n v="0.6"/>
  </r>
  <r>
    <s v="COD-312"/>
    <x v="0"/>
    <n v="25"/>
    <x v="5"/>
    <n v="625"/>
    <s v="PROFESOR-002"/>
    <n v="300"/>
    <d v="2021-07-23T00:00:00"/>
    <x v="1"/>
    <s v="COMERCIAL-002"/>
    <n v="43.75"/>
    <s v="SI"/>
    <x v="2"/>
    <s v="PARIS"/>
    <s v="SI"/>
    <n v="343.75"/>
    <n v="281.25"/>
    <n v="0.45"/>
  </r>
  <r>
    <s v="COD-313"/>
    <x v="0"/>
    <n v="20"/>
    <x v="2"/>
    <n v="500"/>
    <s v="PROFESOR-001"/>
    <n v="240"/>
    <d v="2020-08-26T00:00:00"/>
    <x v="0"/>
    <s v="COMERCIAL-004"/>
    <n v="35"/>
    <s v="NO"/>
    <x v="0"/>
    <s v="VALLADOLID"/>
    <s v="SI"/>
    <n v="275"/>
    <n v="225"/>
    <n v="0.45"/>
  </r>
  <r>
    <s v="COD-314"/>
    <x v="0"/>
    <n v="10"/>
    <x v="6"/>
    <n v="250"/>
    <s v="PROFESOR-003"/>
    <n v="120"/>
    <d v="2019-01-03T00:00:00"/>
    <x v="1"/>
    <s v="COMERCIAL-001"/>
    <n v="17.5"/>
    <s v="SI"/>
    <x v="0"/>
    <s v="VALENCIA"/>
    <s v="SI"/>
    <n v="137.5"/>
    <n v="112.5"/>
    <n v="0.45"/>
  </r>
  <r>
    <s v="COD-315"/>
    <x v="1"/>
    <n v="12"/>
    <x v="6"/>
    <n v="360"/>
    <s v="PROFESOR-002"/>
    <n v="144"/>
    <d v="2021-08-01T00:00:00"/>
    <x v="0"/>
    <s v="COMERCIAL-003"/>
    <n v="28.8"/>
    <s v="SI"/>
    <x v="0"/>
    <s v="VALENCIA"/>
    <s v="SI"/>
    <n v="172.8"/>
    <n v="187.2"/>
    <n v="0.52"/>
  </r>
  <r>
    <s v="COD-316"/>
    <x v="1"/>
    <n v="15"/>
    <x v="5"/>
    <n v="450"/>
    <s v="PROFESOR-001"/>
    <n v="180"/>
    <d v="2019-01-06T00:00:00"/>
    <x v="0"/>
    <s v="COMERCIAL-002"/>
    <n v="36"/>
    <s v="NO"/>
    <x v="2"/>
    <s v="PARIS"/>
    <s v="SI"/>
    <n v="216"/>
    <n v="234"/>
    <n v="0.52"/>
  </r>
  <r>
    <s v="COD-317"/>
    <x v="1"/>
    <n v="20"/>
    <x v="4"/>
    <n v="600"/>
    <s v="PROFESOR-004"/>
    <n v="240"/>
    <d v="2021-02-03T00:00:00"/>
    <x v="0"/>
    <s v="COMERCIAL-004"/>
    <n v="48"/>
    <s v="NO"/>
    <x v="2"/>
    <s v="PARIS"/>
    <s v="SI"/>
    <n v="288"/>
    <n v="312"/>
    <n v="0.52"/>
  </r>
  <r>
    <s v="COD-318"/>
    <x v="3"/>
    <n v="25"/>
    <x v="7"/>
    <n v="625"/>
    <s v="PROFESOR-005"/>
    <n v="300"/>
    <d v="2019-10-30T00:00:00"/>
    <x v="0"/>
    <s v="COMERCIAL-003"/>
    <n v="31.25"/>
    <s v="SI"/>
    <x v="0"/>
    <s v="VALENCIA"/>
    <s v="SI"/>
    <n v="331.25"/>
    <n v="293.75"/>
    <n v="0.47"/>
  </r>
  <r>
    <s v="COD-319"/>
    <x v="4"/>
    <n v="30"/>
    <x v="7"/>
    <n v="750"/>
    <s v="PROFESOR-002"/>
    <n v="360"/>
    <d v="2020-04-14T00:00:00"/>
    <x v="1"/>
    <s v="COMERCIAL-002"/>
    <n v="37.5"/>
    <s v="SI"/>
    <x v="0"/>
    <s v="VALENCIA"/>
    <s v="SI"/>
    <n v="397.5"/>
    <n v="352.5"/>
    <n v="0.47"/>
  </r>
  <r>
    <s v="COD-320"/>
    <x v="4"/>
    <n v="40"/>
    <x v="6"/>
    <n v="1000"/>
    <s v="PROFESOR-001"/>
    <n v="480"/>
    <d v="2019-06-24T00:00:00"/>
    <x v="1"/>
    <s v="COMERCIAL-004"/>
    <n v="50"/>
    <s v="SI"/>
    <x v="0"/>
    <s v="VALENCIA"/>
    <s v="SI"/>
    <n v="530"/>
    <n v="470"/>
    <n v="0.47"/>
  </r>
  <r>
    <s v="COD-321"/>
    <x v="4"/>
    <n v="35"/>
    <x v="4"/>
    <n v="875"/>
    <s v="PROFESOR-004"/>
    <n v="420"/>
    <d v="2020-09-20T00:00:00"/>
    <x v="1"/>
    <s v="COMERCIAL-001"/>
    <n v="43.75"/>
    <s v="SI"/>
    <x v="2"/>
    <s v="MARSELLA"/>
    <s v="NO"/>
    <n v="463.75"/>
    <n v="411.25"/>
    <n v="0.47"/>
  </r>
  <r>
    <s v="COD-322"/>
    <x v="3"/>
    <n v="45"/>
    <x v="3"/>
    <n v="1125"/>
    <s v="PROFESOR-003"/>
    <n v="540"/>
    <d v="2020-01-23T00:00:00"/>
    <x v="1"/>
    <s v="COMERCIAL-003"/>
    <n v="56.25"/>
    <s v="NO"/>
    <x v="1"/>
    <s v="ROMA"/>
    <s v="NO"/>
    <n v="596.25"/>
    <n v="528.75"/>
    <n v="0.47"/>
  </r>
  <r>
    <s v="COD-323"/>
    <x v="5"/>
    <n v="18"/>
    <x v="4"/>
    <n v="1350"/>
    <s v="PROFESOR-002"/>
    <n v="216"/>
    <d v="2019-10-11T00:00:00"/>
    <x v="2"/>
    <s v="COMERCIAL-002"/>
    <n v="202.5"/>
    <s v="SI"/>
    <x v="2"/>
    <s v="MARSELLA"/>
    <s v="SI"/>
    <n v="418.5"/>
    <n v="931.5"/>
    <n v="0.69"/>
  </r>
  <r>
    <s v="COD-324"/>
    <x v="6"/>
    <n v="10"/>
    <x v="2"/>
    <n v="600"/>
    <s v="PROFESOR-001"/>
    <n v="120"/>
    <d v="2020-12-20T00:00:00"/>
    <x v="2"/>
    <s v="COMERCIAL-004"/>
    <n v="72"/>
    <s v="SI"/>
    <x v="0"/>
    <s v="VALENCIA"/>
    <s v="SI"/>
    <n v="192"/>
    <n v="408"/>
    <n v="0.68"/>
  </r>
  <r>
    <s v="COD-325"/>
    <x v="6"/>
    <n v="45"/>
    <x v="3"/>
    <n v="2700"/>
    <s v="PROFESOR-004"/>
    <n v="540"/>
    <d v="2021-07-03T00:00:00"/>
    <x v="2"/>
    <s v="COMERCIAL-001"/>
    <n v="324"/>
    <s v="SI"/>
    <x v="1"/>
    <s v="ROMA"/>
    <s v="NO"/>
    <n v="864"/>
    <n v="1836"/>
    <n v="0.68"/>
  </r>
  <r>
    <s v="COD-326"/>
    <x v="6"/>
    <n v="25"/>
    <x v="4"/>
    <n v="1500"/>
    <s v="PROFESOR-005"/>
    <n v="300"/>
    <d v="2020-11-07T00:00:00"/>
    <x v="1"/>
    <s v="COMERCIAL-002"/>
    <n v="180"/>
    <s v="SI"/>
    <x v="2"/>
    <s v="MARSELLA"/>
    <s v="SI"/>
    <n v="480"/>
    <n v="1020"/>
    <n v="0.68"/>
  </r>
  <r>
    <s v="COD-327"/>
    <x v="2"/>
    <n v="20"/>
    <x v="3"/>
    <n v="800"/>
    <s v="PROFESOR-002"/>
    <n v="240"/>
    <d v="2020-04-12T00:00:00"/>
    <x v="1"/>
    <s v="COMERCIAL-004"/>
    <n v="80"/>
    <s v="SI"/>
    <x v="1"/>
    <s v="ROMA"/>
    <s v="SI"/>
    <n v="320"/>
    <n v="480"/>
    <n v="0.6"/>
  </r>
  <r>
    <s v="COD-328"/>
    <x v="2"/>
    <n v="10"/>
    <x v="2"/>
    <n v="400"/>
    <s v="PROFESOR-001"/>
    <n v="120"/>
    <d v="2020-02-16T00:00:00"/>
    <x v="1"/>
    <s v="COMERCIAL-001"/>
    <n v="40"/>
    <s v="SI"/>
    <x v="0"/>
    <s v="VALENCIA"/>
    <s v="NO"/>
    <n v="160"/>
    <n v="240"/>
    <n v="0.6"/>
  </r>
  <r>
    <s v="COD-329"/>
    <x v="2"/>
    <n v="12"/>
    <x v="3"/>
    <n v="480"/>
    <s v="PROFESOR-003"/>
    <n v="144"/>
    <d v="2020-05-20T00:00:00"/>
    <x v="1"/>
    <s v="COMERCIAL-003"/>
    <n v="48"/>
    <s v="SI"/>
    <x v="1"/>
    <s v="ROMA"/>
    <s v="NO"/>
    <n v="192"/>
    <n v="288"/>
    <n v="0.6"/>
  </r>
  <r>
    <s v="COD-330"/>
    <x v="2"/>
    <n v="15"/>
    <x v="5"/>
    <n v="600"/>
    <s v="PROFESOR-002"/>
    <n v="180"/>
    <d v="2019-08-27T00:00:00"/>
    <x v="2"/>
    <s v="COMERCIAL-002"/>
    <n v="60"/>
    <s v="SI"/>
    <x v="2"/>
    <s v="MARSELLA"/>
    <s v="SI"/>
    <n v="240"/>
    <n v="360"/>
    <n v="0.6"/>
  </r>
  <r>
    <s v="COD-331"/>
    <x v="1"/>
    <n v="20"/>
    <x v="0"/>
    <n v="600"/>
    <s v="PROFESOR-001"/>
    <n v="240"/>
    <d v="2019-01-22T00:00:00"/>
    <x v="2"/>
    <s v="COMERCIAL-004"/>
    <n v="48"/>
    <s v="SI"/>
    <x v="0"/>
    <s v="VALENCIA"/>
    <s v="SI"/>
    <n v="288"/>
    <n v="312"/>
    <n v="0.52"/>
  </r>
  <r>
    <s v="COD-332"/>
    <x v="1"/>
    <n v="25"/>
    <x v="1"/>
    <n v="750"/>
    <s v="PROFESOR-004"/>
    <n v="300"/>
    <d v="2019-10-02T00:00:00"/>
    <x v="2"/>
    <s v="COMERCIAL-003"/>
    <n v="60"/>
    <s v="SI"/>
    <x v="1"/>
    <s v="ROMA"/>
    <s v="NO"/>
    <n v="360"/>
    <n v="390"/>
    <n v="0.52"/>
  </r>
  <r>
    <s v="COD-333"/>
    <x v="1"/>
    <n v="30"/>
    <x v="2"/>
    <n v="900"/>
    <s v="PROFESOR-005"/>
    <n v="360"/>
    <d v="2020-03-31T00:00:00"/>
    <x v="2"/>
    <s v="COMERCIAL-002"/>
    <n v="72"/>
    <s v="SI"/>
    <x v="0"/>
    <s v="VALLADOLID"/>
    <s v="SI"/>
    <n v="432"/>
    <n v="468"/>
    <n v="0.52"/>
  </r>
  <r>
    <s v="COD-334"/>
    <x v="0"/>
    <n v="40"/>
    <x v="3"/>
    <n v="1000"/>
    <s v="PROFESOR-002"/>
    <n v="480"/>
    <d v="2019-04-24T00:00:00"/>
    <x v="2"/>
    <s v="COMERCIAL-004"/>
    <n v="70"/>
    <s v="SI"/>
    <x v="1"/>
    <s v="ROMA"/>
    <s v="SI"/>
    <n v="550"/>
    <n v="450"/>
    <n v="0.45"/>
  </r>
  <r>
    <s v="COD-335"/>
    <x v="0"/>
    <n v="35"/>
    <x v="4"/>
    <n v="875"/>
    <s v="PROFESOR-001"/>
    <n v="420"/>
    <d v="2021-07-27T00:00:00"/>
    <x v="1"/>
    <s v="COMERCIAL-001"/>
    <n v="61.25"/>
    <s v="SI"/>
    <x v="2"/>
    <s v="MARSELLA"/>
    <s v="NO"/>
    <n v="481.25"/>
    <n v="393.75"/>
    <n v="0.45"/>
  </r>
  <r>
    <s v="COD-336"/>
    <x v="0"/>
    <n v="12"/>
    <x v="3"/>
    <n v="300"/>
    <s v="PROFESOR-004"/>
    <n v="144"/>
    <d v="2021-04-11T00:00:00"/>
    <x v="0"/>
    <s v="COMERCIAL-003"/>
    <n v="21"/>
    <s v="NO"/>
    <x v="1"/>
    <s v="ROMA"/>
    <s v="SI"/>
    <n v="165"/>
    <n v="135"/>
    <n v="0.45"/>
  </r>
  <r>
    <s v="COD-337"/>
    <x v="0"/>
    <n v="15"/>
    <x v="2"/>
    <n v="375"/>
    <s v="PROFESOR-003"/>
    <n v="180"/>
    <d v="2020-12-11T00:00:00"/>
    <x v="1"/>
    <s v="COMERCIAL-002"/>
    <n v="26.25"/>
    <s v="NO"/>
    <x v="0"/>
    <s v="VALLADOLID"/>
    <s v="SI"/>
    <n v="206.25"/>
    <n v="168.75"/>
    <n v="0.45"/>
  </r>
  <r>
    <s v="COD-338"/>
    <x v="1"/>
    <n v="25"/>
    <x v="3"/>
    <n v="750"/>
    <s v="PROFESOR-002"/>
    <n v="300"/>
    <d v="2020-07-24T00:00:00"/>
    <x v="0"/>
    <s v="COMERCIAL-004"/>
    <n v="60"/>
    <s v="NO"/>
    <x v="1"/>
    <s v="ROMA"/>
    <s v="SI"/>
    <n v="360"/>
    <n v="390"/>
    <n v="0.52"/>
  </r>
  <r>
    <s v="COD-339"/>
    <x v="2"/>
    <n v="15"/>
    <x v="5"/>
    <n v="600"/>
    <s v="PROFESOR-001"/>
    <n v="180"/>
    <d v="2019-07-11T00:00:00"/>
    <x v="0"/>
    <s v="COMERCIAL-001"/>
    <n v="60"/>
    <s v="NO"/>
    <x v="2"/>
    <s v="MARSELLA"/>
    <s v="SI"/>
    <n v="240"/>
    <n v="360"/>
    <n v="0.6"/>
  </r>
  <r>
    <s v="COD-340"/>
    <x v="0"/>
    <n v="20"/>
    <x v="2"/>
    <n v="500"/>
    <s v="PROFESOR-004"/>
    <n v="240"/>
    <d v="2020-05-18T00:00:00"/>
    <x v="0"/>
    <s v="COMERCIAL-002"/>
    <n v="35"/>
    <s v="NO"/>
    <x v="0"/>
    <s v="VALLADOLID"/>
    <s v="SI"/>
    <n v="275"/>
    <n v="225"/>
    <n v="0.45"/>
  </r>
  <r>
    <s v="COD-341"/>
    <x v="0"/>
    <n v="20"/>
    <x v="6"/>
    <n v="500"/>
    <s v="PROFESOR-005"/>
    <n v="240"/>
    <d v="2021-10-03T00:00:00"/>
    <x v="0"/>
    <s v="COMERCIAL-004"/>
    <n v="35"/>
    <s v="SI"/>
    <x v="0"/>
    <s v="VALLADOLID"/>
    <s v="SI"/>
    <n v="275"/>
    <n v="225"/>
    <n v="0.45"/>
  </r>
  <r>
    <s v="COD-342"/>
    <x v="0"/>
    <n v="30"/>
    <x v="4"/>
    <n v="750"/>
    <s v="PROFESOR-002"/>
    <n v="360"/>
    <d v="2019-08-21T00:00:00"/>
    <x v="1"/>
    <s v="COMERCIAL-001"/>
    <n v="52.5"/>
    <s v="SI"/>
    <x v="2"/>
    <s v="MARSELLA"/>
    <s v="SI"/>
    <n v="412.5"/>
    <n v="337.5"/>
    <n v="0.45"/>
  </r>
  <r>
    <s v="COD-343"/>
    <x v="1"/>
    <n v="35"/>
    <x v="5"/>
    <n v="1050"/>
    <s v="PROFESOR-001"/>
    <n v="420"/>
    <d v="2020-03-24T00:00:00"/>
    <x v="1"/>
    <s v="COMERCIAL-003"/>
    <n v="84"/>
    <s v="SI"/>
    <x v="2"/>
    <s v="MARSELLA"/>
    <s v="SI"/>
    <n v="504"/>
    <n v="546"/>
    <n v="0.52"/>
  </r>
  <r>
    <s v="COD-344"/>
    <x v="1"/>
    <n v="40"/>
    <x v="0"/>
    <n v="1200"/>
    <s v="PROFESOR-004"/>
    <n v="480"/>
    <d v="2020-05-04T00:00:00"/>
    <x v="1"/>
    <s v="COMERCIAL-002"/>
    <n v="96"/>
    <s v="SI"/>
    <x v="0"/>
    <s v="VALENCIA"/>
    <s v="SI"/>
    <n v="576"/>
    <n v="624"/>
    <n v="0.52"/>
  </r>
  <r>
    <s v="COD-345"/>
    <x v="1"/>
    <n v="40"/>
    <x v="1"/>
    <n v="1200"/>
    <s v="PROFESOR-005"/>
    <n v="480"/>
    <d v="2020-02-01T00:00:00"/>
    <x v="1"/>
    <s v="COMERCIAL-004"/>
    <n v="96"/>
    <s v="NO"/>
    <x v="1"/>
    <s v="ROMA"/>
    <s v="SI"/>
    <n v="576"/>
    <n v="624"/>
    <n v="0.52"/>
  </r>
  <r>
    <s v="COD-346"/>
    <x v="3"/>
    <n v="35"/>
    <x v="2"/>
    <n v="875"/>
    <s v="PROFESOR-002"/>
    <n v="420"/>
    <d v="2019-10-11T00:00:00"/>
    <x v="2"/>
    <s v="COMERCIAL-003"/>
    <n v="43.75"/>
    <s v="NO"/>
    <x v="0"/>
    <s v="VALENCIA"/>
    <s v="SI"/>
    <n v="463.75"/>
    <n v="411.25"/>
    <n v="0.47"/>
  </r>
  <r>
    <s v="COD-347"/>
    <x v="4"/>
    <n v="45"/>
    <x v="3"/>
    <n v="1125"/>
    <s v="PROFESOR-001"/>
    <n v="540"/>
    <d v="2021-12-10T00:00:00"/>
    <x v="2"/>
    <s v="COMERCIAL-002"/>
    <n v="56.25"/>
    <s v="NO"/>
    <x v="1"/>
    <s v="ROMA"/>
    <s v="SI"/>
    <n v="596.25"/>
    <n v="528.75"/>
    <n v="0.47"/>
  </r>
  <r>
    <s v="COD-348"/>
    <x v="4"/>
    <n v="25"/>
    <x v="4"/>
    <n v="625"/>
    <s v="PROFESOR-004"/>
    <n v="300"/>
    <d v="2021-07-06T00:00:00"/>
    <x v="2"/>
    <s v="COMERCIAL-004"/>
    <n v="31.25"/>
    <s v="NO"/>
    <x v="2"/>
    <s v="MARSELLA"/>
    <s v="SI"/>
    <n v="331.25"/>
    <n v="293.75"/>
    <n v="0.47"/>
  </r>
  <r>
    <s v="COD-349"/>
    <x v="4"/>
    <n v="20"/>
    <x v="3"/>
    <n v="500"/>
    <s v="PROFESOR-003"/>
    <n v="240"/>
    <d v="2020-09-14T00:00:00"/>
    <x v="1"/>
    <s v="COMERCIAL-001"/>
    <n v="25"/>
    <s v="NO"/>
    <x v="1"/>
    <s v="ROMA"/>
    <s v="SI"/>
    <n v="265"/>
    <n v="235"/>
    <n v="0.47"/>
  </r>
  <r>
    <s v="COD-350"/>
    <x v="3"/>
    <n v="10"/>
    <x v="2"/>
    <n v="250"/>
    <s v="PROFESOR-002"/>
    <n v="120"/>
    <d v="2019-04-16T00:00:00"/>
    <x v="1"/>
    <s v="COMERCIAL-002"/>
    <n v="12.5"/>
    <s v="SI"/>
    <x v="0"/>
    <s v="VALENCIA"/>
    <s v="SI"/>
    <n v="132.5"/>
    <n v="117.5"/>
    <n v="0.47"/>
  </r>
  <r>
    <s v="COD-351"/>
    <x v="5"/>
    <n v="12"/>
    <x v="3"/>
    <n v="900"/>
    <s v="PROFESOR-004"/>
    <n v="144"/>
    <d v="2021-01-16T00:00:00"/>
    <x v="1"/>
    <s v="COMERCIAL-004"/>
    <n v="135"/>
    <s v="NO"/>
    <x v="1"/>
    <s v="ROMA"/>
    <s v="SI"/>
    <n v="279"/>
    <n v="621"/>
    <n v="0.69"/>
  </r>
  <r>
    <s v="COD-352"/>
    <x v="6"/>
    <n v="15"/>
    <x v="5"/>
    <n v="900"/>
    <s v="PROFESOR-003"/>
    <n v="180"/>
    <d v="2019-05-02T00:00:00"/>
    <x v="1"/>
    <s v="COMERCIAL-001"/>
    <n v="108"/>
    <s v="SI"/>
    <x v="2"/>
    <s v="MARSELLA"/>
    <s v="SI"/>
    <n v="288"/>
    <n v="612"/>
    <n v="0.68"/>
  </r>
  <r>
    <s v="COD-353"/>
    <x v="6"/>
    <n v="20"/>
    <x v="2"/>
    <n v="1200"/>
    <s v="PROFESOR-002"/>
    <n v="240"/>
    <d v="2019-10-15T00:00:00"/>
    <x v="2"/>
    <s v="COMERCIAL-003"/>
    <n v="144"/>
    <s v="SI"/>
    <x v="0"/>
    <s v="VALENCIA"/>
    <s v="NO"/>
    <n v="384"/>
    <n v="816"/>
    <n v="0.68"/>
  </r>
  <r>
    <s v="COD-354"/>
    <x v="6"/>
    <n v="25"/>
    <x v="6"/>
    <n v="1500"/>
    <s v="PROFESOR-001"/>
    <n v="300"/>
    <d v="2019-06-15T00:00:00"/>
    <x v="2"/>
    <s v="COMERCIAL-002"/>
    <n v="180"/>
    <s v="SI"/>
    <x v="0"/>
    <s v="VALENCIA"/>
    <s v="SI"/>
    <n v="480"/>
    <n v="1020"/>
    <n v="0.68"/>
  </r>
  <r>
    <s v="COD-355"/>
    <x v="2"/>
    <n v="30"/>
    <x v="4"/>
    <n v="1200"/>
    <s v="PROFESOR-004"/>
    <n v="360"/>
    <d v="2019-04-23T00:00:00"/>
    <x v="2"/>
    <s v="COMERCIAL-004"/>
    <n v="120"/>
    <s v="SI"/>
    <x v="2"/>
    <s v="MARSELLA"/>
    <s v="SI"/>
    <n v="480"/>
    <n v="720"/>
    <n v="0.6"/>
  </r>
  <r>
    <s v="COD-356"/>
    <x v="2"/>
    <n v="40"/>
    <x v="5"/>
    <n v="1600"/>
    <s v="PROFESOR-005"/>
    <n v="480"/>
    <d v="2019-06-05T00:00:00"/>
    <x v="2"/>
    <s v="COMERCIAL-003"/>
    <n v="160"/>
    <s v="SI"/>
    <x v="2"/>
    <s v="MARSELLA"/>
    <s v="NO"/>
    <n v="640"/>
    <n v="960"/>
    <n v="0.6"/>
  </r>
  <r>
    <s v="COD-357"/>
    <x v="2"/>
    <n v="35"/>
    <x v="7"/>
    <n v="1400"/>
    <s v="PROFESOR-002"/>
    <n v="420"/>
    <d v="2019-12-11T00:00:00"/>
    <x v="2"/>
    <s v="COMERCIAL-002"/>
    <n v="140"/>
    <s v="SI"/>
    <x v="0"/>
    <s v="VALENCIA"/>
    <s v="SI"/>
    <n v="560"/>
    <n v="840"/>
    <n v="0.6"/>
  </r>
  <r>
    <s v="COD-358"/>
    <x v="2"/>
    <n v="45"/>
    <x v="3"/>
    <n v="1800"/>
    <s v="PROFESOR-001"/>
    <n v="540"/>
    <d v="2019-05-15T00:00:00"/>
    <x v="1"/>
    <s v="COMERCIAL-004"/>
    <n v="180"/>
    <s v="SI"/>
    <x v="1"/>
    <s v="MILAN"/>
    <s v="SI"/>
    <n v="720"/>
    <n v="1080"/>
    <n v="0.6"/>
  </r>
  <r>
    <s v="COD-359"/>
    <x v="1"/>
    <n v="18"/>
    <x v="4"/>
    <n v="540"/>
    <s v="PROFESOR-004"/>
    <n v="216"/>
    <d v="2019-09-05T00:00:00"/>
    <x v="2"/>
    <s v="COMERCIAL-001"/>
    <n v="43.2"/>
    <s v="SI"/>
    <x v="2"/>
    <s v="MARSELLA"/>
    <s v="NO"/>
    <n v="259.2"/>
    <n v="280.8"/>
    <n v="0.52"/>
  </r>
  <r>
    <s v="COD-360"/>
    <x v="1"/>
    <n v="10"/>
    <x v="5"/>
    <n v="300"/>
    <s v="PROFESOR-005"/>
    <n v="120"/>
    <d v="2020-06-03T00:00:00"/>
    <x v="2"/>
    <s v="COMERCIAL-003"/>
    <n v="24"/>
    <s v="SI"/>
    <x v="2"/>
    <s v="MARSELLA"/>
    <s v="NO"/>
    <n v="144"/>
    <n v="156"/>
    <n v="0.52"/>
  </r>
  <r>
    <s v="COD-361"/>
    <x v="1"/>
    <n v="45"/>
    <x v="2"/>
    <n v="1350"/>
    <s v="PROFESOR-002"/>
    <n v="540"/>
    <d v="2021-07-13T00:00:00"/>
    <x v="2"/>
    <s v="COMERCIAL-002"/>
    <n v="108"/>
    <s v="SI"/>
    <x v="0"/>
    <s v="VALENCIA"/>
    <s v="SI"/>
    <n v="648"/>
    <n v="702"/>
    <n v="0.52"/>
  </r>
  <r>
    <s v="COD-362"/>
    <x v="0"/>
    <n v="25"/>
    <x v="6"/>
    <n v="625"/>
    <s v="PROFESOR-001"/>
    <n v="300"/>
    <d v="2021-04-01T00:00:00"/>
    <x v="1"/>
    <s v="COMERCIAL-004"/>
    <n v="43.75"/>
    <s v="SI"/>
    <x v="0"/>
    <s v="VALENCIA"/>
    <s v="SI"/>
    <n v="343.75"/>
    <n v="281.2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F8E9A-0EE4-4E62-9EA6-84152A3A55E6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8" firstHeaderRow="1" firstDataRow="1" firstDataCol="1" rowPageCount="1" colPageCount="1"/>
  <pivotFields count="18">
    <pivotField showAll="0"/>
    <pivotField showAll="0"/>
    <pivotField showAll="0"/>
    <pivotField axis="axisRow" showAll="0" sortType="ascending">
      <items count="9">
        <item x="0"/>
        <item x="1"/>
        <item x="3"/>
        <item x="2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showAll="0"/>
    <pivotField numFmtId="44" showAll="0"/>
    <pivotField numFmtId="14" showAll="0"/>
    <pivotField showAll="0"/>
    <pivotField showAll="0"/>
    <pivotField numFmtId="4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44" showAll="0"/>
    <pivotField numFmtId="44" showAll="0"/>
    <pivotField numFmtId="9" showAll="0"/>
  </pivotFields>
  <rowFields count="1">
    <field x="3"/>
  </rowFields>
  <rowItems count="5">
    <i>
      <x/>
    </i>
    <i>
      <x v="7"/>
    </i>
    <i>
      <x v="6"/>
    </i>
    <i>
      <x v="3"/>
    </i>
    <i t="grand">
      <x/>
    </i>
  </rowItems>
  <colItems count="1">
    <i/>
  </colItems>
  <pageFields count="1">
    <pageField fld="12" item="0" hier="-1"/>
  </pageFields>
  <dataFields count="1">
    <dataField name="Suma de IMPORTE CLIEN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0B0EC-C106-4E13-9341-CC2B5A67EE4E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2" firstHeaderRow="1" firstDataRow="2" firstDataCol="1" rowPageCount="1" colPageCount="1"/>
  <pivotFields count="18">
    <pivotField showAll="0"/>
    <pivotField axis="axisRow" showAll="0" sortType="descending">
      <items count="8">
        <item x="2"/>
        <item x="6"/>
        <item x="1"/>
        <item x="3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44" showAll="0"/>
    <pivotField showAll="0"/>
    <pivotField numFmtId="44" showAll="0"/>
    <pivotField numFmtId="14" showAll="0"/>
    <pivotField axis="axisCol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44" showAll="0"/>
    <pivotField numFmtId="44" showAll="0"/>
    <pivotField numFmtId="9" showAll="0"/>
  </pivotFields>
  <rowFields count="1">
    <field x="1"/>
  </rowFields>
  <rowItems count="8">
    <i>
      <x v="2"/>
    </i>
    <i>
      <x v="6"/>
    </i>
    <i>
      <x/>
    </i>
    <i>
      <x v="1"/>
    </i>
    <i>
      <x v="5"/>
    </i>
    <i>
      <x v="3"/>
    </i>
    <i>
      <x v="4"/>
    </i>
    <i t="grand">
      <x/>
    </i>
  </rowItems>
  <colFields count="1">
    <field x="8"/>
  </colFields>
  <colItems count="4">
    <i>
      <x v="2"/>
    </i>
    <i>
      <x v="1"/>
    </i>
    <i>
      <x/>
    </i>
    <i t="grand">
      <x/>
    </i>
  </colItems>
  <pageFields count="1">
    <pageField fld="12" item="0" hier="-1"/>
  </pageFields>
  <dataFields count="1">
    <dataField name="Suma de DURA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B9B5-B7D8-46CB-A43F-F522EB74B822}">
  <dimension ref="A1:I12"/>
  <sheetViews>
    <sheetView tabSelected="1" workbookViewId="0">
      <selection activeCell="I5" sqref="I5"/>
    </sheetView>
  </sheetViews>
  <sheetFormatPr baseColWidth="10" defaultRowHeight="13.2" x14ac:dyDescent="0.25"/>
  <cols>
    <col min="1" max="1" width="19" bestFit="1" customWidth="1"/>
    <col min="2" max="2" width="22.109375" bestFit="1" customWidth="1"/>
    <col min="3" max="3" width="7.6640625" bestFit="1" customWidth="1"/>
    <col min="4" max="4" width="8.77734375" bestFit="1" customWidth="1"/>
    <col min="5" max="5" width="12.33203125" bestFit="1" customWidth="1"/>
    <col min="8" max="8" width="17.109375" bestFit="1" customWidth="1"/>
    <col min="9" max="9" width="25.88671875" bestFit="1" customWidth="1"/>
  </cols>
  <sheetData>
    <row r="1" spans="1:9" x14ac:dyDescent="0.25">
      <c r="A1" s="9" t="s">
        <v>12</v>
      </c>
      <c r="B1" t="s">
        <v>22</v>
      </c>
      <c r="H1" s="9" t="s">
        <v>12</v>
      </c>
      <c r="I1" t="s">
        <v>22</v>
      </c>
    </row>
    <row r="3" spans="1:9" x14ac:dyDescent="0.25">
      <c r="A3" s="9" t="s">
        <v>426</v>
      </c>
      <c r="B3" s="9" t="s">
        <v>425</v>
      </c>
      <c r="H3" s="9" t="s">
        <v>423</v>
      </c>
      <c r="I3" t="s">
        <v>427</v>
      </c>
    </row>
    <row r="4" spans="1:9" x14ac:dyDescent="0.25">
      <c r="A4" s="9" t="s">
        <v>423</v>
      </c>
      <c r="B4" t="s">
        <v>28</v>
      </c>
      <c r="C4" t="s">
        <v>57</v>
      </c>
      <c r="D4" t="s">
        <v>19</v>
      </c>
      <c r="E4" t="s">
        <v>424</v>
      </c>
      <c r="H4" s="10" t="s">
        <v>17</v>
      </c>
      <c r="I4" s="11">
        <v>5025</v>
      </c>
    </row>
    <row r="5" spans="1:9" x14ac:dyDescent="0.25">
      <c r="A5" s="10" t="s">
        <v>25</v>
      </c>
      <c r="B5">
        <v>511</v>
      </c>
      <c r="C5">
        <v>417</v>
      </c>
      <c r="D5">
        <v>122</v>
      </c>
      <c r="E5">
        <v>1050</v>
      </c>
      <c r="H5" s="10" t="s">
        <v>61</v>
      </c>
      <c r="I5" s="11">
        <v>26785</v>
      </c>
    </row>
    <row r="6" spans="1:9" x14ac:dyDescent="0.25">
      <c r="A6" s="10" t="s">
        <v>16</v>
      </c>
      <c r="B6">
        <v>264</v>
      </c>
      <c r="C6">
        <v>318</v>
      </c>
      <c r="D6">
        <v>112</v>
      </c>
      <c r="E6">
        <v>694</v>
      </c>
      <c r="H6" s="10" t="s">
        <v>56</v>
      </c>
      <c r="I6" s="11">
        <v>38780</v>
      </c>
    </row>
    <row r="7" spans="1:9" x14ac:dyDescent="0.25">
      <c r="A7" s="10" t="s">
        <v>33</v>
      </c>
      <c r="B7">
        <v>205</v>
      </c>
      <c r="C7">
        <v>272</v>
      </c>
      <c r="D7">
        <v>166</v>
      </c>
      <c r="E7">
        <v>643</v>
      </c>
      <c r="H7" s="10" t="s">
        <v>34</v>
      </c>
      <c r="I7" s="11">
        <v>48220</v>
      </c>
    </row>
    <row r="8" spans="1:9" x14ac:dyDescent="0.25">
      <c r="A8" s="10" t="s">
        <v>65</v>
      </c>
      <c r="B8">
        <v>100</v>
      </c>
      <c r="C8">
        <v>195</v>
      </c>
      <c r="D8">
        <v>100</v>
      </c>
      <c r="E8">
        <v>395</v>
      </c>
      <c r="H8" s="10" t="s">
        <v>424</v>
      </c>
      <c r="I8" s="11">
        <v>118810</v>
      </c>
    </row>
    <row r="9" spans="1:9" x14ac:dyDescent="0.25">
      <c r="A9" s="10" t="s">
        <v>55</v>
      </c>
      <c r="B9">
        <v>178</v>
      </c>
      <c r="C9">
        <v>80</v>
      </c>
      <c r="D9">
        <v>110</v>
      </c>
      <c r="E9">
        <v>368</v>
      </c>
    </row>
    <row r="10" spans="1:9" x14ac:dyDescent="0.25">
      <c r="A10" s="10" t="s">
        <v>53</v>
      </c>
      <c r="B10">
        <v>140</v>
      </c>
      <c r="C10">
        <v>72</v>
      </c>
      <c r="D10">
        <v>25</v>
      </c>
      <c r="E10">
        <v>237</v>
      </c>
    </row>
    <row r="11" spans="1:9" x14ac:dyDescent="0.25">
      <c r="A11" s="10" t="s">
        <v>63</v>
      </c>
      <c r="B11">
        <v>107</v>
      </c>
      <c r="E11">
        <v>107</v>
      </c>
    </row>
    <row r="12" spans="1:9" x14ac:dyDescent="0.25">
      <c r="A12" s="10" t="s">
        <v>424</v>
      </c>
      <c r="B12">
        <v>1505</v>
      </c>
      <c r="C12">
        <v>1354</v>
      </c>
      <c r="D12">
        <v>635</v>
      </c>
      <c r="E12">
        <v>3494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opLeftCell="A2" workbookViewId="0">
      <selection activeCell="B11" sqref="B11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workbookViewId="0">
      <selection activeCell="I1" sqref="I1"/>
    </sheetView>
  </sheetViews>
  <sheetFormatPr baseColWidth="10" defaultRowHeight="13.2" x14ac:dyDescent="0.25"/>
  <cols>
    <col min="1" max="1" width="68.88671875" bestFit="1" customWidth="1"/>
  </cols>
  <sheetData>
    <row r="1" spans="1:2" x14ac:dyDescent="0.25">
      <c r="A1" s="8" t="s">
        <v>419</v>
      </c>
      <c r="B1">
        <f>SUM(T_CURSOS[IMPORTE PROFESOR],T_CURSOS[IMPORTE COMERCIAL])</f>
        <v>131949.65000000002</v>
      </c>
    </row>
    <row r="2" spans="1:2" x14ac:dyDescent="0.25">
      <c r="A2" s="8" t="s">
        <v>420</v>
      </c>
      <c r="B2">
        <f>COUNTA(T_CURSOS[CURSO])</f>
        <v>362</v>
      </c>
    </row>
    <row r="3" spans="1:2" x14ac:dyDescent="0.25">
      <c r="A3" s="8" t="s">
        <v>421</v>
      </c>
      <c r="B3">
        <f>COUNTIF(T_CURSOS[IMPORTE PROFESOR],"&lt;500")</f>
        <v>336</v>
      </c>
    </row>
    <row r="4" spans="1:2" x14ac:dyDescent="0.25">
      <c r="A4" s="8" t="s">
        <v>422</v>
      </c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CURSOS</vt:lpstr>
      <vt:lpstr>CALCULOS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Eduardo Cóndor</cp:lastModifiedBy>
  <cp:revision/>
  <dcterms:created xsi:type="dcterms:W3CDTF">2021-11-02T17:30:04Z</dcterms:created>
  <dcterms:modified xsi:type="dcterms:W3CDTF">2024-02-24T07:45:19Z</dcterms:modified>
  <cp:category/>
  <cp:contentStatus/>
</cp:coreProperties>
</file>