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E:\backup\OneDrive\Desktop\Data analyst\Assignment Data\Assignment\Final\"/>
    </mc:Choice>
  </mc:AlternateContent>
  <xr:revisionPtr revIDLastSave="0" documentId="13_ncr:1_{AE032A2F-4ACA-48F1-9A70-DFB1FD301543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Operators" sheetId="2" r:id="rId1"/>
    <sheet name="Arithmatic Func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O17" i="1"/>
  <c r="P17" i="1"/>
  <c r="Q17" i="1"/>
  <c r="N17" i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N13" i="1"/>
  <c r="N12" i="1"/>
  <c r="N11" i="1"/>
  <c r="N8" i="1"/>
  <c r="N7" i="1"/>
  <c r="N6" i="1"/>
  <c r="N5" i="1"/>
  <c r="N4" i="1"/>
  <c r="N3" i="1"/>
  <c r="K10" i="2"/>
  <c r="M10" i="2" s="1"/>
  <c r="K11" i="2"/>
  <c r="K12" i="2"/>
  <c r="K13" i="2"/>
  <c r="K14" i="2"/>
  <c r="M14" i="2" s="1"/>
  <c r="K15" i="2"/>
  <c r="K16" i="2"/>
  <c r="K17" i="2"/>
  <c r="K18" i="2"/>
  <c r="M18" i="2" s="1"/>
  <c r="K19" i="2"/>
  <c r="K20" i="2"/>
  <c r="K21" i="2"/>
  <c r="K22" i="2"/>
  <c r="M22" i="2" s="1"/>
  <c r="K23" i="2"/>
  <c r="K24" i="2"/>
  <c r="K25" i="2"/>
  <c r="K26" i="2"/>
  <c r="M26" i="2" s="1"/>
  <c r="K27" i="2"/>
  <c r="K28" i="2"/>
  <c r="K29" i="2"/>
  <c r="K30" i="2"/>
  <c r="M30" i="2" s="1"/>
  <c r="K31" i="2"/>
  <c r="K32" i="2"/>
  <c r="K33" i="2"/>
  <c r="K34" i="2"/>
  <c r="M34" i="2" s="1"/>
  <c r="K35" i="2"/>
  <c r="K36" i="2"/>
  <c r="K37" i="2"/>
  <c r="K38" i="2"/>
  <c r="M38" i="2" s="1"/>
  <c r="K39" i="2"/>
  <c r="K40" i="2"/>
  <c r="K41" i="2"/>
  <c r="K42" i="2"/>
  <c r="M42" i="2" s="1"/>
  <c r="K43" i="2"/>
  <c r="K44" i="2"/>
  <c r="K45" i="2"/>
  <c r="K46" i="2"/>
  <c r="M46" i="2" s="1"/>
  <c r="K9" i="2"/>
  <c r="M45" i="2" l="1"/>
  <c r="M37" i="2"/>
  <c r="M29" i="2"/>
  <c r="M21" i="2"/>
  <c r="N21" i="2" s="1"/>
  <c r="O21" i="2" s="1"/>
  <c r="M13" i="2"/>
  <c r="M41" i="2"/>
  <c r="N41" i="2" s="1"/>
  <c r="O41" i="2" s="1"/>
  <c r="M33" i="2"/>
  <c r="M25" i="2"/>
  <c r="N25" i="2" s="1"/>
  <c r="O25" i="2" s="1"/>
  <c r="M17" i="2"/>
  <c r="N13" i="2"/>
  <c r="O13" i="2" s="1"/>
  <c r="M24" i="2"/>
  <c r="N45" i="2"/>
  <c r="O45" i="2" s="1"/>
  <c r="N37" i="2"/>
  <c r="O37" i="2" s="1"/>
  <c r="N33" i="2"/>
  <c r="O33" i="2" s="1"/>
  <c r="N29" i="2"/>
  <c r="O29" i="2" s="1"/>
  <c r="N17" i="2"/>
  <c r="O17" i="2" s="1"/>
  <c r="N46" i="2"/>
  <c r="O46" i="2" s="1"/>
  <c r="N42" i="2"/>
  <c r="O42" i="2" s="1"/>
  <c r="N38" i="2"/>
  <c r="O38" i="2" s="1"/>
  <c r="N34" i="2"/>
  <c r="O34" i="2" s="1"/>
  <c r="N30" i="2"/>
  <c r="O30" i="2" s="1"/>
  <c r="N26" i="2"/>
  <c r="O26" i="2" s="1"/>
  <c r="N22" i="2"/>
  <c r="O22" i="2"/>
  <c r="N18" i="2"/>
  <c r="O18" i="2" s="1"/>
  <c r="N14" i="2"/>
  <c r="O14" i="2" s="1"/>
  <c r="N10" i="2"/>
  <c r="O10" i="2" s="1"/>
  <c r="M36" i="2"/>
  <c r="M16" i="2"/>
  <c r="M40" i="2"/>
  <c r="M28" i="2"/>
  <c r="M20" i="2"/>
  <c r="M9" i="2"/>
  <c r="M39" i="2"/>
  <c r="M31" i="2"/>
  <c r="M23" i="2"/>
  <c r="M11" i="2"/>
  <c r="M44" i="2"/>
  <c r="M32" i="2"/>
  <c r="M12" i="2"/>
  <c r="M43" i="2"/>
  <c r="M35" i="2"/>
  <c r="M27" i="2"/>
  <c r="M19" i="2"/>
  <c r="M15" i="2"/>
  <c r="N12" i="2" l="1"/>
  <c r="O12" i="2"/>
  <c r="N32" i="2"/>
  <c r="O32" i="2"/>
  <c r="N44" i="2"/>
  <c r="O44" i="2"/>
  <c r="N9" i="2"/>
  <c r="O9" i="2" s="1"/>
  <c r="N24" i="2"/>
  <c r="O24" i="2" s="1"/>
  <c r="N27" i="2"/>
  <c r="O27" i="2"/>
  <c r="N23" i="2"/>
  <c r="O23" i="2"/>
  <c r="N20" i="2"/>
  <c r="O20" i="2"/>
  <c r="N36" i="2"/>
  <c r="O36" i="2"/>
  <c r="N19" i="2"/>
  <c r="O19" i="2"/>
  <c r="N11" i="2"/>
  <c r="O11" i="2"/>
  <c r="N35" i="2"/>
  <c r="O35" i="2"/>
  <c r="N31" i="2"/>
  <c r="O31" i="2"/>
  <c r="N28" i="2"/>
  <c r="O28" i="2"/>
  <c r="N16" i="2"/>
  <c r="O16" i="2"/>
  <c r="N15" i="2"/>
  <c r="O15" i="2"/>
  <c r="N43" i="2"/>
  <c r="O43" i="2"/>
  <c r="N39" i="2"/>
  <c r="O39" i="2"/>
  <c r="N40" i="2"/>
  <c r="O40" i="2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<sst xmlns="http://schemas.openxmlformats.org/spreadsheetml/2006/main" count="509" uniqueCount="116">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</sst>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6"/>
  <sheetViews>
    <sheetView workbookViewId="0">
      <selection activeCell="L9" sqref="L9"/>
    </sheetView>
  </sheetViews>
  <sheetFormatPr defaultRowHeight="14.4" x14ac:dyDescent="0.3"/>
  <cols>
    <col min="5" max="5" width="9.88671875" bestFit="1" customWidth="1"/>
    <col min="10" max="10" width="10.7773437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0.45*J9</f>
        <v>21600</v>
      </c>
      <c r="L9" s="5">
        <f>($J9*5%)+1000</f>
        <v>3400</v>
      </c>
      <c r="M9" s="5">
        <f>J9+K9+L9</f>
        <v>73000</v>
      </c>
      <c r="N9" s="5">
        <f>0.05*M9</f>
        <v>3650</v>
      </c>
      <c r="O9" s="5">
        <f>M9-N9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0.45*J10</f>
        <v>15750</v>
      </c>
      <c r="L10" s="5">
        <f t="shared" ref="L10:L46" si="1">($J10*5%)+1000</f>
        <v>2750</v>
      </c>
      <c r="M10" s="5">
        <f t="shared" ref="M10:M46" si="2">J10+K10+L10</f>
        <v>53500</v>
      </c>
      <c r="N10" s="5">
        <f t="shared" ref="N10:N46" si="3">0.05*M10</f>
        <v>2675</v>
      </c>
      <c r="O10" s="5">
        <f t="shared" ref="O10:O46" si="4">M10-N10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44"/>
  <sheetViews>
    <sheetView tabSelected="1" topLeftCell="A3" workbookViewId="0">
      <selection activeCell="N16" sqref="N16"/>
    </sheetView>
  </sheetViews>
  <sheetFormatPr defaultRowHeight="14.4" x14ac:dyDescent="0.3"/>
  <cols>
    <col min="5" max="5" width="9.88671875" bestFit="1" customWidth="1"/>
    <col min="10" max="10" width="10.77734375" bestFit="1" customWidth="1"/>
    <col min="13" max="13" width="37.5546875" bestFit="1" customWidth="1"/>
    <col min="14" max="14" width="13.2187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SUM($J$7:$J$44)</f>
        <v>2191000</v>
      </c>
    </row>
    <row r="4" spans="2:17" x14ac:dyDescent="0.3">
      <c r="M4" s="1" t="s">
        <v>98</v>
      </c>
      <c r="N4" s="5">
        <f>AVERAGE($J$7:$J$44)</f>
        <v>57657.894736842107</v>
      </c>
    </row>
    <row r="5" spans="2:17" x14ac:dyDescent="0.3">
      <c r="M5" s="1" t="s">
        <v>99</v>
      </c>
      <c r="N5" s="5">
        <f>MEDIAN($J$7:$J$44)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COUNTA($C$7:$C$44)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MAXA($J$7:$J$44)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MINA($J$7:$J$44)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COUNTIF($F$7:$F$44,$F$10)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COUNTIF($F$7:$F$44,$F$7)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COUNTIF($I$7:$I$44,$I$7)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114</v>
      </c>
      <c r="N15" s="10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1" t="s">
        <v>93</v>
      </c>
      <c r="O16" s="11" t="s">
        <v>95</v>
      </c>
      <c r="P16" s="11" t="s">
        <v>94</v>
      </c>
      <c r="Q16" s="1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SUMIFS($J$7:$J$44,$H$7:$H$44,$M17,$I$7:$I$44,N$16)</f>
        <v>48000</v>
      </c>
      <c r="O17" s="5">
        <f t="shared" ref="O17:Q27" si="0">SUMIFS($J$7:$J$44,$H$7:$H$44,$M17,$I$7:$I$44,O$16)</f>
        <v>62000</v>
      </c>
      <c r="P17" s="5">
        <f t="shared" si="0"/>
        <v>0</v>
      </c>
      <c r="Q17" s="5">
        <f t="shared" si="0"/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 t="shared" ref="N18:N27" si="1">SUMIFS($J$7:$J$44,$H$7:$H$44,$M18,$I$7:$I$44,N$16)</f>
        <v>183000</v>
      </c>
      <c r="O18" s="5">
        <f t="shared" si="0"/>
        <v>82000</v>
      </c>
      <c r="P18" s="5">
        <f t="shared" si="0"/>
        <v>92000</v>
      </c>
      <c r="Q18" s="5">
        <f t="shared" si="0"/>
        <v>45000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 t="shared" si="1"/>
        <v>50000</v>
      </c>
      <c r="O19" s="5">
        <f t="shared" si="0"/>
        <v>154000</v>
      </c>
      <c r="P19" s="5">
        <f t="shared" si="0"/>
        <v>95000</v>
      </c>
      <c r="Q19" s="5">
        <f t="shared" si="0"/>
        <v>15000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 t="shared" si="1"/>
        <v>22000</v>
      </c>
      <c r="O20" s="5">
        <f t="shared" si="0"/>
        <v>58000</v>
      </c>
      <c r="P20" s="5">
        <f t="shared" si="0"/>
        <v>27000</v>
      </c>
      <c r="Q20" s="5">
        <f t="shared" si="0"/>
        <v>47000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 t="shared" si="1"/>
        <v>91000</v>
      </c>
      <c r="O21" s="5">
        <f t="shared" si="0"/>
        <v>87000</v>
      </c>
      <c r="P21" s="5">
        <f t="shared" si="0"/>
        <v>0</v>
      </c>
      <c r="Q21" s="5">
        <f t="shared" si="0"/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 t="shared" si="1"/>
        <v>0</v>
      </c>
      <c r="O22" s="5">
        <f t="shared" si="0"/>
        <v>37000</v>
      </c>
      <c r="P22" s="5">
        <f t="shared" si="0"/>
        <v>43000</v>
      </c>
      <c r="Q22" s="5">
        <f t="shared" si="0"/>
        <v>77000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 t="shared" si="1"/>
        <v>0</v>
      </c>
      <c r="O23" s="5">
        <f t="shared" si="0"/>
        <v>0</v>
      </c>
      <c r="P23" s="5">
        <f t="shared" si="0"/>
        <v>90000</v>
      </c>
      <c r="Q23" s="5">
        <f t="shared" si="0"/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 t="shared" si="1"/>
        <v>26000</v>
      </c>
      <c r="O24" s="5">
        <f t="shared" si="0"/>
        <v>135000</v>
      </c>
      <c r="P24" s="5">
        <f t="shared" si="0"/>
        <v>81000</v>
      </c>
      <c r="Q24" s="5">
        <f t="shared" si="0"/>
        <v>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 t="shared" si="1"/>
        <v>0</v>
      </c>
      <c r="O25" s="5">
        <f t="shared" si="0"/>
        <v>146000</v>
      </c>
      <c r="P25" s="5">
        <f t="shared" si="0"/>
        <v>0</v>
      </c>
      <c r="Q25" s="5">
        <f t="shared" si="0"/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 t="shared" si="1"/>
        <v>85000</v>
      </c>
      <c r="O26" s="5">
        <f t="shared" si="0"/>
        <v>19000</v>
      </c>
      <c r="P26" s="5">
        <f t="shared" si="0"/>
        <v>49000</v>
      </c>
      <c r="Q26" s="5">
        <f t="shared" si="0"/>
        <v>83000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 t="shared" si="1"/>
        <v>52000</v>
      </c>
      <c r="O27" s="5">
        <f t="shared" si="0"/>
        <v>110000</v>
      </c>
      <c r="P27" s="5">
        <f t="shared" si="0"/>
        <v>0</v>
      </c>
      <c r="Q27" s="5">
        <f t="shared" si="0"/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2022-07-27T05:54:27Z</dcterms:created>
  <dcterms:modified xsi:type="dcterms:W3CDTF">2023-02-06T07:46:25Z</dcterms:modified>
</cp:coreProperties>
</file>