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"/>
    </mc:Choice>
  </mc:AlternateContent>
  <bookViews>
    <workbookView xWindow="-108" yWindow="-108" windowWidth="23256" windowHeight="12456" activeTab="2"/>
  </bookViews>
  <sheets>
    <sheet name="Product" sheetId="1" r:id="rId1"/>
    <sheet name="Customers" sheetId="2" r:id="rId2"/>
    <sheet name="Tax invoice" sheetId="4" r:id="rId3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4" l="1"/>
  <c r="E14" i="4"/>
  <c r="E15" i="4"/>
  <c r="E16" i="4"/>
  <c r="E17" i="4"/>
  <c r="E18" i="4"/>
  <c r="D4" i="4"/>
  <c r="D9" i="4"/>
  <c r="E9" i="4" s="1"/>
  <c r="D10" i="4"/>
  <c r="E10" i="4" s="1"/>
  <c r="D11" i="4"/>
  <c r="E11" i="4" s="1"/>
  <c r="D12" i="4"/>
  <c r="E12" i="4" s="1"/>
  <c r="D13" i="4"/>
  <c r="D14" i="4"/>
  <c r="D15" i="4"/>
  <c r="D16" i="4"/>
  <c r="D17" i="4"/>
  <c r="D18" i="4"/>
  <c r="D8" i="4"/>
  <c r="A9" i="4"/>
  <c r="A10" i="4"/>
  <c r="A11" i="4"/>
  <c r="A12" i="4"/>
  <c r="A13" i="4"/>
  <c r="A14" i="4"/>
  <c r="A15" i="4"/>
  <c r="A16" i="4"/>
  <c r="A17" i="4"/>
  <c r="A18" i="4"/>
  <c r="A8" i="4"/>
  <c r="E8" i="4" l="1"/>
  <c r="E19" i="4" s="1"/>
  <c r="E20" i="4" l="1"/>
  <c r="E21" i="4"/>
  <c r="E22" i="4" s="1"/>
  <c r="B5" i="4"/>
</calcChain>
</file>

<file path=xl/sharedStrings.xml><?xml version="1.0" encoding="utf-8"?>
<sst xmlns="http://schemas.openxmlformats.org/spreadsheetml/2006/main" count="73" uniqueCount="57">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</sst>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Fill="1" applyBorder="1"/>
    <xf numFmtId="0" fontId="0" fillId="0" borderId="14" xfId="0" applyFill="1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164" fontId="8" fillId="4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7" t="s">
        <v>0</v>
      </c>
      <c r="B1" s="7" t="s">
        <v>23</v>
      </c>
    </row>
    <row r="2" spans="1:2" ht="13.8" x14ac:dyDescent="0.3">
      <c r="A2" s="6" t="s">
        <v>18</v>
      </c>
      <c r="B2" s="6">
        <v>100</v>
      </c>
    </row>
    <row r="3" spans="1:2" ht="13.8" x14ac:dyDescent="0.3">
      <c r="A3" s="6" t="s">
        <v>19</v>
      </c>
      <c r="B3" s="6">
        <v>150</v>
      </c>
    </row>
    <row r="4" spans="1:2" ht="13.8" x14ac:dyDescent="0.3">
      <c r="A4" s="6" t="s">
        <v>20</v>
      </c>
      <c r="B4" s="6">
        <v>200</v>
      </c>
    </row>
    <row r="5" spans="1:2" ht="13.8" x14ac:dyDescent="0.3">
      <c r="A5" s="6" t="s">
        <v>21</v>
      </c>
      <c r="B5" s="6">
        <v>225</v>
      </c>
    </row>
    <row r="6" spans="1:2" ht="13.8" x14ac:dyDescent="0.3">
      <c r="A6" s="6" t="s">
        <v>22</v>
      </c>
      <c r="B6" s="6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7" t="s">
        <v>2</v>
      </c>
      <c r="B1" s="7" t="s">
        <v>3</v>
      </c>
      <c r="C1" s="7" t="s">
        <v>4</v>
      </c>
    </row>
    <row r="2" spans="1:3" ht="13.8" x14ac:dyDescent="0.3">
      <c r="A2" s="6" t="s">
        <v>33</v>
      </c>
      <c r="B2" s="6" t="s">
        <v>5</v>
      </c>
      <c r="C2" s="6" t="s">
        <v>24</v>
      </c>
    </row>
    <row r="3" spans="1:3" ht="13.8" x14ac:dyDescent="0.3">
      <c r="A3" s="6" t="s">
        <v>7</v>
      </c>
      <c r="B3" s="6" t="s">
        <v>6</v>
      </c>
      <c r="C3" s="6" t="s">
        <v>25</v>
      </c>
    </row>
    <row r="4" spans="1:3" ht="13.8" x14ac:dyDescent="0.3">
      <c r="A4" s="6" t="s">
        <v>34</v>
      </c>
      <c r="B4" s="6" t="s">
        <v>5</v>
      </c>
      <c r="C4" s="6" t="s">
        <v>31</v>
      </c>
    </row>
    <row r="5" spans="1:3" ht="13.8" x14ac:dyDescent="0.3">
      <c r="A5" s="6" t="s">
        <v>35</v>
      </c>
      <c r="B5" s="6" t="s">
        <v>6</v>
      </c>
      <c r="C5" s="6" t="s">
        <v>32</v>
      </c>
    </row>
    <row r="6" spans="1:3" ht="13.8" x14ac:dyDescent="0.3">
      <c r="A6" s="6" t="s">
        <v>36</v>
      </c>
      <c r="B6" s="6" t="s">
        <v>5</v>
      </c>
      <c r="C6" s="6" t="s">
        <v>28</v>
      </c>
    </row>
    <row r="7" spans="1:3" ht="13.8" x14ac:dyDescent="0.3">
      <c r="A7" s="6" t="s">
        <v>37</v>
      </c>
      <c r="B7" s="6" t="s">
        <v>6</v>
      </c>
      <c r="C7" s="6" t="s">
        <v>29</v>
      </c>
    </row>
    <row r="8" spans="1:3" ht="13.8" x14ac:dyDescent="0.3">
      <c r="A8" s="6" t="s">
        <v>38</v>
      </c>
      <c r="B8" s="6" t="s">
        <v>5</v>
      </c>
      <c r="C8" s="6" t="s">
        <v>30</v>
      </c>
    </row>
    <row r="9" spans="1:3" ht="13.8" x14ac:dyDescent="0.3">
      <c r="A9" s="6" t="s">
        <v>39</v>
      </c>
      <c r="B9" s="6" t="s">
        <v>6</v>
      </c>
      <c r="C9" s="6" t="s">
        <v>31</v>
      </c>
    </row>
    <row r="10" spans="1:3" ht="13.8" x14ac:dyDescent="0.3">
      <c r="A10" s="6" t="s">
        <v>40</v>
      </c>
      <c r="B10" s="6" t="s">
        <v>5</v>
      </c>
      <c r="C10" s="6" t="s">
        <v>32</v>
      </c>
    </row>
    <row r="11" spans="1:3" ht="13.8" x14ac:dyDescent="0.3">
      <c r="A11" s="6" t="s">
        <v>41</v>
      </c>
      <c r="B11" s="6" t="s">
        <v>5</v>
      </c>
      <c r="C11" s="6" t="s">
        <v>26</v>
      </c>
    </row>
    <row r="12" spans="1:3" ht="13.8" x14ac:dyDescent="0.3">
      <c r="A12" s="6" t="s">
        <v>42</v>
      </c>
      <c r="B12" s="6" t="s">
        <v>6</v>
      </c>
      <c r="C12" s="6" t="s">
        <v>27</v>
      </c>
    </row>
    <row r="13" spans="1:3" ht="13.8" x14ac:dyDescent="0.3">
      <c r="A13" s="6" t="s">
        <v>43</v>
      </c>
      <c r="B13" s="6" t="s">
        <v>8</v>
      </c>
      <c r="C13" s="6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23"/>
  <sheetViews>
    <sheetView showGridLines="0" tabSelected="1" zoomScale="115" zoomScaleNormal="115" workbookViewId="0">
      <selection activeCell="C8" sqref="C8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5.886718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6" t="s">
        <v>10</v>
      </c>
      <c r="B1" s="46"/>
      <c r="C1" s="46"/>
      <c r="D1" s="46"/>
      <c r="E1" s="46"/>
    </row>
    <row r="2" spans="1:263" ht="20.399999999999999" x14ac:dyDescent="0.35">
      <c r="A2" s="47" t="s">
        <v>44</v>
      </c>
      <c r="B2" s="47"/>
      <c r="C2" s="47"/>
      <c r="D2" s="47"/>
      <c r="E2" s="47"/>
    </row>
    <row r="3" spans="1:263" x14ac:dyDescent="0.25">
      <c r="A3" s="48" t="s">
        <v>45</v>
      </c>
      <c r="B3" s="48"/>
      <c r="C3" s="48"/>
      <c r="D3" s="48"/>
      <c r="E3" s="48"/>
    </row>
    <row r="4" spans="1:263" x14ac:dyDescent="0.25">
      <c r="A4" s="15" t="s">
        <v>11</v>
      </c>
      <c r="B4" s="55">
        <v>25</v>
      </c>
      <c r="C4" s="12" t="s">
        <v>4</v>
      </c>
      <c r="D4" s="49" t="str">
        <f>IF($B$6="","",INDEX(Customers!$A$2:$C$13,MATCH('Tax invoice'!$B$6,Customers!$A$2:$A$13,0),3))</f>
        <v>Warsaw, Poland</v>
      </c>
      <c r="E4" s="50"/>
      <c r="H4" s="40" t="s">
        <v>51</v>
      </c>
      <c r="I4" s="41"/>
      <c r="J4" s="41"/>
      <c r="K4" s="41"/>
      <c r="L4" s="41"/>
      <c r="M4" s="41"/>
      <c r="N4" s="41"/>
      <c r="O4" s="41"/>
      <c r="P4" s="41"/>
      <c r="Q4" s="42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2" customHeight="1" x14ac:dyDescent="0.25">
      <c r="A5" s="9" t="s">
        <v>12</v>
      </c>
      <c r="B5" s="11">
        <f ca="1">IF($B$4&lt;&gt;"",IF($B$5="",NOW(),$B$5),"")</f>
        <v>44945.583559375002</v>
      </c>
      <c r="C5" s="13"/>
      <c r="D5" s="51"/>
      <c r="E5" s="52"/>
      <c r="H5" s="43"/>
      <c r="I5" s="44"/>
      <c r="J5" s="44"/>
      <c r="K5" s="44"/>
      <c r="L5" s="44"/>
      <c r="M5" s="44"/>
      <c r="N5" s="44"/>
      <c r="O5" s="44"/>
      <c r="P5" s="44"/>
      <c r="Q5" s="4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5">
      <c r="A6" s="9" t="s">
        <v>2</v>
      </c>
      <c r="B6" s="10" t="s">
        <v>38</v>
      </c>
      <c r="C6" s="14"/>
      <c r="D6" s="53"/>
      <c r="E6" s="54"/>
      <c r="H6" t="s">
        <v>46</v>
      </c>
    </row>
    <row r="7" spans="1:263" x14ac:dyDescent="0.25">
      <c r="A7" s="16" t="s">
        <v>47</v>
      </c>
      <c r="B7" s="16" t="s">
        <v>0</v>
      </c>
      <c r="C7" s="16" t="s">
        <v>13</v>
      </c>
      <c r="D7" s="16" t="s">
        <v>1</v>
      </c>
      <c r="E7" s="16" t="s">
        <v>14</v>
      </c>
    </row>
    <row r="8" spans="1:263" x14ac:dyDescent="0.25">
      <c r="A8" s="2">
        <f>IF($B8="","",ROW()-ROW($B$7))</f>
        <v>1</v>
      </c>
      <c r="B8" s="3" t="s">
        <v>20</v>
      </c>
      <c r="C8" s="2"/>
      <c r="D8" s="2">
        <f>IF($B8="","",INDEX(Product!$B$2:$B$6,MATCH('Tax invoice'!$B8,Product!$A$2:$A$6,0),0))</f>
        <v>200</v>
      </c>
      <c r="E8" s="4">
        <f>IF($D8="","",$C8*$D8)</f>
        <v>0</v>
      </c>
      <c r="G8" s="25">
        <v>1</v>
      </c>
      <c r="H8" s="29" t="s">
        <v>52</v>
      </c>
      <c r="I8" s="17"/>
      <c r="J8" s="17"/>
      <c r="K8" s="17"/>
      <c r="L8" s="17"/>
      <c r="M8" s="17"/>
      <c r="N8" s="17"/>
      <c r="O8" s="17"/>
      <c r="P8" s="17"/>
      <c r="Q8" s="18"/>
    </row>
    <row r="9" spans="1:263" x14ac:dyDescent="0.25">
      <c r="A9" s="2" t="str">
        <f t="shared" ref="A9:A18" si="0">IF($B9="","",ROW()-ROW($B$7))</f>
        <v/>
      </c>
      <c r="B9" s="3"/>
      <c r="C9" s="2"/>
      <c r="D9" s="2" t="str">
        <f>IF($B9="","",INDEX(Product!$B$2:$B$6,MATCH('Tax invoice'!$B9,Product!$A$2:$A$6,0),0))</f>
        <v/>
      </c>
      <c r="E9" s="4" t="str">
        <f t="shared" ref="E9:E18" si="1">IF($D9="","",$C9*$D9)</f>
        <v/>
      </c>
      <c r="G9" s="26">
        <v>2</v>
      </c>
      <c r="H9" s="19" t="s">
        <v>53</v>
      </c>
      <c r="I9" s="20"/>
      <c r="J9" s="20"/>
      <c r="K9" s="20"/>
      <c r="L9" s="20"/>
      <c r="M9" s="20"/>
      <c r="N9" s="20"/>
      <c r="O9" s="20"/>
      <c r="P9" s="20"/>
      <c r="Q9" s="21"/>
    </row>
    <row r="10" spans="1:263" ht="13.2" customHeight="1" x14ac:dyDescent="0.25">
      <c r="A10" s="2" t="str">
        <f t="shared" si="0"/>
        <v/>
      </c>
      <c r="B10" s="3"/>
      <c r="C10" s="2"/>
      <c r="D10" s="2" t="str">
        <f>IF($B10="","",INDEX(Product!$B$2:$B$6,MATCH('Tax invoice'!$B10,Product!$A$2:$A$6,0),0))</f>
        <v/>
      </c>
      <c r="E10" s="4" t="str">
        <f t="shared" si="1"/>
        <v/>
      </c>
      <c r="G10" s="26">
        <v>3</v>
      </c>
      <c r="H10" s="37" t="s">
        <v>54</v>
      </c>
      <c r="I10" s="38"/>
      <c r="J10" s="38"/>
      <c r="K10" s="38"/>
      <c r="L10" s="38"/>
      <c r="M10" s="38"/>
      <c r="N10" s="38"/>
      <c r="O10" s="38"/>
      <c r="P10" s="38"/>
      <c r="Q10" s="39"/>
    </row>
    <row r="11" spans="1:263" ht="13.2" customHeight="1" x14ac:dyDescent="0.25">
      <c r="A11" s="2" t="str">
        <f t="shared" si="0"/>
        <v/>
      </c>
      <c r="B11" s="3"/>
      <c r="C11" s="2"/>
      <c r="D11" s="2" t="str">
        <f>IF($B11="","",INDEX(Product!$B$2:$B$6,MATCH('Tax invoice'!$B11,Product!$A$2:$A$6,0),0))</f>
        <v/>
      </c>
      <c r="E11" s="4" t="str">
        <f t="shared" si="1"/>
        <v/>
      </c>
      <c r="G11" s="26">
        <v>4</v>
      </c>
      <c r="H11" s="37"/>
      <c r="I11" s="38"/>
      <c r="J11" s="38"/>
      <c r="K11" s="38"/>
      <c r="L11" s="38"/>
      <c r="M11" s="38"/>
      <c r="N11" s="38"/>
      <c r="O11" s="38"/>
      <c r="P11" s="38"/>
      <c r="Q11" s="39"/>
    </row>
    <row r="12" spans="1:263" x14ac:dyDescent="0.25">
      <c r="A12" s="2" t="str">
        <f t="shared" si="0"/>
        <v/>
      </c>
      <c r="B12" s="3"/>
      <c r="C12" s="2"/>
      <c r="D12" s="2" t="str">
        <f>IF($B12="","",INDEX(Product!$B$2:$B$6,MATCH('Tax invoice'!$B12,Product!$A$2:$A$6,0),0))</f>
        <v/>
      </c>
      <c r="E12" s="4" t="str">
        <f t="shared" si="1"/>
        <v/>
      </c>
      <c r="G12" s="26">
        <v>5</v>
      </c>
      <c r="H12" s="19" t="s">
        <v>48</v>
      </c>
      <c r="I12" s="20"/>
      <c r="J12" s="20"/>
      <c r="K12" s="20"/>
      <c r="L12" s="20"/>
      <c r="M12" s="20"/>
      <c r="N12" s="20"/>
      <c r="O12" s="20"/>
      <c r="P12" s="20"/>
      <c r="Q12" s="21"/>
    </row>
    <row r="13" spans="1:263" x14ac:dyDescent="0.25">
      <c r="A13" s="2" t="str">
        <f t="shared" si="0"/>
        <v/>
      </c>
      <c r="B13" s="3"/>
      <c r="C13" s="2"/>
      <c r="D13" s="2" t="str">
        <f>IF($B13="","",INDEX(Product!$B$2:$B$6,MATCH('Tax invoice'!$B13,Product!$A$2:$A$6,0),0))</f>
        <v/>
      </c>
      <c r="E13" s="4" t="str">
        <f t="shared" si="1"/>
        <v/>
      </c>
      <c r="G13" s="26">
        <v>6</v>
      </c>
      <c r="H13" s="19" t="s">
        <v>49</v>
      </c>
      <c r="I13" s="20"/>
      <c r="J13" s="20"/>
      <c r="K13" s="20"/>
      <c r="L13" s="20"/>
      <c r="M13" s="20"/>
      <c r="N13" s="20"/>
      <c r="O13" s="20"/>
      <c r="P13" s="20"/>
      <c r="Q13" s="21"/>
    </row>
    <row r="14" spans="1:263" x14ac:dyDescent="0.25">
      <c r="A14" s="2" t="str">
        <f t="shared" si="0"/>
        <v/>
      </c>
      <c r="B14" s="3"/>
      <c r="C14" s="2"/>
      <c r="D14" s="2" t="str">
        <f>IF($B14="","",INDEX(Product!$B$2:$B$6,MATCH('Tax invoice'!$B14,Product!$A$2:$A$6,0),0))</f>
        <v/>
      </c>
      <c r="E14" s="4" t="str">
        <f t="shared" si="1"/>
        <v/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2" t="str">
        <f t="shared" si="0"/>
        <v/>
      </c>
      <c r="B15" s="3"/>
      <c r="C15" s="2"/>
      <c r="D15" s="2" t="str">
        <f>IF($B15="","",INDEX(Product!$B$2:$B$6,MATCH('Tax invoice'!$B15,Product!$A$2:$A$6,0),0))</f>
        <v/>
      </c>
      <c r="E15" s="4" t="str">
        <f t="shared" si="1"/>
        <v/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2" t="str">
        <f t="shared" si="0"/>
        <v/>
      </c>
      <c r="B16" s="3"/>
      <c r="C16" s="2"/>
      <c r="D16" s="2" t="str">
        <f>IF($B16="","",INDEX(Product!$B$2:$B$6,MATCH('Tax invoice'!$B16,Product!$A$2:$A$6,0),0))</f>
        <v/>
      </c>
      <c r="E16" s="4" t="str">
        <f t="shared" si="1"/>
        <v/>
      </c>
    </row>
    <row r="17" spans="1:17" x14ac:dyDescent="0.25">
      <c r="A17" s="2" t="str">
        <f t="shared" si="0"/>
        <v/>
      </c>
      <c r="B17" s="3"/>
      <c r="C17" s="2"/>
      <c r="D17" s="2" t="str">
        <f>IF($B17="","",INDEX(Product!$B$2:$B$6,MATCH('Tax invoice'!$B17,Product!$A$2:$A$6,0),0))</f>
        <v/>
      </c>
      <c r="E17" s="4" t="str">
        <f t="shared" si="1"/>
        <v/>
      </c>
    </row>
    <row r="18" spans="1:17" x14ac:dyDescent="0.25">
      <c r="A18" s="2" t="str">
        <f t="shared" si="0"/>
        <v/>
      </c>
      <c r="B18" s="3"/>
      <c r="C18" s="2"/>
      <c r="D18" s="2" t="str">
        <f>IF($B18="","",INDEX(Product!$B$2:$B$6,MATCH('Tax invoice'!$B18,Product!$A$2:$A$6,0),0))</f>
        <v/>
      </c>
      <c r="E18" s="4" t="str">
        <f t="shared" si="1"/>
        <v/>
      </c>
    </row>
    <row r="19" spans="1:17" x14ac:dyDescent="0.25">
      <c r="A19" s="1"/>
      <c r="B19" s="1"/>
      <c r="C19" s="35" t="s">
        <v>15</v>
      </c>
      <c r="D19" s="35"/>
      <c r="E19" s="5">
        <f>IF($E8="","",SUM($E$8:$E$18))</f>
        <v>0</v>
      </c>
    </row>
    <row r="20" spans="1:17" x14ac:dyDescent="0.25">
      <c r="A20" s="1"/>
      <c r="B20" s="1"/>
      <c r="C20" s="35" t="s">
        <v>55</v>
      </c>
      <c r="D20" s="35"/>
      <c r="E20" s="5">
        <f>IF($E$19="","",$E$19*1.05)</f>
        <v>0</v>
      </c>
    </row>
    <row r="21" spans="1:17" x14ac:dyDescent="0.25">
      <c r="A21" s="1"/>
      <c r="B21" s="1"/>
      <c r="C21" s="35" t="s">
        <v>16</v>
      </c>
      <c r="D21" s="35"/>
      <c r="E21" s="5">
        <f>IF($E$19="","",IF($E$19&lt;2500,0,$E$19*0.02))</f>
        <v>0</v>
      </c>
    </row>
    <row r="22" spans="1:17" x14ac:dyDescent="0.25">
      <c r="A22" s="1"/>
      <c r="B22" s="1"/>
      <c r="C22" s="36" t="s">
        <v>17</v>
      </c>
      <c r="D22" s="36"/>
      <c r="E22" s="8">
        <f>IF($E$20="","",$E$20-$E$21)</f>
        <v>0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1">
    <dataValidation type="whole" operator="greaterThan" allowBlank="1" showInputMessage="1" showErrorMessage="1" errorTitle="Quantity should be more than 0" error="Enter quantity more than 0" sqref="C8:C18">
      <formula1>0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Customers!$A$2:$A$13</xm:f>
          </x14:formula1>
          <xm:sqref>B6</xm:sqref>
        </x14:dataValidation>
        <x14:dataValidation type="list" allowBlank="1" showInputMessage="1" showErrorMessage="1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2022-07-25T10:35:04Z</dcterms:created>
  <dcterms:modified xsi:type="dcterms:W3CDTF">2023-01-19T08:39:13Z</dcterms:modified>
</cp:coreProperties>
</file>