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 20210215-16 with Alon" sheetId="1" r:id="rId4"/>
  </sheets>
  <definedNames/>
  <calcPr/>
</workbook>
</file>

<file path=xl/sharedStrings.xml><?xml version="1.0" encoding="utf-8"?>
<sst xmlns="http://schemas.openxmlformats.org/spreadsheetml/2006/main" count="233" uniqueCount="63">
  <si>
    <t>Calibration coefficient</t>
  </si>
  <si>
    <t>b</t>
  </si>
  <si>
    <t>Blank</t>
  </si>
  <si>
    <t>Cs</t>
  </si>
  <si>
    <t>(RFU-Bl)[RFU] * 1/b [(ug Chl-a/L solvent) * RFU-1]</t>
  </si>
  <si>
    <t>Vslovent [L]</t>
  </si>
  <si>
    <t>Chl-a</t>
  </si>
  <si>
    <t>(Cs* Vsolvent)/Vseawater</t>
  </si>
  <si>
    <t>Number</t>
  </si>
  <si>
    <t>Cruise date</t>
  </si>
  <si>
    <t>Depth [m]</t>
  </si>
  <si>
    <t>volume filtered [L]</t>
  </si>
  <si>
    <t>sample name</t>
  </si>
  <si>
    <t>Sample name 2</t>
  </si>
  <si>
    <t>Extraction Vol [methanol L]</t>
  </si>
  <si>
    <t>notes</t>
  </si>
  <si>
    <t>RFU</t>
  </si>
  <si>
    <t>Cs = Chl-a conc in the extract [ug Chl-a/Lsolvent]</t>
  </si>
  <si>
    <t>Chl-a [ug Chl-a/Lseawater]</t>
  </si>
  <si>
    <t>Chl-a [ng Chl-a/Lseawater]</t>
  </si>
  <si>
    <t>20210208_SYT</t>
  </si>
  <si>
    <t>ST100</t>
  </si>
  <si>
    <t>ST70</t>
  </si>
  <si>
    <t>ST55</t>
  </si>
  <si>
    <t>ST45</t>
  </si>
  <si>
    <t>ST25</t>
  </si>
  <si>
    <t>ST10</t>
  </si>
  <si>
    <t>20201207_SYT</t>
  </si>
  <si>
    <t>Surface</t>
  </si>
  <si>
    <t>Monitoring</t>
  </si>
  <si>
    <t>SY45</t>
  </si>
  <si>
    <t>Na45_12</t>
  </si>
  <si>
    <t>Ach10_10</t>
  </si>
  <si>
    <t>Ash9_12</t>
  </si>
  <si>
    <t>26/10/2020</t>
  </si>
  <si>
    <t>Na45</t>
  </si>
  <si>
    <t>SY25</t>
  </si>
  <si>
    <t>13/10/2020</t>
  </si>
  <si>
    <t>TAL APA BL3</t>
  </si>
  <si>
    <t>SY45_3</t>
  </si>
  <si>
    <t>Ash_1</t>
  </si>
  <si>
    <t>15/05/2020</t>
  </si>
  <si>
    <t>Ashq30</t>
  </si>
  <si>
    <t>18/05/2020</t>
  </si>
  <si>
    <t>Sharon30_5</t>
  </si>
  <si>
    <t>19/05/2020</t>
  </si>
  <si>
    <t>Ach25_12</t>
  </si>
  <si>
    <t>19/10/2020</t>
  </si>
  <si>
    <t>Ash9_11</t>
  </si>
  <si>
    <t>Ach25_1</t>
  </si>
  <si>
    <t>Ach25_3</t>
  </si>
  <si>
    <t>Ash30_5</t>
  </si>
  <si>
    <t>Sharon30</t>
  </si>
  <si>
    <t>Ach25_10</t>
  </si>
  <si>
    <t>Na45_13</t>
  </si>
  <si>
    <t>SY10</t>
  </si>
  <si>
    <t>Ach25_5</t>
  </si>
  <si>
    <t>Ach45</t>
  </si>
  <si>
    <t>Ash30_3</t>
  </si>
  <si>
    <t>18/5/2020</t>
  </si>
  <si>
    <t>Ach25_11</t>
  </si>
  <si>
    <t>Na45_11</t>
  </si>
  <si>
    <t>TAL APA BL2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</si>
</sst>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0.0"/>
    <numFmt numFmtId="166" formatCode="0.000"/>
    <numFmt numFmtId="167" formatCode="m/d/yyyy"/>
  </numFmts>
  <fonts count="8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color theme="1"/>
      <name val="Arial"/>
    </font>
    <font>
      <color rgb="FFFF0000"/>
      <name val="Arial"/>
    </font>
    <font>
      <sz val="9.0"/>
      <color rgb="FF674EA7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1" numFmtId="165" xfId="0" applyFont="1" applyNumberFormat="1"/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2" max="2" width="19.29"/>
    <col customWidth="1" min="5" max="5" width="19.43"/>
  </cols>
  <sheetData>
    <row r="1">
      <c r="A1" s="1"/>
      <c r="B1" s="1" t="s">
        <v>0</v>
      </c>
      <c r="C1" s="2">
        <v>1669.9</v>
      </c>
      <c r="D1" s="3" t="s">
        <v>1</v>
      </c>
      <c r="E1" s="3"/>
      <c r="F1" s="3"/>
      <c r="G1" s="3"/>
      <c r="H1" s="3"/>
      <c r="I1" s="3"/>
    </row>
    <row r="2">
      <c r="A2" s="1"/>
      <c r="B2" s="1" t="s">
        <v>2</v>
      </c>
      <c r="C2" s="4">
        <v>19.25</v>
      </c>
      <c r="D2" s="4"/>
      <c r="E2" s="3"/>
      <c r="F2" s="3" t="s">
        <v>3</v>
      </c>
      <c r="G2" s="3" t="s">
        <v>4</v>
      </c>
      <c r="H2" s="3"/>
      <c r="I2" s="3"/>
    </row>
    <row r="3">
      <c r="A3" s="1"/>
      <c r="B3" s="1" t="s">
        <v>5</v>
      </c>
      <c r="C3" s="3">
        <v>0.004</v>
      </c>
      <c r="D3" s="3"/>
      <c r="E3" s="3"/>
      <c r="F3" s="3" t="s">
        <v>6</v>
      </c>
      <c r="G3" s="3" t="s">
        <v>7</v>
      </c>
      <c r="H3" s="3"/>
      <c r="I3" s="3"/>
    </row>
    <row r="4">
      <c r="A4" s="1"/>
      <c r="B4" s="1"/>
      <c r="E4" s="3"/>
      <c r="F4" s="3"/>
      <c r="G4" s="3"/>
      <c r="H4" s="3"/>
      <c r="I4" s="3"/>
    </row>
    <row r="5">
      <c r="A5" s="1"/>
      <c r="B5" s="1"/>
      <c r="C5" s="3"/>
      <c r="D5" s="3"/>
      <c r="E5" s="3"/>
      <c r="F5" s="3"/>
      <c r="G5" s="3"/>
      <c r="H5" s="3"/>
      <c r="I5" s="3"/>
    </row>
    <row r="6">
      <c r="A6" s="1"/>
      <c r="B6" s="1"/>
      <c r="C6" s="3"/>
      <c r="D6" s="3"/>
      <c r="E6" s="3"/>
      <c r="F6" s="3"/>
      <c r="G6" s="3"/>
      <c r="H6" s="3"/>
      <c r="I6" s="3"/>
    </row>
    <row r="7">
      <c r="A7" s="5" t="s">
        <v>8</v>
      </c>
      <c r="B7" s="5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</row>
    <row r="8">
      <c r="A8" s="1">
        <v>1.0</v>
      </c>
      <c r="B8" s="7">
        <v>44410.0</v>
      </c>
      <c r="C8" s="3">
        <v>95.0</v>
      </c>
      <c r="D8" s="8">
        <v>1.0</v>
      </c>
      <c r="E8" s="3" t="s">
        <v>20</v>
      </c>
      <c r="F8" s="3" t="s">
        <v>21</v>
      </c>
      <c r="G8" s="3">
        <v>0.004</v>
      </c>
      <c r="I8" s="4">
        <v>12190.0</v>
      </c>
      <c r="J8" s="9">
        <f t="shared" ref="J8:J85" si="1">(I8-$C$2)*1/$C$1</f>
        <v>7.288310677</v>
      </c>
      <c r="K8" s="9">
        <f t="shared" ref="K8:K85" si="2">(J8*G8)/D8</f>
        <v>0.02915324271</v>
      </c>
      <c r="L8" s="10">
        <f t="shared" ref="L8:L85" si="3">K8*1000</f>
        <v>29.15324271</v>
      </c>
      <c r="M8" s="4"/>
      <c r="N8" s="4"/>
    </row>
    <row r="9">
      <c r="A9" s="1">
        <v>2.0</v>
      </c>
      <c r="B9" s="7">
        <v>44410.0</v>
      </c>
      <c r="C9" s="3">
        <v>75.0</v>
      </c>
      <c r="D9" s="8">
        <v>1.0</v>
      </c>
      <c r="E9" s="3" t="s">
        <v>20</v>
      </c>
      <c r="F9" s="3" t="s">
        <v>21</v>
      </c>
      <c r="G9" s="3">
        <v>0.004</v>
      </c>
      <c r="I9" s="4">
        <v>7629.0</v>
      </c>
      <c r="J9" s="9">
        <f t="shared" si="1"/>
        <v>4.557009402</v>
      </c>
      <c r="K9" s="9">
        <f t="shared" si="2"/>
        <v>0.01822803761</v>
      </c>
      <c r="L9" s="10">
        <f t="shared" si="3"/>
        <v>18.22803761</v>
      </c>
      <c r="M9" s="4"/>
      <c r="N9" s="4"/>
    </row>
    <row r="10">
      <c r="A10" s="1">
        <v>3.0</v>
      </c>
      <c r="B10" s="7">
        <v>44410.0</v>
      </c>
      <c r="C10" s="3">
        <v>50.0</v>
      </c>
      <c r="D10" s="8">
        <v>1.0</v>
      </c>
      <c r="E10" s="3" t="s">
        <v>20</v>
      </c>
      <c r="F10" s="3" t="s">
        <v>21</v>
      </c>
      <c r="G10" s="3">
        <v>0.004</v>
      </c>
      <c r="I10" s="4">
        <v>7659.0</v>
      </c>
      <c r="J10" s="9">
        <f t="shared" si="1"/>
        <v>4.574974549</v>
      </c>
      <c r="K10" s="9">
        <f t="shared" si="2"/>
        <v>0.0182998982</v>
      </c>
      <c r="L10" s="11">
        <f t="shared" si="3"/>
        <v>18.2998982</v>
      </c>
      <c r="M10" s="4"/>
      <c r="N10" s="4"/>
    </row>
    <row r="11">
      <c r="A11" s="1">
        <v>4.0</v>
      </c>
      <c r="B11" s="7">
        <v>44410.0</v>
      </c>
      <c r="C11" s="3">
        <v>25.0</v>
      </c>
      <c r="D11" s="8">
        <v>1.0</v>
      </c>
      <c r="E11" s="3" t="s">
        <v>20</v>
      </c>
      <c r="F11" s="3" t="s">
        <v>21</v>
      </c>
      <c r="G11" s="3">
        <v>0.004</v>
      </c>
      <c r="I11" s="4">
        <v>6473.0</v>
      </c>
      <c r="J11" s="9">
        <f t="shared" si="1"/>
        <v>3.86475238</v>
      </c>
      <c r="K11" s="9">
        <f t="shared" si="2"/>
        <v>0.01545900952</v>
      </c>
      <c r="L11" s="10">
        <f t="shared" si="3"/>
        <v>15.45900952</v>
      </c>
      <c r="M11" s="4"/>
      <c r="N11" s="4"/>
    </row>
    <row r="12">
      <c r="A12" s="1">
        <v>5.0</v>
      </c>
      <c r="B12" s="7">
        <v>44410.0</v>
      </c>
      <c r="C12" s="3">
        <v>5.0</v>
      </c>
      <c r="D12" s="8">
        <v>1.0</v>
      </c>
      <c r="E12" s="3" t="s">
        <v>20</v>
      </c>
      <c r="F12" s="3" t="s">
        <v>21</v>
      </c>
      <c r="G12" s="3">
        <v>0.004</v>
      </c>
      <c r="I12" s="4">
        <v>5105.0</v>
      </c>
      <c r="J12" s="9">
        <f t="shared" si="1"/>
        <v>3.045541649</v>
      </c>
      <c r="K12" s="9">
        <f t="shared" si="2"/>
        <v>0.0121821666</v>
      </c>
      <c r="L12" s="10">
        <f t="shared" si="3"/>
        <v>12.1821666</v>
      </c>
      <c r="M12" s="4"/>
      <c r="N12" s="4"/>
    </row>
    <row r="13">
      <c r="A13" s="1">
        <v>6.0</v>
      </c>
      <c r="B13" s="7">
        <v>44410.0</v>
      </c>
      <c r="C13" s="3">
        <v>65.0</v>
      </c>
      <c r="D13" s="8">
        <v>1.0</v>
      </c>
      <c r="E13" s="3" t="s">
        <v>20</v>
      </c>
      <c r="F13" s="3" t="s">
        <v>22</v>
      </c>
      <c r="G13" s="3">
        <v>0.004</v>
      </c>
      <c r="I13" s="4">
        <v>9778.0</v>
      </c>
      <c r="J13" s="9">
        <f t="shared" si="1"/>
        <v>5.843912809</v>
      </c>
      <c r="K13" s="9">
        <f t="shared" si="2"/>
        <v>0.02337565124</v>
      </c>
      <c r="L13" s="10">
        <f t="shared" si="3"/>
        <v>23.37565124</v>
      </c>
    </row>
    <row r="14">
      <c r="A14" s="1">
        <v>7.0</v>
      </c>
      <c r="B14" s="7">
        <v>44410.0</v>
      </c>
      <c r="C14" s="3">
        <v>55.0</v>
      </c>
      <c r="D14" s="8">
        <v>1.0</v>
      </c>
      <c r="E14" s="3" t="s">
        <v>20</v>
      </c>
      <c r="F14" s="3" t="s">
        <v>22</v>
      </c>
      <c r="G14" s="3">
        <v>0.004</v>
      </c>
      <c r="I14" s="4">
        <v>13046.0</v>
      </c>
      <c r="J14" s="9">
        <f t="shared" si="1"/>
        <v>7.800916223</v>
      </c>
      <c r="K14" s="9">
        <f t="shared" si="2"/>
        <v>0.03120366489</v>
      </c>
      <c r="L14" s="10">
        <f t="shared" si="3"/>
        <v>31.20366489</v>
      </c>
    </row>
    <row r="15">
      <c r="A15" s="1">
        <v>8.0</v>
      </c>
      <c r="B15" s="7">
        <v>44410.0</v>
      </c>
      <c r="C15" s="3">
        <v>45.0</v>
      </c>
      <c r="D15" s="8">
        <v>1.0</v>
      </c>
      <c r="E15" s="3" t="s">
        <v>20</v>
      </c>
      <c r="F15" s="3" t="s">
        <v>22</v>
      </c>
      <c r="G15" s="3">
        <v>0.004</v>
      </c>
      <c r="I15" s="4">
        <v>11039.0</v>
      </c>
      <c r="J15" s="9">
        <f t="shared" si="1"/>
        <v>6.599047847</v>
      </c>
      <c r="K15" s="9">
        <f t="shared" si="2"/>
        <v>0.02639619139</v>
      </c>
      <c r="L15" s="11">
        <f t="shared" si="3"/>
        <v>26.39619139</v>
      </c>
    </row>
    <row r="16">
      <c r="A16" s="1">
        <v>9.0</v>
      </c>
      <c r="B16" s="7">
        <v>44410.0</v>
      </c>
      <c r="C16" s="3">
        <v>25.0</v>
      </c>
      <c r="D16" s="8">
        <v>1.0</v>
      </c>
      <c r="E16" s="3" t="s">
        <v>20</v>
      </c>
      <c r="F16" s="3" t="s">
        <v>22</v>
      </c>
      <c r="G16" s="3">
        <v>0.004</v>
      </c>
      <c r="I16" s="4">
        <v>9669.0</v>
      </c>
      <c r="J16" s="9">
        <f t="shared" si="1"/>
        <v>5.778639439</v>
      </c>
      <c r="K16" s="9">
        <f t="shared" si="2"/>
        <v>0.02311455776</v>
      </c>
      <c r="L16" s="10">
        <f t="shared" si="3"/>
        <v>23.11455776</v>
      </c>
    </row>
    <row r="17">
      <c r="A17" s="1">
        <v>10.0</v>
      </c>
      <c r="B17" s="7">
        <v>44410.0</v>
      </c>
      <c r="C17" s="3">
        <v>5.0</v>
      </c>
      <c r="D17" s="8">
        <v>1.0</v>
      </c>
      <c r="E17" s="3" t="s">
        <v>20</v>
      </c>
      <c r="F17" s="3" t="s">
        <v>22</v>
      </c>
      <c r="G17" s="3">
        <v>0.004</v>
      </c>
      <c r="I17" s="4">
        <v>6398.0</v>
      </c>
      <c r="J17" s="9">
        <f t="shared" si="1"/>
        <v>3.819839511</v>
      </c>
      <c r="K17" s="9">
        <f t="shared" si="2"/>
        <v>0.01527935805</v>
      </c>
      <c r="L17" s="10">
        <f t="shared" si="3"/>
        <v>15.27935805</v>
      </c>
    </row>
    <row r="18">
      <c r="A18" s="1">
        <v>11.0</v>
      </c>
      <c r="B18" s="7">
        <v>44410.0</v>
      </c>
      <c r="C18" s="3">
        <v>50.0</v>
      </c>
      <c r="D18" s="8">
        <v>1.0</v>
      </c>
      <c r="E18" s="3" t="s">
        <v>20</v>
      </c>
      <c r="F18" s="3" t="s">
        <v>23</v>
      </c>
      <c r="G18" s="3">
        <v>0.004</v>
      </c>
      <c r="I18" s="4">
        <v>14894.0</v>
      </c>
      <c r="J18" s="9">
        <f t="shared" si="1"/>
        <v>8.907569316</v>
      </c>
      <c r="K18" s="9">
        <f t="shared" si="2"/>
        <v>0.03563027726</v>
      </c>
      <c r="L18" s="10">
        <f t="shared" si="3"/>
        <v>35.63027726</v>
      </c>
    </row>
    <row r="19">
      <c r="A19" s="1">
        <v>12.0</v>
      </c>
      <c r="B19" s="7">
        <v>44410.0</v>
      </c>
      <c r="C19" s="3">
        <v>35.0</v>
      </c>
      <c r="D19" s="8">
        <v>1.0</v>
      </c>
      <c r="E19" s="3" t="s">
        <v>20</v>
      </c>
      <c r="F19" s="3" t="s">
        <v>23</v>
      </c>
      <c r="G19" s="3">
        <v>0.004</v>
      </c>
      <c r="I19" s="4">
        <v>14276.0</v>
      </c>
      <c r="J19" s="9">
        <f t="shared" si="1"/>
        <v>8.537487275</v>
      </c>
      <c r="K19" s="9">
        <f t="shared" si="2"/>
        <v>0.0341499491</v>
      </c>
      <c r="L19" s="10">
        <f t="shared" si="3"/>
        <v>34.1499491</v>
      </c>
    </row>
    <row r="20">
      <c r="A20" s="1">
        <v>13.0</v>
      </c>
      <c r="B20" s="7">
        <v>44410.0</v>
      </c>
      <c r="C20" s="3">
        <v>15.0</v>
      </c>
      <c r="D20" s="8">
        <v>1.0</v>
      </c>
      <c r="E20" s="3" t="s">
        <v>20</v>
      </c>
      <c r="F20" s="3" t="s">
        <v>23</v>
      </c>
      <c r="G20" s="3">
        <v>0.004</v>
      </c>
      <c r="I20" s="4">
        <v>7119.0</v>
      </c>
      <c r="J20" s="9">
        <f t="shared" si="1"/>
        <v>4.251601892</v>
      </c>
      <c r="K20" s="9">
        <f t="shared" si="2"/>
        <v>0.01700640757</v>
      </c>
      <c r="L20" s="11">
        <f t="shared" si="3"/>
        <v>17.00640757</v>
      </c>
    </row>
    <row r="21">
      <c r="A21" s="1">
        <v>14.0</v>
      </c>
      <c r="B21" s="7">
        <v>44410.0</v>
      </c>
      <c r="C21" s="3">
        <v>5.0</v>
      </c>
      <c r="D21" s="8">
        <v>1.0</v>
      </c>
      <c r="E21" s="3" t="s">
        <v>20</v>
      </c>
      <c r="F21" s="3" t="s">
        <v>23</v>
      </c>
      <c r="G21" s="3">
        <v>0.004</v>
      </c>
      <c r="I21" s="4">
        <v>6882.0</v>
      </c>
      <c r="J21" s="9">
        <f t="shared" si="1"/>
        <v>4.109677226</v>
      </c>
      <c r="K21" s="9">
        <f t="shared" si="2"/>
        <v>0.0164387089</v>
      </c>
      <c r="L21" s="10">
        <f t="shared" si="3"/>
        <v>16.4387089</v>
      </c>
    </row>
    <row r="22">
      <c r="A22" s="1">
        <v>15.0</v>
      </c>
      <c r="B22" s="7">
        <v>44410.0</v>
      </c>
      <c r="C22" s="3">
        <v>40.0</v>
      </c>
      <c r="D22" s="8">
        <v>1.0</v>
      </c>
      <c r="E22" s="3" t="s">
        <v>20</v>
      </c>
      <c r="F22" s="3" t="s">
        <v>24</v>
      </c>
      <c r="G22" s="3">
        <v>0.004</v>
      </c>
      <c r="I22" s="4">
        <v>14140.0</v>
      </c>
      <c r="J22" s="9">
        <f t="shared" si="1"/>
        <v>8.456045272</v>
      </c>
      <c r="K22" s="9">
        <f t="shared" si="2"/>
        <v>0.03382418109</v>
      </c>
      <c r="L22" s="10">
        <f t="shared" si="3"/>
        <v>33.82418109</v>
      </c>
    </row>
    <row r="23">
      <c r="A23" s="1">
        <v>16.0</v>
      </c>
      <c r="B23" s="7">
        <v>44410.0</v>
      </c>
      <c r="C23" s="3">
        <v>30.0</v>
      </c>
      <c r="D23" s="8">
        <v>1.0</v>
      </c>
      <c r="E23" s="3" t="s">
        <v>20</v>
      </c>
      <c r="F23" s="3" t="s">
        <v>24</v>
      </c>
      <c r="G23" s="3">
        <v>0.004</v>
      </c>
      <c r="I23" s="4">
        <v>17984.0</v>
      </c>
      <c r="J23" s="9">
        <f t="shared" si="1"/>
        <v>10.75797952</v>
      </c>
      <c r="K23" s="9">
        <f t="shared" si="2"/>
        <v>0.04303191808</v>
      </c>
      <c r="L23" s="11">
        <f t="shared" si="3"/>
        <v>43.03191808</v>
      </c>
    </row>
    <row r="24">
      <c r="A24" s="1">
        <v>17.0</v>
      </c>
      <c r="B24" s="7">
        <v>44410.0</v>
      </c>
      <c r="C24" s="3">
        <v>15.0</v>
      </c>
      <c r="D24" s="8">
        <v>1.0</v>
      </c>
      <c r="E24" s="3" t="s">
        <v>20</v>
      </c>
      <c r="F24" s="3" t="s">
        <v>24</v>
      </c>
      <c r="G24" s="3">
        <v>0.004</v>
      </c>
      <c r="I24" s="4">
        <v>10369.0</v>
      </c>
      <c r="J24" s="9">
        <f t="shared" si="1"/>
        <v>6.197826217</v>
      </c>
      <c r="K24" s="9">
        <f t="shared" si="2"/>
        <v>0.02479130487</v>
      </c>
      <c r="L24" s="11">
        <f t="shared" si="3"/>
        <v>24.79130487</v>
      </c>
    </row>
    <row r="25">
      <c r="A25" s="1">
        <v>18.0</v>
      </c>
      <c r="B25" s="7">
        <v>44410.0</v>
      </c>
      <c r="C25" s="3">
        <v>5.0</v>
      </c>
      <c r="D25" s="8">
        <v>1.0</v>
      </c>
      <c r="E25" s="3" t="s">
        <v>20</v>
      </c>
      <c r="F25" s="3" t="s">
        <v>24</v>
      </c>
      <c r="G25" s="3">
        <v>0.004</v>
      </c>
      <c r="I25" s="4">
        <v>6519.0</v>
      </c>
      <c r="J25" s="9">
        <f t="shared" si="1"/>
        <v>3.89229894</v>
      </c>
      <c r="K25" s="9">
        <f t="shared" si="2"/>
        <v>0.01556919576</v>
      </c>
      <c r="L25" s="11">
        <f t="shared" si="3"/>
        <v>15.56919576</v>
      </c>
    </row>
    <row r="26">
      <c r="A26" s="1">
        <v>19.0</v>
      </c>
      <c r="B26" s="7">
        <v>44410.0</v>
      </c>
      <c r="C26" s="3">
        <v>20.0</v>
      </c>
      <c r="D26" s="8">
        <v>1.0</v>
      </c>
      <c r="E26" s="3" t="s">
        <v>20</v>
      </c>
      <c r="F26" s="3" t="s">
        <v>25</v>
      </c>
      <c r="G26" s="3">
        <v>0.004</v>
      </c>
      <c r="I26" s="4">
        <v>16875.0</v>
      </c>
      <c r="J26" s="9">
        <f t="shared" si="1"/>
        <v>10.0938679</v>
      </c>
      <c r="K26" s="9">
        <f t="shared" si="2"/>
        <v>0.04037547159</v>
      </c>
      <c r="L26" s="11">
        <f t="shared" si="3"/>
        <v>40.37547159</v>
      </c>
    </row>
    <row r="27">
      <c r="A27" s="1">
        <v>20.0</v>
      </c>
      <c r="B27" s="7">
        <v>44410.0</v>
      </c>
      <c r="C27" s="3">
        <v>15.0</v>
      </c>
      <c r="D27" s="8">
        <v>1.0</v>
      </c>
      <c r="E27" s="3" t="s">
        <v>20</v>
      </c>
      <c r="F27" s="3" t="s">
        <v>25</v>
      </c>
      <c r="G27" s="3">
        <v>0.004</v>
      </c>
      <c r="I27" s="4">
        <v>13926.0</v>
      </c>
      <c r="J27" s="9">
        <f t="shared" si="1"/>
        <v>8.327893886</v>
      </c>
      <c r="K27" s="9">
        <f t="shared" si="2"/>
        <v>0.03331157554</v>
      </c>
      <c r="L27" s="11">
        <f t="shared" si="3"/>
        <v>33.31157554</v>
      </c>
    </row>
    <row r="28">
      <c r="A28" s="1">
        <v>21.0</v>
      </c>
      <c r="B28" s="7">
        <v>44410.0</v>
      </c>
      <c r="C28" s="3">
        <v>5.0</v>
      </c>
      <c r="D28" s="8">
        <v>1.0</v>
      </c>
      <c r="E28" s="3" t="s">
        <v>20</v>
      </c>
      <c r="F28" s="3" t="s">
        <v>25</v>
      </c>
      <c r="G28" s="3">
        <v>0.004</v>
      </c>
      <c r="I28" s="4">
        <v>21429.0</v>
      </c>
      <c r="J28" s="9">
        <f t="shared" si="1"/>
        <v>12.8209773</v>
      </c>
      <c r="K28" s="9">
        <f t="shared" si="2"/>
        <v>0.05128390922</v>
      </c>
      <c r="L28" s="11">
        <f t="shared" si="3"/>
        <v>51.28390922</v>
      </c>
    </row>
    <row r="29">
      <c r="A29" s="1">
        <v>22.0</v>
      </c>
      <c r="B29" s="7">
        <v>44410.0</v>
      </c>
      <c r="C29" s="3">
        <v>5.0</v>
      </c>
      <c r="D29" s="8">
        <v>1.0</v>
      </c>
      <c r="E29" s="3" t="s">
        <v>20</v>
      </c>
      <c r="F29" s="3" t="s">
        <v>26</v>
      </c>
      <c r="G29" s="3">
        <v>0.004</v>
      </c>
      <c r="I29" s="4">
        <v>44072.0</v>
      </c>
      <c r="J29" s="9">
        <f t="shared" si="1"/>
        <v>26.38047188</v>
      </c>
      <c r="K29" s="9">
        <f t="shared" si="2"/>
        <v>0.1055218875</v>
      </c>
      <c r="L29" s="10">
        <f t="shared" si="3"/>
        <v>105.5218875</v>
      </c>
    </row>
    <row r="30">
      <c r="A30" s="12">
        <v>40.0</v>
      </c>
      <c r="B30" s="7">
        <v>44024.0</v>
      </c>
      <c r="C30" s="3">
        <v>95.0</v>
      </c>
      <c r="D30" s="8">
        <v>1.0</v>
      </c>
      <c r="E30" s="3" t="s">
        <v>27</v>
      </c>
      <c r="F30" s="3" t="s">
        <v>21</v>
      </c>
      <c r="G30" s="3">
        <v>0.004</v>
      </c>
      <c r="I30" s="4">
        <v>3194.0</v>
      </c>
      <c r="J30" s="9">
        <f t="shared" si="1"/>
        <v>1.901161746</v>
      </c>
      <c r="K30" s="9">
        <f t="shared" si="2"/>
        <v>0.007604646985</v>
      </c>
      <c r="L30" s="10">
        <f t="shared" si="3"/>
        <v>7.604646985</v>
      </c>
    </row>
    <row r="31">
      <c r="A31" s="1">
        <v>41.0</v>
      </c>
      <c r="B31" s="7">
        <v>44024.0</v>
      </c>
      <c r="C31" s="3">
        <v>75.0</v>
      </c>
      <c r="D31" s="8">
        <v>1.0</v>
      </c>
      <c r="E31" s="3" t="s">
        <v>27</v>
      </c>
      <c r="F31" s="3" t="s">
        <v>21</v>
      </c>
      <c r="G31" s="3">
        <v>0.004</v>
      </c>
      <c r="I31" s="4">
        <v>6004.0</v>
      </c>
      <c r="J31" s="9">
        <f t="shared" si="1"/>
        <v>3.583897239</v>
      </c>
      <c r="K31" s="9">
        <f t="shared" si="2"/>
        <v>0.01433558896</v>
      </c>
      <c r="L31" s="11">
        <f t="shared" si="3"/>
        <v>14.33558896</v>
      </c>
    </row>
    <row r="32">
      <c r="A32" s="1">
        <v>42.0</v>
      </c>
      <c r="B32" s="7">
        <v>44024.0</v>
      </c>
      <c r="C32" s="3">
        <v>25.0</v>
      </c>
      <c r="D32" s="8">
        <v>1.0</v>
      </c>
      <c r="E32" s="3" t="s">
        <v>27</v>
      </c>
      <c r="F32" s="3" t="s">
        <v>21</v>
      </c>
      <c r="G32" s="3">
        <v>0.004</v>
      </c>
      <c r="I32" s="4">
        <v>6715.0</v>
      </c>
      <c r="J32" s="9">
        <f t="shared" si="1"/>
        <v>4.009671238</v>
      </c>
      <c r="K32" s="9">
        <f t="shared" si="2"/>
        <v>0.01603868495</v>
      </c>
      <c r="L32" s="10">
        <f t="shared" si="3"/>
        <v>16.03868495</v>
      </c>
    </row>
    <row r="33">
      <c r="A33" s="1">
        <v>43.0</v>
      </c>
      <c r="B33" s="7">
        <v>44024.0</v>
      </c>
      <c r="C33" s="3">
        <v>5.0</v>
      </c>
      <c r="D33" s="8">
        <v>1.0</v>
      </c>
      <c r="E33" s="3" t="s">
        <v>27</v>
      </c>
      <c r="F33" s="3" t="s">
        <v>21</v>
      </c>
      <c r="G33" s="3">
        <v>0.004</v>
      </c>
      <c r="I33" s="4">
        <v>6746.0</v>
      </c>
      <c r="J33" s="9">
        <f t="shared" si="1"/>
        <v>4.028235224</v>
      </c>
      <c r="K33" s="9">
        <f t="shared" si="2"/>
        <v>0.01611294089</v>
      </c>
      <c r="L33" s="10">
        <f t="shared" si="3"/>
        <v>16.11294089</v>
      </c>
    </row>
    <row r="34">
      <c r="A34" s="1">
        <v>44.0</v>
      </c>
      <c r="B34" s="7">
        <v>44024.0</v>
      </c>
      <c r="C34" s="3">
        <v>65.0</v>
      </c>
      <c r="D34" s="8">
        <v>1.0</v>
      </c>
      <c r="E34" s="3" t="s">
        <v>27</v>
      </c>
      <c r="F34" s="3" t="s">
        <v>22</v>
      </c>
      <c r="G34" s="3">
        <v>0.004</v>
      </c>
      <c r="I34" s="4">
        <v>44856.0</v>
      </c>
      <c r="J34" s="9">
        <f t="shared" si="1"/>
        <v>26.84996108</v>
      </c>
      <c r="K34" s="9">
        <f t="shared" si="2"/>
        <v>0.1073998443</v>
      </c>
      <c r="L34" s="11">
        <f t="shared" si="3"/>
        <v>107.3998443</v>
      </c>
    </row>
    <row r="35">
      <c r="A35" s="1">
        <v>45.0</v>
      </c>
      <c r="B35" s="7">
        <v>44024.0</v>
      </c>
      <c r="C35" s="3">
        <v>55.0</v>
      </c>
      <c r="D35" s="8">
        <v>1.0</v>
      </c>
      <c r="E35" s="3" t="s">
        <v>27</v>
      </c>
      <c r="F35" s="3" t="s">
        <v>22</v>
      </c>
      <c r="G35" s="3">
        <v>0.004</v>
      </c>
      <c r="I35" s="4">
        <v>12090.0</v>
      </c>
      <c r="J35" s="9">
        <f t="shared" si="1"/>
        <v>7.228426852</v>
      </c>
      <c r="K35" s="9">
        <f t="shared" si="2"/>
        <v>0.02891370741</v>
      </c>
      <c r="L35" s="10">
        <f t="shared" si="3"/>
        <v>28.91370741</v>
      </c>
    </row>
    <row r="36">
      <c r="A36" s="1">
        <v>46.0</v>
      </c>
      <c r="B36" s="7">
        <v>44024.0</v>
      </c>
      <c r="C36" s="3">
        <v>45.0</v>
      </c>
      <c r="D36" s="8">
        <v>1.0</v>
      </c>
      <c r="E36" s="3" t="s">
        <v>27</v>
      </c>
      <c r="F36" s="3" t="s">
        <v>22</v>
      </c>
      <c r="G36" s="3">
        <v>0.004</v>
      </c>
      <c r="I36" s="4">
        <v>9354.0</v>
      </c>
      <c r="J36" s="9">
        <f t="shared" si="1"/>
        <v>5.59000539</v>
      </c>
      <c r="K36" s="9">
        <f t="shared" si="2"/>
        <v>0.02236002156</v>
      </c>
      <c r="L36" s="10">
        <f t="shared" si="3"/>
        <v>22.36002156</v>
      </c>
    </row>
    <row r="37">
      <c r="A37" s="1">
        <v>47.0</v>
      </c>
      <c r="B37" s="7">
        <v>44024.0</v>
      </c>
      <c r="C37" s="3">
        <v>25.0</v>
      </c>
      <c r="D37" s="8">
        <v>1.0</v>
      </c>
      <c r="E37" s="3" t="s">
        <v>27</v>
      </c>
      <c r="F37" s="3" t="s">
        <v>22</v>
      </c>
      <c r="G37" s="3">
        <v>0.004</v>
      </c>
      <c r="I37" s="4">
        <v>7000.0</v>
      </c>
      <c r="J37" s="9">
        <f t="shared" si="1"/>
        <v>4.18034014</v>
      </c>
      <c r="K37" s="9">
        <f t="shared" si="2"/>
        <v>0.01672136056</v>
      </c>
      <c r="L37" s="10">
        <f t="shared" si="3"/>
        <v>16.72136056</v>
      </c>
    </row>
    <row r="38">
      <c r="A38" s="1">
        <v>48.0</v>
      </c>
      <c r="B38" s="7">
        <v>44024.0</v>
      </c>
      <c r="C38" s="3">
        <v>5.0</v>
      </c>
      <c r="D38" s="8">
        <v>1.0</v>
      </c>
      <c r="E38" s="3" t="s">
        <v>27</v>
      </c>
      <c r="F38" s="3" t="s">
        <v>22</v>
      </c>
      <c r="G38" s="3">
        <v>0.004</v>
      </c>
      <c r="I38" s="4">
        <v>11047.0</v>
      </c>
      <c r="J38" s="9">
        <f t="shared" si="1"/>
        <v>6.603838553</v>
      </c>
      <c r="K38" s="9">
        <f t="shared" si="2"/>
        <v>0.02641535421</v>
      </c>
      <c r="L38" s="10">
        <f t="shared" si="3"/>
        <v>26.41535421</v>
      </c>
      <c r="M38" s="4"/>
      <c r="N38" s="4"/>
      <c r="O38" s="4"/>
      <c r="P38" s="4"/>
      <c r="Q38" s="4"/>
    </row>
    <row r="39">
      <c r="A39" s="1">
        <v>49.0</v>
      </c>
      <c r="B39" s="7">
        <v>44024.0</v>
      </c>
      <c r="C39" s="3">
        <v>40.0</v>
      </c>
      <c r="D39" s="8">
        <v>1.0</v>
      </c>
      <c r="E39" s="3" t="s">
        <v>27</v>
      </c>
      <c r="F39" s="3" t="s">
        <v>24</v>
      </c>
      <c r="G39" s="3">
        <v>0.004</v>
      </c>
      <c r="I39" s="4">
        <v>10630.0</v>
      </c>
      <c r="J39" s="9">
        <f t="shared" si="1"/>
        <v>6.354123001</v>
      </c>
      <c r="K39" s="9">
        <f t="shared" si="2"/>
        <v>0.02541649201</v>
      </c>
      <c r="L39" s="10">
        <f t="shared" si="3"/>
        <v>25.41649201</v>
      </c>
    </row>
    <row r="40">
      <c r="A40" s="1">
        <v>50.0</v>
      </c>
      <c r="B40" s="7">
        <v>44024.0</v>
      </c>
      <c r="C40" s="3">
        <v>30.0</v>
      </c>
      <c r="D40" s="8">
        <v>1.0</v>
      </c>
      <c r="E40" s="3" t="s">
        <v>27</v>
      </c>
      <c r="F40" s="3" t="s">
        <v>24</v>
      </c>
      <c r="G40" s="3">
        <v>0.004</v>
      </c>
      <c r="I40" s="4">
        <v>3219.0</v>
      </c>
      <c r="J40" s="9">
        <f t="shared" si="1"/>
        <v>1.916132703</v>
      </c>
      <c r="K40" s="9">
        <f t="shared" si="2"/>
        <v>0.00766453081</v>
      </c>
      <c r="L40" s="10">
        <f t="shared" si="3"/>
        <v>7.66453081</v>
      </c>
    </row>
    <row r="41">
      <c r="A41" s="1">
        <v>51.0</v>
      </c>
      <c r="B41" s="7">
        <v>44024.0</v>
      </c>
      <c r="C41" s="3">
        <v>15.0</v>
      </c>
      <c r="D41" s="8">
        <v>1.0</v>
      </c>
      <c r="E41" s="3" t="s">
        <v>27</v>
      </c>
      <c r="F41" s="3" t="s">
        <v>24</v>
      </c>
      <c r="G41" s="3">
        <v>0.004</v>
      </c>
      <c r="I41" s="4">
        <v>10903.0</v>
      </c>
      <c r="J41" s="9">
        <f t="shared" si="1"/>
        <v>6.517605845</v>
      </c>
      <c r="K41" s="9">
        <f t="shared" si="2"/>
        <v>0.02607042338</v>
      </c>
      <c r="L41" s="10">
        <f t="shared" si="3"/>
        <v>26.07042338</v>
      </c>
    </row>
    <row r="42">
      <c r="A42" s="1">
        <v>52.0</v>
      </c>
      <c r="B42" s="7">
        <v>44024.0</v>
      </c>
      <c r="C42" s="3">
        <v>5.0</v>
      </c>
      <c r="D42" s="8">
        <v>1.0</v>
      </c>
      <c r="E42" s="3" t="s">
        <v>27</v>
      </c>
      <c r="F42" s="3" t="s">
        <v>24</v>
      </c>
      <c r="G42" s="3">
        <v>0.004</v>
      </c>
      <c r="I42" s="4">
        <v>10234.0</v>
      </c>
      <c r="J42" s="9">
        <f t="shared" si="1"/>
        <v>6.116983053</v>
      </c>
      <c r="K42" s="9">
        <f t="shared" si="2"/>
        <v>0.02446793221</v>
      </c>
      <c r="L42" s="10">
        <f t="shared" si="3"/>
        <v>24.46793221</v>
      </c>
      <c r="M42" s="4"/>
      <c r="N42" s="4"/>
      <c r="O42" s="4"/>
      <c r="P42" s="4"/>
    </row>
    <row r="43">
      <c r="A43" s="1">
        <v>53.0</v>
      </c>
      <c r="B43" s="7">
        <v>44024.0</v>
      </c>
      <c r="C43" s="3">
        <v>20.0</v>
      </c>
      <c r="D43" s="8">
        <v>1.0</v>
      </c>
      <c r="E43" s="3" t="s">
        <v>27</v>
      </c>
      <c r="F43" s="3" t="s">
        <v>25</v>
      </c>
      <c r="G43" s="3">
        <v>0.004</v>
      </c>
      <c r="I43" s="4">
        <v>12391.0</v>
      </c>
      <c r="J43" s="9">
        <f t="shared" si="1"/>
        <v>7.408677166</v>
      </c>
      <c r="K43" s="9">
        <f t="shared" si="2"/>
        <v>0.02963470867</v>
      </c>
      <c r="L43" s="10">
        <f t="shared" si="3"/>
        <v>29.63470867</v>
      </c>
    </row>
    <row r="44">
      <c r="A44" s="1">
        <v>54.0</v>
      </c>
      <c r="B44" s="7">
        <v>44024.0</v>
      </c>
      <c r="C44" s="3">
        <v>15.0</v>
      </c>
      <c r="D44" s="8">
        <v>1.0</v>
      </c>
      <c r="E44" s="3" t="s">
        <v>27</v>
      </c>
      <c r="F44" s="3" t="s">
        <v>25</v>
      </c>
      <c r="G44" s="3">
        <v>0.004</v>
      </c>
      <c r="I44" s="4">
        <v>9729.0</v>
      </c>
      <c r="J44" s="9">
        <f t="shared" si="1"/>
        <v>5.814569735</v>
      </c>
      <c r="K44" s="9">
        <f t="shared" si="2"/>
        <v>0.02325827894</v>
      </c>
      <c r="L44" s="10">
        <f t="shared" si="3"/>
        <v>23.25827894</v>
      </c>
    </row>
    <row r="45">
      <c r="A45" s="1">
        <v>55.0</v>
      </c>
      <c r="B45" s="7">
        <v>44024.0</v>
      </c>
      <c r="C45" s="3">
        <v>5.0</v>
      </c>
      <c r="D45" s="8">
        <v>1.0</v>
      </c>
      <c r="E45" s="3" t="s">
        <v>27</v>
      </c>
      <c r="F45" s="3" t="s">
        <v>25</v>
      </c>
      <c r="G45" s="3">
        <v>0.004</v>
      </c>
      <c r="I45" s="4">
        <v>18037.0</v>
      </c>
      <c r="J45" s="9">
        <f t="shared" si="1"/>
        <v>10.78971795</v>
      </c>
      <c r="K45" s="9">
        <f t="shared" si="2"/>
        <v>0.04315887179</v>
      </c>
      <c r="L45" s="10">
        <f t="shared" si="3"/>
        <v>43.15887179</v>
      </c>
    </row>
    <row r="46">
      <c r="A46" s="1">
        <v>56.0</v>
      </c>
      <c r="B46" s="7">
        <v>44024.0</v>
      </c>
      <c r="C46" s="3">
        <v>5.0</v>
      </c>
      <c r="D46" s="8">
        <v>1.0</v>
      </c>
      <c r="E46" s="3" t="s">
        <v>27</v>
      </c>
      <c r="F46" s="3" t="s">
        <v>26</v>
      </c>
      <c r="G46" s="3">
        <v>0.004</v>
      </c>
      <c r="I46" s="4">
        <v>11565.0</v>
      </c>
      <c r="J46" s="9">
        <f t="shared" si="1"/>
        <v>6.914036769</v>
      </c>
      <c r="K46" s="9">
        <f t="shared" si="2"/>
        <v>0.02765614707</v>
      </c>
      <c r="L46" s="10">
        <f t="shared" si="3"/>
        <v>27.65614707</v>
      </c>
    </row>
    <row r="47">
      <c r="A47" s="1">
        <v>1.0</v>
      </c>
      <c r="B47" s="13">
        <v>43989.0</v>
      </c>
      <c r="C47" s="3" t="s">
        <v>28</v>
      </c>
      <c r="D47" s="14">
        <v>0.3</v>
      </c>
      <c r="E47" s="3" t="s">
        <v>29</v>
      </c>
      <c r="F47" s="3" t="s">
        <v>30</v>
      </c>
      <c r="G47" s="3">
        <v>0.004</v>
      </c>
      <c r="I47" s="4">
        <v>136.0</v>
      </c>
      <c r="J47" s="9">
        <f t="shared" si="1"/>
        <v>0.06991436613</v>
      </c>
      <c r="K47" s="9">
        <f t="shared" si="2"/>
        <v>0.0009321915484</v>
      </c>
      <c r="L47" s="10">
        <f t="shared" si="3"/>
        <v>0.9321915484</v>
      </c>
    </row>
    <row r="48">
      <c r="A48" s="1">
        <v>2.0</v>
      </c>
      <c r="B48" s="13">
        <v>43989.0</v>
      </c>
      <c r="C48" s="3" t="s">
        <v>28</v>
      </c>
      <c r="D48" s="14">
        <v>0.3</v>
      </c>
      <c r="E48" s="3" t="s">
        <v>29</v>
      </c>
      <c r="F48" s="3" t="s">
        <v>30</v>
      </c>
      <c r="G48" s="3">
        <v>0.004</v>
      </c>
      <c r="I48" s="4">
        <v>114.0</v>
      </c>
      <c r="J48" s="9">
        <f t="shared" si="1"/>
        <v>0.05673992455</v>
      </c>
      <c r="K48" s="9">
        <f t="shared" si="2"/>
        <v>0.0007565323273</v>
      </c>
      <c r="L48" s="10">
        <f t="shared" si="3"/>
        <v>0.7565323273</v>
      </c>
      <c r="M48" s="4"/>
      <c r="N48" s="4"/>
      <c r="O48" s="4"/>
      <c r="P48" s="4"/>
    </row>
    <row r="49">
      <c r="A49" s="1">
        <v>3.0</v>
      </c>
      <c r="C49" s="3" t="s">
        <v>28</v>
      </c>
      <c r="D49" s="14">
        <v>0.3</v>
      </c>
      <c r="E49" s="3" t="s">
        <v>29</v>
      </c>
      <c r="F49" s="3" t="s">
        <v>31</v>
      </c>
      <c r="G49" s="3">
        <v>0.004</v>
      </c>
      <c r="I49" s="4">
        <v>380.0</v>
      </c>
      <c r="J49" s="9">
        <f t="shared" si="1"/>
        <v>0.2160309001</v>
      </c>
      <c r="K49" s="9">
        <f t="shared" si="2"/>
        <v>0.002880412001</v>
      </c>
      <c r="L49" s="10">
        <f t="shared" si="3"/>
        <v>2.880412001</v>
      </c>
    </row>
    <row r="50">
      <c r="A50" s="1">
        <v>4.0</v>
      </c>
      <c r="B50" s="7">
        <v>44140.0</v>
      </c>
      <c r="C50" s="3" t="s">
        <v>28</v>
      </c>
      <c r="D50" s="14">
        <v>0.3</v>
      </c>
      <c r="E50" s="3" t="s">
        <v>29</v>
      </c>
      <c r="F50" s="3" t="s">
        <v>32</v>
      </c>
      <c r="G50" s="3">
        <v>0.004</v>
      </c>
      <c r="I50" s="4">
        <v>2377.0</v>
      </c>
      <c r="J50" s="9">
        <f t="shared" si="1"/>
        <v>1.411910893</v>
      </c>
      <c r="K50" s="9">
        <f t="shared" si="2"/>
        <v>0.01882547857</v>
      </c>
      <c r="L50" s="10">
        <f t="shared" si="3"/>
        <v>18.82547857</v>
      </c>
    </row>
    <row r="51">
      <c r="A51" s="1">
        <v>5.0</v>
      </c>
      <c r="B51" s="7">
        <v>44140.0</v>
      </c>
      <c r="C51" s="3" t="s">
        <v>28</v>
      </c>
      <c r="D51" s="14">
        <v>0.3</v>
      </c>
      <c r="E51" s="3" t="s">
        <v>29</v>
      </c>
      <c r="F51" s="3" t="s">
        <v>32</v>
      </c>
      <c r="G51" s="3">
        <v>0.004</v>
      </c>
      <c r="I51" s="4">
        <v>3000.0</v>
      </c>
      <c r="J51" s="9">
        <f t="shared" si="1"/>
        <v>1.784987125</v>
      </c>
      <c r="K51" s="9">
        <f t="shared" si="2"/>
        <v>0.02379982833</v>
      </c>
      <c r="L51" s="10">
        <f t="shared" si="3"/>
        <v>23.79982833</v>
      </c>
    </row>
    <row r="52">
      <c r="A52" s="1">
        <v>6.0</v>
      </c>
      <c r="B52" s="7">
        <v>44140.0</v>
      </c>
      <c r="C52" s="3" t="s">
        <v>28</v>
      </c>
      <c r="D52" s="14">
        <v>0.3</v>
      </c>
      <c r="E52" s="3" t="s">
        <v>29</v>
      </c>
      <c r="F52" s="3" t="s">
        <v>33</v>
      </c>
      <c r="G52" s="3">
        <v>0.004</v>
      </c>
      <c r="I52" s="4">
        <v>1818.0</v>
      </c>
      <c r="J52" s="9">
        <f t="shared" si="1"/>
        <v>1.077160309</v>
      </c>
      <c r="K52" s="9">
        <f t="shared" si="2"/>
        <v>0.01436213745</v>
      </c>
      <c r="L52" s="10">
        <f t="shared" si="3"/>
        <v>14.36213745</v>
      </c>
    </row>
    <row r="53">
      <c r="A53" s="1">
        <v>7.0</v>
      </c>
      <c r="B53" s="1" t="s">
        <v>34</v>
      </c>
      <c r="C53" s="3" t="s">
        <v>28</v>
      </c>
      <c r="D53" s="14">
        <v>0.3</v>
      </c>
      <c r="E53" s="3" t="s">
        <v>29</v>
      </c>
      <c r="F53" s="3" t="s">
        <v>35</v>
      </c>
      <c r="G53" s="3">
        <v>0.004</v>
      </c>
      <c r="I53" s="4">
        <v>1676.0</v>
      </c>
      <c r="J53" s="9">
        <f t="shared" si="1"/>
        <v>0.992125277</v>
      </c>
      <c r="K53" s="9">
        <f t="shared" si="2"/>
        <v>0.01322833703</v>
      </c>
      <c r="L53" s="10">
        <f t="shared" si="3"/>
        <v>13.22833703</v>
      </c>
      <c r="M53" s="4"/>
      <c r="N53" s="4"/>
      <c r="O53" s="4"/>
      <c r="P53" s="4"/>
    </row>
    <row r="54">
      <c r="A54" s="1">
        <v>8.0</v>
      </c>
      <c r="B54" s="13">
        <v>44146.0</v>
      </c>
      <c r="C54" s="3" t="s">
        <v>28</v>
      </c>
      <c r="D54" s="14">
        <v>0.3</v>
      </c>
      <c r="E54" s="3" t="s">
        <v>29</v>
      </c>
      <c r="F54" s="3" t="s">
        <v>36</v>
      </c>
      <c r="G54" s="3">
        <v>0.004</v>
      </c>
      <c r="I54" s="4">
        <v>965.0</v>
      </c>
      <c r="J54" s="9">
        <f t="shared" si="1"/>
        <v>0.5663512785</v>
      </c>
      <c r="K54" s="9">
        <f t="shared" si="2"/>
        <v>0.00755135038</v>
      </c>
      <c r="L54" s="10">
        <f t="shared" si="3"/>
        <v>7.55135038</v>
      </c>
    </row>
    <row r="55">
      <c r="A55" s="1">
        <v>9.0</v>
      </c>
      <c r="B55" s="1" t="s">
        <v>37</v>
      </c>
      <c r="C55" s="3" t="s">
        <v>28</v>
      </c>
      <c r="D55" s="14">
        <v>0.3</v>
      </c>
      <c r="E55" s="3" t="s">
        <v>29</v>
      </c>
      <c r="F55" s="3" t="s">
        <v>38</v>
      </c>
      <c r="G55" s="3">
        <v>0.004</v>
      </c>
      <c r="I55" s="4">
        <v>2171.0</v>
      </c>
      <c r="J55" s="9">
        <f t="shared" si="1"/>
        <v>1.288550213</v>
      </c>
      <c r="K55" s="9">
        <f t="shared" si="2"/>
        <v>0.0171806695</v>
      </c>
      <c r="L55" s="10">
        <f t="shared" si="3"/>
        <v>17.1806695</v>
      </c>
    </row>
    <row r="56">
      <c r="A56" s="1">
        <v>10.0</v>
      </c>
      <c r="B56" s="13">
        <v>43647.0</v>
      </c>
      <c r="C56" s="3" t="s">
        <v>28</v>
      </c>
      <c r="D56" s="14">
        <v>0.3</v>
      </c>
      <c r="E56" s="3" t="s">
        <v>29</v>
      </c>
      <c r="F56" s="3" t="s">
        <v>39</v>
      </c>
      <c r="G56" s="3">
        <v>0.004</v>
      </c>
      <c r="I56" s="4">
        <v>209.0</v>
      </c>
      <c r="J56" s="9">
        <f t="shared" si="1"/>
        <v>0.1136295587</v>
      </c>
      <c r="K56" s="9">
        <f t="shared" si="2"/>
        <v>0.001515060782</v>
      </c>
      <c r="L56" s="10">
        <f t="shared" si="3"/>
        <v>1.515060782</v>
      </c>
    </row>
    <row r="57">
      <c r="A57" s="1">
        <v>11.0</v>
      </c>
      <c r="B57" s="13">
        <v>44018.0</v>
      </c>
      <c r="C57" s="3" t="s">
        <v>28</v>
      </c>
      <c r="D57" s="14">
        <v>0.3</v>
      </c>
      <c r="E57" s="3" t="s">
        <v>29</v>
      </c>
      <c r="F57" s="3" t="s">
        <v>40</v>
      </c>
      <c r="G57" s="3">
        <v>0.004</v>
      </c>
      <c r="I57" s="4">
        <v>3955.0</v>
      </c>
      <c r="J57" s="9">
        <f t="shared" si="1"/>
        <v>2.356877657</v>
      </c>
      <c r="K57" s="9">
        <f t="shared" si="2"/>
        <v>0.03142503543</v>
      </c>
      <c r="L57" s="10">
        <f t="shared" si="3"/>
        <v>31.42503543</v>
      </c>
    </row>
    <row r="58">
      <c r="A58" s="1">
        <v>12.0</v>
      </c>
      <c r="B58" s="1" t="s">
        <v>41</v>
      </c>
      <c r="C58" s="3" t="s">
        <v>28</v>
      </c>
      <c r="D58" s="14">
        <v>0.3</v>
      </c>
      <c r="E58" s="3" t="s">
        <v>29</v>
      </c>
      <c r="F58" s="3" t="s">
        <v>42</v>
      </c>
      <c r="G58" s="3">
        <v>0.004</v>
      </c>
      <c r="I58" s="4">
        <v>979.0</v>
      </c>
      <c r="J58" s="9">
        <f t="shared" si="1"/>
        <v>0.5747350141</v>
      </c>
      <c r="K58" s="9">
        <f t="shared" si="2"/>
        <v>0.007663133521</v>
      </c>
      <c r="L58" s="10">
        <f t="shared" si="3"/>
        <v>7.663133521</v>
      </c>
      <c r="M58" s="4"/>
      <c r="N58" s="4"/>
      <c r="O58" s="4"/>
      <c r="P58" s="4"/>
    </row>
    <row r="59">
      <c r="A59" s="1">
        <v>13.0</v>
      </c>
      <c r="B59" s="1" t="s">
        <v>43</v>
      </c>
      <c r="C59" s="3" t="s">
        <v>28</v>
      </c>
      <c r="D59" s="14">
        <v>0.3</v>
      </c>
      <c r="E59" s="3" t="s">
        <v>29</v>
      </c>
      <c r="F59" s="3" t="s">
        <v>44</v>
      </c>
      <c r="G59" s="3">
        <v>0.004</v>
      </c>
      <c r="I59" s="4">
        <v>606.0</v>
      </c>
      <c r="J59" s="9">
        <f t="shared" si="1"/>
        <v>0.3513683454</v>
      </c>
      <c r="K59" s="9">
        <f t="shared" si="2"/>
        <v>0.004684911272</v>
      </c>
      <c r="L59" s="10">
        <f t="shared" si="3"/>
        <v>4.684911272</v>
      </c>
    </row>
    <row r="60">
      <c r="A60" s="1">
        <v>14.0</v>
      </c>
      <c r="B60" s="1" t="s">
        <v>45</v>
      </c>
      <c r="C60" s="3" t="s">
        <v>28</v>
      </c>
      <c r="D60" s="14">
        <v>0.3</v>
      </c>
      <c r="E60" s="3" t="s">
        <v>29</v>
      </c>
      <c r="F60" s="3" t="s">
        <v>46</v>
      </c>
      <c r="G60" s="3">
        <v>0.004</v>
      </c>
      <c r="I60" s="4">
        <v>2079.0</v>
      </c>
      <c r="J60" s="9">
        <f t="shared" si="1"/>
        <v>1.233457093</v>
      </c>
      <c r="K60" s="9">
        <f t="shared" si="2"/>
        <v>0.01644609458</v>
      </c>
      <c r="L60" s="10">
        <f t="shared" si="3"/>
        <v>16.44609458</v>
      </c>
    </row>
    <row r="61">
      <c r="A61" s="1">
        <v>15.0</v>
      </c>
      <c r="B61" s="1" t="s">
        <v>47</v>
      </c>
      <c r="C61" s="3" t="s">
        <v>28</v>
      </c>
      <c r="D61" s="14">
        <v>0.3</v>
      </c>
      <c r="E61" s="3" t="s">
        <v>29</v>
      </c>
      <c r="F61" s="3" t="s">
        <v>48</v>
      </c>
      <c r="G61" s="3">
        <v>0.004</v>
      </c>
      <c r="I61" s="4">
        <v>806.0</v>
      </c>
      <c r="J61" s="9">
        <f t="shared" si="1"/>
        <v>0.4711359962</v>
      </c>
      <c r="K61" s="9">
        <f t="shared" si="2"/>
        <v>0.006281813282</v>
      </c>
      <c r="L61" s="10">
        <f t="shared" si="3"/>
        <v>6.281813282</v>
      </c>
    </row>
    <row r="62">
      <c r="A62" s="1">
        <v>16.0</v>
      </c>
      <c r="B62" s="1" t="s">
        <v>34</v>
      </c>
      <c r="C62" s="3" t="s">
        <v>28</v>
      </c>
      <c r="D62" s="14">
        <v>0.3</v>
      </c>
      <c r="E62" s="3" t="s">
        <v>29</v>
      </c>
      <c r="F62" s="3" t="s">
        <v>35</v>
      </c>
      <c r="G62" s="3">
        <v>0.004</v>
      </c>
      <c r="I62" s="4">
        <v>476.0</v>
      </c>
      <c r="J62" s="9">
        <f t="shared" si="1"/>
        <v>0.2735193724</v>
      </c>
      <c r="K62" s="9">
        <f t="shared" si="2"/>
        <v>0.003646924966</v>
      </c>
      <c r="L62" s="10">
        <f t="shared" si="3"/>
        <v>3.646924966</v>
      </c>
    </row>
    <row r="63">
      <c r="A63" s="1">
        <v>17.0</v>
      </c>
      <c r="B63" s="15"/>
      <c r="C63" s="3" t="s">
        <v>28</v>
      </c>
      <c r="D63" s="14">
        <v>0.3</v>
      </c>
      <c r="E63" s="3" t="s">
        <v>29</v>
      </c>
      <c r="F63" s="3" t="s">
        <v>49</v>
      </c>
      <c r="G63" s="3">
        <v>0.004</v>
      </c>
      <c r="I63" s="4">
        <v>1934.0</v>
      </c>
      <c r="J63" s="9">
        <f t="shared" si="1"/>
        <v>1.146625546</v>
      </c>
      <c r="K63" s="9">
        <f t="shared" si="2"/>
        <v>0.01528834062</v>
      </c>
      <c r="L63" s="10">
        <f t="shared" si="3"/>
        <v>15.28834062</v>
      </c>
      <c r="M63" s="4"/>
      <c r="N63" s="4"/>
    </row>
    <row r="64">
      <c r="A64" s="1">
        <v>18.0</v>
      </c>
      <c r="B64" s="13">
        <v>44140.0</v>
      </c>
      <c r="C64" s="3" t="s">
        <v>28</v>
      </c>
      <c r="D64" s="14">
        <v>0.3</v>
      </c>
      <c r="E64" s="3" t="s">
        <v>29</v>
      </c>
      <c r="F64" s="3" t="s">
        <v>50</v>
      </c>
      <c r="G64" s="3">
        <v>0.004</v>
      </c>
      <c r="I64" s="4">
        <v>1576.0</v>
      </c>
      <c r="J64" s="9">
        <f t="shared" si="1"/>
        <v>0.9322414516</v>
      </c>
      <c r="K64" s="9">
        <f t="shared" si="2"/>
        <v>0.01242988602</v>
      </c>
      <c r="L64" s="10">
        <f t="shared" si="3"/>
        <v>12.42988602</v>
      </c>
    </row>
    <row r="65">
      <c r="A65" s="1">
        <v>19.0</v>
      </c>
      <c r="B65" s="13">
        <v>44140.0</v>
      </c>
      <c r="C65" s="3" t="s">
        <v>28</v>
      </c>
      <c r="D65" s="14">
        <v>0.3</v>
      </c>
      <c r="E65" s="3" t="s">
        <v>29</v>
      </c>
      <c r="F65" s="3" t="s">
        <v>51</v>
      </c>
      <c r="G65" s="3">
        <v>0.004</v>
      </c>
      <c r="I65" s="4">
        <v>3036.0</v>
      </c>
      <c r="J65" s="9">
        <f t="shared" si="1"/>
        <v>1.806545302</v>
      </c>
      <c r="K65" s="9">
        <f t="shared" si="2"/>
        <v>0.02408727069</v>
      </c>
      <c r="L65" s="10">
        <f t="shared" si="3"/>
        <v>24.08727069</v>
      </c>
    </row>
    <row r="66">
      <c r="A66" s="1">
        <v>20.0</v>
      </c>
      <c r="B66" s="13">
        <v>43866.0</v>
      </c>
      <c r="C66" s="3" t="s">
        <v>28</v>
      </c>
      <c r="D66" s="14">
        <v>0.3</v>
      </c>
      <c r="E66" s="3" t="s">
        <v>29</v>
      </c>
      <c r="F66" s="3" t="s">
        <v>42</v>
      </c>
      <c r="G66" s="3">
        <v>0.004</v>
      </c>
      <c r="I66" s="4">
        <v>1836.0</v>
      </c>
      <c r="J66" s="9">
        <f t="shared" si="1"/>
        <v>1.087939398</v>
      </c>
      <c r="K66" s="9">
        <f t="shared" si="2"/>
        <v>0.01450585863</v>
      </c>
      <c r="L66" s="10">
        <f t="shared" si="3"/>
        <v>14.50585863</v>
      </c>
      <c r="M66" s="4"/>
      <c r="N66" s="16"/>
      <c r="O66" s="4"/>
      <c r="P66" s="4"/>
    </row>
    <row r="67">
      <c r="A67" s="1">
        <v>21.0</v>
      </c>
      <c r="B67" s="1" t="s">
        <v>43</v>
      </c>
      <c r="C67" s="3" t="s">
        <v>28</v>
      </c>
      <c r="D67" s="14">
        <v>0.3</v>
      </c>
      <c r="E67" s="3" t="s">
        <v>29</v>
      </c>
      <c r="F67" s="3" t="s">
        <v>52</v>
      </c>
      <c r="G67" s="3">
        <v>0.004</v>
      </c>
      <c r="I67" s="4">
        <v>1114.0</v>
      </c>
      <c r="J67" s="9">
        <f t="shared" si="1"/>
        <v>0.6555781783</v>
      </c>
      <c r="K67" s="9">
        <f t="shared" si="2"/>
        <v>0.008741042378</v>
      </c>
      <c r="L67" s="10">
        <f t="shared" si="3"/>
        <v>8.741042378</v>
      </c>
      <c r="M67" s="4"/>
      <c r="N67" s="16"/>
      <c r="O67" s="4"/>
      <c r="P67" s="4"/>
    </row>
    <row r="68">
      <c r="A68" s="1">
        <v>22.0</v>
      </c>
      <c r="B68" s="1" t="s">
        <v>45</v>
      </c>
      <c r="C68" s="3" t="s">
        <v>28</v>
      </c>
      <c r="D68" s="14">
        <v>0.3</v>
      </c>
      <c r="E68" s="3" t="s">
        <v>29</v>
      </c>
      <c r="F68" s="3" t="s">
        <v>53</v>
      </c>
      <c r="G68" s="3">
        <v>0.004</v>
      </c>
      <c r="I68" s="4">
        <v>1387.0</v>
      </c>
      <c r="J68" s="9">
        <f t="shared" si="1"/>
        <v>0.8190610216</v>
      </c>
      <c r="K68" s="9">
        <f t="shared" si="2"/>
        <v>0.01092081362</v>
      </c>
      <c r="L68" s="10">
        <f t="shared" si="3"/>
        <v>10.92081362</v>
      </c>
      <c r="M68" s="4"/>
      <c r="N68" s="16"/>
      <c r="O68" s="4"/>
      <c r="P68" s="4"/>
    </row>
    <row r="69">
      <c r="A69" s="1">
        <v>23.0</v>
      </c>
      <c r="B69" s="1" t="s">
        <v>47</v>
      </c>
      <c r="C69" s="3" t="s">
        <v>28</v>
      </c>
      <c r="D69" s="14">
        <v>0.3</v>
      </c>
      <c r="E69" s="3" t="s">
        <v>29</v>
      </c>
      <c r="F69" s="3" t="s">
        <v>54</v>
      </c>
      <c r="G69" s="3">
        <v>0.004</v>
      </c>
      <c r="I69" s="4">
        <v>2288.0</v>
      </c>
      <c r="J69" s="9">
        <f t="shared" si="1"/>
        <v>1.358614288</v>
      </c>
      <c r="K69" s="9">
        <f t="shared" si="2"/>
        <v>0.01811485718</v>
      </c>
      <c r="L69" s="10">
        <f t="shared" si="3"/>
        <v>18.11485718</v>
      </c>
      <c r="M69" s="4"/>
      <c r="N69" s="16"/>
      <c r="O69" s="4"/>
      <c r="P69" s="4"/>
    </row>
    <row r="70">
      <c r="A70" s="1">
        <v>24.0</v>
      </c>
      <c r="B70" s="13">
        <v>44146.0</v>
      </c>
      <c r="C70" s="3" t="s">
        <v>28</v>
      </c>
      <c r="D70" s="14">
        <v>0.3</v>
      </c>
      <c r="E70" s="3" t="s">
        <v>29</v>
      </c>
      <c r="F70" s="3" t="s">
        <v>55</v>
      </c>
      <c r="G70" s="3">
        <v>0.004</v>
      </c>
      <c r="I70" s="4">
        <v>1710.0</v>
      </c>
      <c r="J70" s="9">
        <f t="shared" si="1"/>
        <v>1.012485778</v>
      </c>
      <c r="K70" s="9">
        <f t="shared" si="2"/>
        <v>0.01349981037</v>
      </c>
      <c r="L70" s="10">
        <f t="shared" si="3"/>
        <v>13.49981037</v>
      </c>
      <c r="M70" s="4"/>
      <c r="N70" s="16"/>
      <c r="O70" s="4"/>
      <c r="P70" s="4"/>
    </row>
    <row r="71">
      <c r="A71" s="1">
        <v>25.0</v>
      </c>
      <c r="B71" s="1" t="s">
        <v>37</v>
      </c>
      <c r="C71" s="3" t="s">
        <v>28</v>
      </c>
      <c r="D71" s="14">
        <v>0.3</v>
      </c>
      <c r="E71" s="3" t="s">
        <v>29</v>
      </c>
      <c r="F71" s="3" t="s">
        <v>36</v>
      </c>
      <c r="G71" s="3">
        <v>0.004</v>
      </c>
      <c r="I71" s="4">
        <v>2064.0</v>
      </c>
      <c r="J71" s="9">
        <f t="shared" si="1"/>
        <v>1.224474519</v>
      </c>
      <c r="K71" s="9">
        <f t="shared" si="2"/>
        <v>0.01632632693</v>
      </c>
      <c r="L71" s="10">
        <f t="shared" si="3"/>
        <v>16.32632693</v>
      </c>
      <c r="N71" s="17"/>
    </row>
    <row r="72">
      <c r="A72" s="1">
        <v>26.0</v>
      </c>
      <c r="B72" s="1" t="s">
        <v>37</v>
      </c>
      <c r="C72" s="3" t="s">
        <v>28</v>
      </c>
      <c r="D72" s="14">
        <v>0.3</v>
      </c>
      <c r="E72" s="3" t="s">
        <v>29</v>
      </c>
      <c r="F72" s="3" t="s">
        <v>56</v>
      </c>
      <c r="G72" s="3">
        <v>0.004</v>
      </c>
      <c r="I72" s="4">
        <v>2494.0</v>
      </c>
      <c r="J72" s="9">
        <f t="shared" si="1"/>
        <v>1.481974969</v>
      </c>
      <c r="K72" s="9">
        <f t="shared" si="2"/>
        <v>0.01975966625</v>
      </c>
      <c r="L72" s="10">
        <f t="shared" si="3"/>
        <v>19.75966625</v>
      </c>
    </row>
    <row r="73">
      <c r="A73" s="1">
        <v>27.0</v>
      </c>
      <c r="B73" s="13">
        <v>44140.0</v>
      </c>
      <c r="C73" s="3" t="s">
        <v>28</v>
      </c>
      <c r="D73" s="14">
        <v>0.3</v>
      </c>
      <c r="E73" s="3" t="s">
        <v>29</v>
      </c>
      <c r="F73" s="3" t="s">
        <v>57</v>
      </c>
      <c r="G73" s="3">
        <v>0.004</v>
      </c>
      <c r="I73" s="4">
        <v>1433.0</v>
      </c>
      <c r="J73" s="9">
        <f t="shared" si="1"/>
        <v>0.8466075813</v>
      </c>
      <c r="K73" s="9">
        <f t="shared" si="2"/>
        <v>0.01128810108</v>
      </c>
      <c r="L73" s="10">
        <f t="shared" si="3"/>
        <v>11.28810108</v>
      </c>
    </row>
    <row r="74">
      <c r="A74" s="1">
        <v>28.0</v>
      </c>
      <c r="B74" s="13">
        <v>44049.0</v>
      </c>
      <c r="C74" s="3" t="s">
        <v>28</v>
      </c>
      <c r="D74" s="14">
        <v>0.3</v>
      </c>
      <c r="E74" s="3" t="s">
        <v>29</v>
      </c>
      <c r="F74" s="3" t="s">
        <v>58</v>
      </c>
      <c r="G74" s="3">
        <v>0.004</v>
      </c>
      <c r="I74" s="4">
        <v>3800.0</v>
      </c>
      <c r="J74" s="9">
        <f t="shared" si="1"/>
        <v>2.264057728</v>
      </c>
      <c r="K74" s="9">
        <f t="shared" si="2"/>
        <v>0.03018743637</v>
      </c>
      <c r="L74" s="10">
        <f t="shared" si="3"/>
        <v>30.18743637</v>
      </c>
    </row>
    <row r="75">
      <c r="A75" s="1">
        <v>29.0</v>
      </c>
      <c r="B75" s="7">
        <v>44170.0</v>
      </c>
      <c r="C75" s="3" t="s">
        <v>28</v>
      </c>
      <c r="D75" s="14">
        <v>0.3</v>
      </c>
      <c r="E75" s="3" t="s">
        <v>29</v>
      </c>
      <c r="F75" s="3" t="s">
        <v>42</v>
      </c>
      <c r="G75" s="3">
        <v>0.004</v>
      </c>
      <c r="I75" s="4">
        <v>2221.0</v>
      </c>
      <c r="J75" s="9">
        <f t="shared" si="1"/>
        <v>1.318492125</v>
      </c>
      <c r="K75" s="9">
        <f t="shared" si="2"/>
        <v>0.017579895</v>
      </c>
      <c r="L75" s="10">
        <f t="shared" si="3"/>
        <v>17.579895</v>
      </c>
    </row>
    <row r="76">
      <c r="A76" s="1">
        <v>30.0</v>
      </c>
      <c r="B76" s="1" t="s">
        <v>59</v>
      </c>
      <c r="C76" s="3" t="s">
        <v>28</v>
      </c>
      <c r="D76" s="14">
        <v>0.3</v>
      </c>
      <c r="E76" s="3" t="s">
        <v>29</v>
      </c>
      <c r="F76" s="3" t="s">
        <v>52</v>
      </c>
      <c r="G76" s="3">
        <v>0.004</v>
      </c>
      <c r="I76" s="4">
        <v>1101.0</v>
      </c>
      <c r="J76" s="9">
        <f t="shared" si="1"/>
        <v>0.647793281</v>
      </c>
      <c r="K76" s="9">
        <f t="shared" si="2"/>
        <v>0.008637243747</v>
      </c>
      <c r="L76" s="10">
        <f t="shared" si="3"/>
        <v>8.637243747</v>
      </c>
    </row>
    <row r="77">
      <c r="A77" s="1">
        <v>31.0</v>
      </c>
      <c r="B77" s="1" t="s">
        <v>45</v>
      </c>
      <c r="C77" s="3" t="s">
        <v>28</v>
      </c>
      <c r="D77" s="14">
        <v>0.3</v>
      </c>
      <c r="E77" s="3" t="s">
        <v>29</v>
      </c>
      <c r="F77" s="3" t="s">
        <v>60</v>
      </c>
      <c r="G77" s="3">
        <v>0.004</v>
      </c>
      <c r="I77" s="4">
        <v>1798.0</v>
      </c>
      <c r="J77" s="9">
        <f t="shared" si="1"/>
        <v>1.065183544</v>
      </c>
      <c r="K77" s="9">
        <f t="shared" si="2"/>
        <v>0.01420244725</v>
      </c>
      <c r="L77" s="10">
        <f t="shared" si="3"/>
        <v>14.20244725</v>
      </c>
    </row>
    <row r="78">
      <c r="A78" s="1">
        <v>32.0</v>
      </c>
      <c r="B78" s="1" t="s">
        <v>47</v>
      </c>
      <c r="C78" s="3" t="s">
        <v>28</v>
      </c>
      <c r="D78" s="14">
        <v>0.3</v>
      </c>
      <c r="E78" s="3" t="s">
        <v>29</v>
      </c>
      <c r="F78" s="3" t="s">
        <v>36</v>
      </c>
      <c r="G78" s="3">
        <v>0.004</v>
      </c>
      <c r="I78" s="4">
        <v>567.0</v>
      </c>
      <c r="J78" s="9">
        <f t="shared" si="1"/>
        <v>0.3280136535</v>
      </c>
      <c r="K78" s="9">
        <f t="shared" si="2"/>
        <v>0.00437351538</v>
      </c>
      <c r="L78" s="10">
        <f t="shared" si="3"/>
        <v>4.37351538</v>
      </c>
    </row>
    <row r="79">
      <c r="A79" s="1">
        <v>33.0</v>
      </c>
      <c r="B79" s="1" t="s">
        <v>37</v>
      </c>
      <c r="C79" s="3" t="s">
        <v>28</v>
      </c>
      <c r="D79" s="14">
        <v>0.3</v>
      </c>
      <c r="E79" s="3" t="s">
        <v>29</v>
      </c>
      <c r="F79" s="3" t="s">
        <v>35</v>
      </c>
      <c r="G79" s="3">
        <v>0.004</v>
      </c>
      <c r="I79" s="4">
        <v>1462.0</v>
      </c>
      <c r="J79" s="9">
        <f t="shared" si="1"/>
        <v>0.8639738907</v>
      </c>
      <c r="K79" s="9">
        <f t="shared" si="2"/>
        <v>0.01151965188</v>
      </c>
      <c r="L79" s="10">
        <f t="shared" si="3"/>
        <v>11.51965188</v>
      </c>
    </row>
    <row r="80">
      <c r="A80" s="1">
        <v>34.0</v>
      </c>
      <c r="B80" s="13">
        <v>44146.0</v>
      </c>
      <c r="C80" s="3" t="s">
        <v>28</v>
      </c>
      <c r="D80" s="14">
        <v>0.3</v>
      </c>
      <c r="E80" s="3" t="s">
        <v>29</v>
      </c>
      <c r="F80" s="3" t="s">
        <v>55</v>
      </c>
      <c r="G80" s="3">
        <v>0.004</v>
      </c>
      <c r="I80" s="4">
        <v>580.0</v>
      </c>
      <c r="J80" s="9">
        <f t="shared" si="1"/>
        <v>0.3357985508</v>
      </c>
      <c r="K80" s="9">
        <f t="shared" si="2"/>
        <v>0.004477314011</v>
      </c>
      <c r="L80" s="10">
        <f t="shared" si="3"/>
        <v>4.477314011</v>
      </c>
    </row>
    <row r="81">
      <c r="A81" s="1">
        <v>35.0</v>
      </c>
      <c r="B81" s="1" t="s">
        <v>37</v>
      </c>
      <c r="C81" s="3" t="s">
        <v>28</v>
      </c>
      <c r="D81" s="14">
        <v>0.3</v>
      </c>
      <c r="E81" s="3" t="s">
        <v>29</v>
      </c>
      <c r="F81" s="3" t="s">
        <v>61</v>
      </c>
      <c r="G81" s="3">
        <v>0.004</v>
      </c>
      <c r="I81" s="4">
        <v>324.0</v>
      </c>
      <c r="J81" s="9">
        <f t="shared" si="1"/>
        <v>0.1824959578</v>
      </c>
      <c r="K81" s="9">
        <f t="shared" si="2"/>
        <v>0.002433279438</v>
      </c>
      <c r="L81" s="10">
        <f t="shared" si="3"/>
        <v>2.433279438</v>
      </c>
    </row>
    <row r="82">
      <c r="A82" s="1">
        <v>36.0</v>
      </c>
      <c r="B82" s="15"/>
      <c r="C82" s="3" t="s">
        <v>28</v>
      </c>
      <c r="D82" s="14">
        <v>0.3</v>
      </c>
      <c r="E82" s="3" t="s">
        <v>29</v>
      </c>
      <c r="F82" s="3" t="s">
        <v>57</v>
      </c>
      <c r="G82" s="3">
        <v>0.004</v>
      </c>
      <c r="I82" s="4">
        <v>1149.0</v>
      </c>
      <c r="J82" s="9">
        <f t="shared" si="1"/>
        <v>0.6765375172</v>
      </c>
      <c r="K82" s="9">
        <f t="shared" si="2"/>
        <v>0.00902050023</v>
      </c>
      <c r="L82" s="10">
        <f t="shared" si="3"/>
        <v>9.02050023</v>
      </c>
    </row>
    <row r="83">
      <c r="A83" s="1">
        <v>37.0</v>
      </c>
      <c r="B83" s="13">
        <v>44049.0</v>
      </c>
      <c r="C83" s="3" t="s">
        <v>28</v>
      </c>
      <c r="D83" s="14">
        <v>0.3</v>
      </c>
      <c r="E83" s="3" t="s">
        <v>29</v>
      </c>
      <c r="F83" s="3" t="s">
        <v>62</v>
      </c>
      <c r="G83" s="3">
        <v>0.004</v>
      </c>
      <c r="I83" s="4">
        <v>2218.0</v>
      </c>
      <c r="J83" s="9">
        <f t="shared" si="1"/>
        <v>1.316695611</v>
      </c>
      <c r="K83" s="9">
        <f t="shared" si="2"/>
        <v>0.01755594147</v>
      </c>
      <c r="L83" s="10">
        <f t="shared" si="3"/>
        <v>17.55594147</v>
      </c>
    </row>
    <row r="84">
      <c r="A84" s="1">
        <v>38.0</v>
      </c>
      <c r="B84" s="13">
        <v>43647.0</v>
      </c>
      <c r="C84" s="3" t="s">
        <v>28</v>
      </c>
      <c r="D84" s="14">
        <v>0.3</v>
      </c>
      <c r="E84" s="3" t="s">
        <v>29</v>
      </c>
      <c r="F84" s="3" t="s">
        <v>55</v>
      </c>
      <c r="G84" s="3">
        <v>0.004</v>
      </c>
      <c r="I84" s="4">
        <v>859.0</v>
      </c>
      <c r="J84" s="9">
        <f t="shared" si="1"/>
        <v>0.5028744236</v>
      </c>
      <c r="K84" s="9">
        <f t="shared" si="2"/>
        <v>0.006704992315</v>
      </c>
      <c r="L84" s="10">
        <f t="shared" si="3"/>
        <v>6.704992315</v>
      </c>
    </row>
    <row r="85">
      <c r="A85" s="1">
        <v>39.0</v>
      </c>
      <c r="B85" s="1" t="s">
        <v>37</v>
      </c>
      <c r="C85" s="3" t="s">
        <v>28</v>
      </c>
      <c r="D85" s="14">
        <v>0.3</v>
      </c>
      <c r="E85" s="3" t="s">
        <v>29</v>
      </c>
      <c r="F85" s="3" t="s">
        <v>57</v>
      </c>
      <c r="G85" s="3">
        <v>0.004</v>
      </c>
      <c r="I85" s="4">
        <v>1342.0</v>
      </c>
      <c r="J85" s="9">
        <f t="shared" si="1"/>
        <v>0.7921133002</v>
      </c>
      <c r="K85" s="9">
        <f t="shared" si="2"/>
        <v>0.01056151067</v>
      </c>
      <c r="L85" s="10">
        <f t="shared" si="3"/>
        <v>10.56151067</v>
      </c>
    </row>
    <row r="86">
      <c r="A86" s="1"/>
      <c r="B86" s="13"/>
    </row>
    <row r="87">
      <c r="A87" s="1"/>
      <c r="B87" s="15"/>
    </row>
    <row r="88">
      <c r="A88" s="1"/>
      <c r="B88" s="15"/>
    </row>
    <row r="89">
      <c r="A89" s="1"/>
      <c r="B89" s="15"/>
    </row>
    <row r="90">
      <c r="A90" s="1"/>
      <c r="B90" s="15"/>
    </row>
    <row r="91">
      <c r="A91" s="1"/>
      <c r="B91" s="15"/>
    </row>
    <row r="92">
      <c r="A92" s="1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</row>
    <row r="986">
      <c r="A986" s="15"/>
    </row>
    <row r="987">
      <c r="A987" s="15"/>
    </row>
    <row r="988">
      <c r="A988" s="15"/>
    </row>
  </sheetData>
  <drawing r:id="rId1"/>
</worksheet>
</file>