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yushyadav/Documents/"/>
    </mc:Choice>
  </mc:AlternateContent>
  <xr:revisionPtr revIDLastSave="0" documentId="8_{8D6482B3-2E97-1744-94AF-46FF56776152}" xr6:coauthVersionLast="47" xr6:coauthVersionMax="47" xr10:uidLastSave="{00000000-0000-0000-0000-000000000000}"/>
  <bookViews>
    <workbookView xWindow="0" yWindow="500" windowWidth="19440" windowHeight="16360" activeTab="4" xr2:uid="{FD4ACB55-F223-4CCB-A88E-524C2EEC178E}"/>
  </bookViews>
  <sheets>
    <sheet name="outright" sheetId="2" r:id="rId1"/>
    <sheet name="spread" sheetId="3" r:id="rId2"/>
    <sheet name="3m fly" sheetId="1" r:id="rId3"/>
    <sheet name="Reasoning" sheetId="4" r:id="rId4"/>
    <sheet name="Data Graphs" sheetId="5" r:id="rId5"/>
  </sheets>
  <externalReferences>
    <externalReference r:id="rId6"/>
    <externalReference r:id="rId7"/>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H11" i="5" l="1"/>
  <c r="AH10" i="5"/>
  <c r="M9" i="2"/>
  <c r="M3" i="2"/>
  <c r="M66" i="2"/>
  <c r="N66" i="2"/>
  <c r="O66" i="2"/>
  <c r="P66" i="2"/>
  <c r="Q66" i="2"/>
  <c r="R66" i="2"/>
  <c r="S66" i="2"/>
  <c r="T66" i="2"/>
  <c r="U66" i="2"/>
  <c r="V66" i="2"/>
  <c r="M67" i="2"/>
  <c r="N67" i="2"/>
  <c r="O67" i="2"/>
  <c r="P67" i="2"/>
  <c r="Q67" i="2"/>
  <c r="R67" i="2"/>
  <c r="S67" i="2"/>
  <c r="T67" i="2"/>
  <c r="U67" i="2"/>
  <c r="V67" i="2"/>
  <c r="M68" i="2"/>
  <c r="N68" i="2"/>
  <c r="O68" i="2"/>
  <c r="P68" i="2"/>
  <c r="Q68" i="2"/>
  <c r="R68" i="2"/>
  <c r="S68" i="2"/>
  <c r="T68" i="2"/>
  <c r="U68" i="2"/>
  <c r="V68" i="2"/>
  <c r="M69" i="2"/>
  <c r="N69" i="2"/>
  <c r="O69" i="2"/>
  <c r="P69" i="2"/>
  <c r="Q69" i="2"/>
  <c r="R69" i="2"/>
  <c r="S69" i="2"/>
  <c r="T69" i="2"/>
  <c r="U69" i="2"/>
  <c r="V69" i="2"/>
  <c r="M70" i="2"/>
  <c r="N70" i="2"/>
  <c r="O70" i="2"/>
  <c r="P70" i="2"/>
  <c r="Q70" i="2"/>
  <c r="R70" i="2"/>
  <c r="S70" i="2"/>
  <c r="T70" i="2"/>
  <c r="U70" i="2"/>
  <c r="V70" i="2"/>
  <c r="M71" i="2"/>
  <c r="N71" i="2"/>
  <c r="O71" i="2"/>
  <c r="P71" i="2"/>
  <c r="Q71" i="2"/>
  <c r="R71" i="2"/>
  <c r="S71" i="2"/>
  <c r="T71" i="2"/>
  <c r="U71" i="2"/>
  <c r="V71" i="2"/>
  <c r="M72" i="2"/>
  <c r="N72" i="2"/>
  <c r="O72" i="2"/>
  <c r="P72" i="2"/>
  <c r="Q72" i="2"/>
  <c r="R72" i="2"/>
  <c r="S72" i="2"/>
  <c r="T72" i="2"/>
  <c r="U72" i="2"/>
  <c r="V72" i="2"/>
  <c r="M73" i="2"/>
  <c r="N73" i="2"/>
  <c r="O73" i="2"/>
  <c r="P73" i="2"/>
  <c r="Q73" i="2"/>
  <c r="R73" i="2"/>
  <c r="S73" i="2"/>
  <c r="T73" i="2"/>
  <c r="U73" i="2"/>
  <c r="V73" i="2"/>
  <c r="M74" i="2"/>
  <c r="N74" i="2"/>
  <c r="O74" i="2"/>
  <c r="P74" i="2"/>
  <c r="Q74" i="2"/>
  <c r="R74" i="2"/>
  <c r="S74" i="2"/>
  <c r="T74" i="2"/>
  <c r="U74" i="2"/>
  <c r="V74" i="2"/>
  <c r="M75" i="2"/>
  <c r="N75" i="2"/>
  <c r="O75" i="2"/>
  <c r="P75" i="2"/>
  <c r="Q75" i="2"/>
  <c r="R75" i="2"/>
  <c r="S75" i="2"/>
  <c r="T75" i="2"/>
  <c r="U75" i="2"/>
  <c r="V75" i="2"/>
  <c r="M76" i="2"/>
  <c r="N76" i="2"/>
  <c r="O76" i="2"/>
  <c r="P76" i="2"/>
  <c r="Q76" i="2"/>
  <c r="R76" i="2"/>
  <c r="S76" i="2"/>
  <c r="T76" i="2"/>
  <c r="U76" i="2"/>
  <c r="V76" i="2"/>
  <c r="M77" i="2"/>
  <c r="N77" i="2"/>
  <c r="O77" i="2"/>
  <c r="P77" i="2"/>
  <c r="Q77" i="2"/>
  <c r="R77" i="2"/>
  <c r="S77" i="2"/>
  <c r="T77" i="2"/>
  <c r="U77" i="2"/>
  <c r="V77" i="2"/>
  <c r="M78" i="2"/>
  <c r="N78" i="2"/>
  <c r="O78" i="2"/>
  <c r="P78" i="2"/>
  <c r="Q78" i="2"/>
  <c r="R78" i="2"/>
  <c r="S78" i="2"/>
  <c r="T78" i="2"/>
  <c r="U78" i="2"/>
  <c r="V78" i="2"/>
  <c r="M79" i="2"/>
  <c r="N79" i="2"/>
  <c r="O79" i="2"/>
  <c r="P79" i="2"/>
  <c r="Q79" i="2"/>
  <c r="R79" i="2"/>
  <c r="S79" i="2"/>
  <c r="T79" i="2"/>
  <c r="U79" i="2"/>
  <c r="V79" i="2"/>
  <c r="M80" i="2"/>
  <c r="N80" i="2"/>
  <c r="O80" i="2"/>
  <c r="P80" i="2"/>
  <c r="Q80" i="2"/>
  <c r="R80" i="2"/>
  <c r="S80" i="2"/>
  <c r="T80" i="2"/>
  <c r="U80" i="2"/>
  <c r="V80" i="2"/>
  <c r="M81" i="2"/>
  <c r="N81" i="2"/>
  <c r="O81" i="2"/>
  <c r="P81" i="2"/>
  <c r="Q81" i="2"/>
  <c r="R81" i="2"/>
  <c r="S81" i="2"/>
  <c r="T81" i="2"/>
  <c r="U81" i="2"/>
  <c r="V81" i="2"/>
  <c r="M82" i="2"/>
  <c r="N82" i="2"/>
  <c r="O82" i="2"/>
  <c r="P82" i="2"/>
  <c r="Q82" i="2"/>
  <c r="R82" i="2"/>
  <c r="S82" i="2"/>
  <c r="T82" i="2"/>
  <c r="U82" i="2"/>
  <c r="V82" i="2"/>
  <c r="M83" i="2"/>
  <c r="N83" i="2"/>
  <c r="O83" i="2"/>
  <c r="P83" i="2"/>
  <c r="Q83" i="2"/>
  <c r="R83" i="2"/>
  <c r="S83" i="2"/>
  <c r="T83" i="2"/>
  <c r="U83" i="2"/>
  <c r="V83" i="2"/>
  <c r="M84" i="2"/>
  <c r="N84" i="2"/>
  <c r="O84" i="2"/>
  <c r="P84" i="2"/>
  <c r="Q84" i="2"/>
  <c r="R84" i="2"/>
  <c r="S84" i="2"/>
  <c r="T84" i="2"/>
  <c r="U84" i="2"/>
  <c r="V84" i="2"/>
  <c r="M85" i="2"/>
  <c r="N85" i="2"/>
  <c r="O85" i="2"/>
  <c r="P85" i="2"/>
  <c r="Q85" i="2"/>
  <c r="R85" i="2"/>
  <c r="S85" i="2"/>
  <c r="T85" i="2"/>
  <c r="U85" i="2"/>
  <c r="V85" i="2"/>
  <c r="M86" i="2"/>
  <c r="N86" i="2"/>
  <c r="O86" i="2"/>
  <c r="P86" i="2"/>
  <c r="Q86" i="2"/>
  <c r="R86" i="2"/>
  <c r="S86" i="2"/>
  <c r="T86" i="2"/>
  <c r="U86" i="2"/>
  <c r="V86" i="2"/>
  <c r="M87" i="2"/>
  <c r="N87" i="2"/>
  <c r="O87" i="2"/>
  <c r="P87" i="2"/>
  <c r="Q87" i="2"/>
  <c r="R87" i="2"/>
  <c r="S87" i="2"/>
  <c r="T87" i="2"/>
  <c r="U87" i="2"/>
  <c r="V87" i="2"/>
  <c r="G4" i="1"/>
  <c r="H4" i="1"/>
  <c r="I4" i="1"/>
  <c r="J4" i="1"/>
  <c r="G5" i="1"/>
  <c r="H5" i="1"/>
  <c r="I5" i="1"/>
  <c r="J5" i="1"/>
  <c r="G6" i="1"/>
  <c r="H6" i="1"/>
  <c r="I6" i="1"/>
  <c r="J6" i="1"/>
  <c r="G7" i="1"/>
  <c r="H7" i="1"/>
  <c r="I7" i="1"/>
  <c r="J7" i="1"/>
  <c r="G8" i="1"/>
  <c r="H8" i="1"/>
  <c r="I8" i="1"/>
  <c r="J8" i="1"/>
  <c r="G9" i="1"/>
  <c r="H9" i="1"/>
  <c r="I9" i="1"/>
  <c r="J9" i="1"/>
  <c r="G10" i="1"/>
  <c r="H10" i="1"/>
  <c r="I10" i="1"/>
  <c r="J10" i="1"/>
  <c r="G11" i="1"/>
  <c r="H11" i="1"/>
  <c r="I11" i="1"/>
  <c r="J11" i="1"/>
  <c r="G12" i="1"/>
  <c r="H12" i="1"/>
  <c r="I12" i="1"/>
  <c r="J12" i="1"/>
  <c r="G13" i="1"/>
  <c r="H13" i="1"/>
  <c r="I13" i="1"/>
  <c r="J13" i="1"/>
  <c r="G14" i="1"/>
  <c r="H14" i="1"/>
  <c r="I14" i="1"/>
  <c r="J14" i="1"/>
  <c r="G15" i="1"/>
  <c r="H15" i="1"/>
  <c r="I15" i="1"/>
  <c r="J15" i="1"/>
  <c r="G16" i="1"/>
  <c r="H16" i="1"/>
  <c r="I16" i="1"/>
  <c r="J16" i="1"/>
  <c r="G17" i="1"/>
  <c r="H17" i="1"/>
  <c r="I17" i="1"/>
  <c r="J17" i="1"/>
  <c r="G18" i="1"/>
  <c r="H18" i="1"/>
  <c r="I18" i="1"/>
  <c r="J18" i="1"/>
  <c r="G19" i="1"/>
  <c r="H19" i="1"/>
  <c r="I19" i="1"/>
  <c r="J19" i="1"/>
  <c r="G20" i="1"/>
  <c r="H20" i="1"/>
  <c r="I20" i="1"/>
  <c r="J20" i="1"/>
  <c r="G21" i="1"/>
  <c r="H21" i="1"/>
  <c r="I21" i="1"/>
  <c r="J21" i="1"/>
  <c r="G22" i="1"/>
  <c r="H22" i="1"/>
  <c r="I22" i="1"/>
  <c r="J22" i="1"/>
  <c r="G23" i="1"/>
  <c r="H23" i="1"/>
  <c r="I23" i="1"/>
  <c r="J23" i="1"/>
  <c r="G24" i="1"/>
  <c r="H24" i="1"/>
  <c r="I24" i="1"/>
  <c r="J24" i="1"/>
  <c r="G25" i="1"/>
  <c r="H25" i="1"/>
  <c r="I25" i="1"/>
  <c r="J25" i="1"/>
  <c r="G26" i="1"/>
  <c r="H26" i="1"/>
  <c r="I26" i="1"/>
  <c r="J26" i="1"/>
  <c r="G27" i="1"/>
  <c r="H27" i="1"/>
  <c r="I27" i="1"/>
  <c r="J27" i="1"/>
  <c r="G28" i="1"/>
  <c r="H28" i="1"/>
  <c r="I28" i="1"/>
  <c r="J28" i="1"/>
  <c r="G29" i="1"/>
  <c r="H29" i="1"/>
  <c r="I29" i="1"/>
  <c r="J29" i="1"/>
  <c r="G30" i="1"/>
  <c r="H30" i="1"/>
  <c r="I30" i="1"/>
  <c r="J30" i="1"/>
  <c r="G31" i="1"/>
  <c r="H31" i="1"/>
  <c r="I31" i="1"/>
  <c r="J31" i="1"/>
  <c r="G32" i="1"/>
  <c r="H32" i="1"/>
  <c r="I32" i="1"/>
  <c r="J32" i="1"/>
  <c r="G33" i="1"/>
  <c r="H33" i="1"/>
  <c r="I33" i="1"/>
  <c r="J33" i="1"/>
  <c r="G34" i="1"/>
  <c r="H34" i="1"/>
  <c r="I34" i="1"/>
  <c r="J34" i="1"/>
  <c r="G35" i="1"/>
  <c r="H35" i="1"/>
  <c r="I35" i="1"/>
  <c r="J35" i="1"/>
  <c r="G36" i="1"/>
  <c r="H36" i="1"/>
  <c r="I36" i="1"/>
  <c r="J36" i="1"/>
  <c r="G37" i="1"/>
  <c r="H37" i="1"/>
  <c r="I37" i="1"/>
  <c r="J37" i="1"/>
  <c r="G38" i="1"/>
  <c r="H38" i="1"/>
  <c r="I38" i="1"/>
  <c r="J38" i="1"/>
  <c r="G39" i="1"/>
  <c r="H39" i="1"/>
  <c r="I39" i="1"/>
  <c r="J39" i="1"/>
  <c r="G40" i="1"/>
  <c r="H40" i="1"/>
  <c r="I40" i="1"/>
  <c r="J40" i="1"/>
  <c r="G41" i="1"/>
  <c r="H41" i="1"/>
  <c r="I41" i="1"/>
  <c r="J41" i="1"/>
  <c r="G42" i="1"/>
  <c r="H42" i="1"/>
  <c r="I42" i="1"/>
  <c r="J42" i="1"/>
  <c r="G43" i="1"/>
  <c r="H43" i="1"/>
  <c r="I43" i="1"/>
  <c r="J43" i="1"/>
  <c r="G44" i="1"/>
  <c r="H44" i="1"/>
  <c r="I44" i="1"/>
  <c r="J44" i="1"/>
  <c r="G45" i="1"/>
  <c r="H45" i="1"/>
  <c r="I45" i="1"/>
  <c r="J45" i="1"/>
  <c r="G46" i="1"/>
  <c r="H46" i="1"/>
  <c r="I46" i="1"/>
  <c r="J46" i="1"/>
  <c r="G47" i="1"/>
  <c r="H47" i="1"/>
  <c r="I47" i="1"/>
  <c r="J47" i="1"/>
  <c r="G48" i="1"/>
  <c r="H48" i="1"/>
  <c r="I48" i="1"/>
  <c r="J48" i="1"/>
  <c r="G49" i="1"/>
  <c r="H49" i="1"/>
  <c r="I49" i="1"/>
  <c r="J49" i="1"/>
  <c r="G50" i="1"/>
  <c r="H50" i="1"/>
  <c r="I50" i="1"/>
  <c r="J50" i="1"/>
  <c r="G51" i="1"/>
  <c r="H51" i="1"/>
  <c r="I51" i="1"/>
  <c r="J51" i="1"/>
  <c r="G52" i="1"/>
  <c r="H52" i="1"/>
  <c r="I52" i="1"/>
  <c r="J52" i="1"/>
  <c r="G53" i="1"/>
  <c r="H53" i="1"/>
  <c r="I53" i="1"/>
  <c r="J53" i="1"/>
  <c r="G54" i="1"/>
  <c r="H54" i="1"/>
  <c r="I54" i="1"/>
  <c r="J54" i="1"/>
  <c r="G55" i="1"/>
  <c r="H55" i="1"/>
  <c r="I55" i="1"/>
  <c r="J55" i="1"/>
  <c r="G56" i="1"/>
  <c r="H56" i="1"/>
  <c r="I56" i="1"/>
  <c r="J56" i="1"/>
  <c r="G57" i="1"/>
  <c r="H57" i="1"/>
  <c r="I57" i="1"/>
  <c r="J57" i="1"/>
  <c r="H58" i="1"/>
  <c r="I58" i="1"/>
  <c r="J58" i="1"/>
  <c r="H59" i="1"/>
  <c r="I59" i="1"/>
  <c r="J59" i="1"/>
  <c r="G60" i="1"/>
  <c r="H60" i="1"/>
  <c r="I60" i="1"/>
  <c r="J60" i="1"/>
  <c r="G61" i="1"/>
  <c r="H61" i="1"/>
  <c r="I61" i="1"/>
  <c r="J61" i="1"/>
  <c r="G62" i="1"/>
  <c r="H62" i="1"/>
  <c r="I62" i="1"/>
  <c r="J62" i="1"/>
  <c r="G63" i="1"/>
  <c r="H63" i="1"/>
  <c r="I63" i="1"/>
  <c r="J63" i="1"/>
  <c r="G64" i="1"/>
  <c r="H64" i="1"/>
  <c r="I64" i="1"/>
  <c r="J64" i="1"/>
  <c r="G65" i="1"/>
  <c r="H65" i="1"/>
  <c r="I65" i="1"/>
  <c r="J65" i="1"/>
  <c r="G66" i="1"/>
  <c r="H66" i="1"/>
  <c r="I66" i="1"/>
  <c r="J66" i="1"/>
  <c r="G67" i="1"/>
  <c r="H67" i="1"/>
  <c r="I67" i="1"/>
  <c r="J67" i="1"/>
  <c r="G68" i="1"/>
  <c r="H68" i="1"/>
  <c r="I68" i="1"/>
  <c r="J68" i="1"/>
  <c r="G69" i="1"/>
  <c r="H69" i="1"/>
  <c r="I69" i="1"/>
  <c r="J69" i="1"/>
  <c r="G70" i="1"/>
  <c r="H70" i="1"/>
  <c r="I70" i="1"/>
  <c r="J70" i="1"/>
  <c r="G71" i="1"/>
  <c r="H71" i="1"/>
  <c r="I71" i="1"/>
  <c r="J71" i="1"/>
  <c r="G72" i="1"/>
  <c r="H72" i="1"/>
  <c r="I72" i="1"/>
  <c r="J72" i="1"/>
  <c r="G73" i="1"/>
  <c r="H73" i="1"/>
  <c r="I73" i="1"/>
  <c r="J73" i="1"/>
  <c r="G74" i="1"/>
  <c r="H74" i="1"/>
  <c r="I74" i="1"/>
  <c r="J74" i="1"/>
  <c r="G75" i="1"/>
  <c r="H75" i="1"/>
  <c r="I75" i="1"/>
  <c r="J75" i="1"/>
  <c r="G76" i="1"/>
  <c r="H76" i="1"/>
  <c r="I76" i="1"/>
  <c r="J76" i="1"/>
  <c r="G77" i="1"/>
  <c r="H77" i="1"/>
  <c r="I77" i="1"/>
  <c r="J77" i="1"/>
  <c r="G78" i="1"/>
  <c r="H78" i="1"/>
  <c r="I78" i="1"/>
  <c r="J78" i="1"/>
  <c r="G79" i="1"/>
  <c r="H79" i="1"/>
  <c r="I79" i="1"/>
  <c r="J79" i="1"/>
  <c r="G80" i="1"/>
  <c r="H80" i="1"/>
  <c r="I80" i="1"/>
  <c r="J80" i="1"/>
  <c r="G81" i="1"/>
  <c r="H81" i="1"/>
  <c r="I81" i="1"/>
  <c r="J81" i="1"/>
  <c r="G82" i="1"/>
  <c r="H82" i="1"/>
  <c r="I82" i="1"/>
  <c r="J82" i="1"/>
  <c r="G83" i="1"/>
  <c r="H83" i="1"/>
  <c r="I83" i="1"/>
  <c r="J83" i="1"/>
  <c r="G84" i="1"/>
  <c r="H84" i="1"/>
  <c r="I84" i="1"/>
  <c r="J84" i="1"/>
  <c r="G85" i="1"/>
  <c r="H85" i="1"/>
  <c r="I85" i="1"/>
  <c r="J85" i="1"/>
  <c r="G86" i="1"/>
  <c r="H86" i="1"/>
  <c r="I86" i="1"/>
  <c r="J86" i="1"/>
  <c r="G87" i="1"/>
  <c r="H87" i="1"/>
  <c r="I87" i="1"/>
  <c r="J87" i="1"/>
  <c r="H3" i="1"/>
  <c r="I3" i="1"/>
  <c r="J3" i="1"/>
  <c r="G3" i="1"/>
  <c r="M4" i="3"/>
  <c r="N4" i="3"/>
  <c r="O4" i="3"/>
  <c r="P4" i="3"/>
  <c r="Q4" i="3"/>
  <c r="R4" i="3"/>
  <c r="S4" i="3"/>
  <c r="T4" i="3"/>
  <c r="U4" i="3"/>
  <c r="V4" i="3"/>
  <c r="M5" i="3"/>
  <c r="N5" i="3"/>
  <c r="O5" i="3"/>
  <c r="P5" i="3"/>
  <c r="Q5" i="3"/>
  <c r="R5" i="3"/>
  <c r="S5" i="3"/>
  <c r="T5" i="3"/>
  <c r="U5" i="3"/>
  <c r="V5" i="3"/>
  <c r="M6" i="3"/>
  <c r="N6" i="3"/>
  <c r="O6" i="3"/>
  <c r="P6" i="3"/>
  <c r="Q6" i="3"/>
  <c r="R6" i="3"/>
  <c r="S6" i="3"/>
  <c r="T6" i="3"/>
  <c r="U6" i="3"/>
  <c r="V6" i="3"/>
  <c r="M7" i="3"/>
  <c r="N7" i="3"/>
  <c r="O7" i="3"/>
  <c r="P7" i="3"/>
  <c r="Q7" i="3"/>
  <c r="R7" i="3"/>
  <c r="S7" i="3"/>
  <c r="T7" i="3"/>
  <c r="U7" i="3"/>
  <c r="V7" i="3"/>
  <c r="M8" i="3"/>
  <c r="N8" i="3"/>
  <c r="O8" i="3"/>
  <c r="P8" i="3"/>
  <c r="Q8" i="3"/>
  <c r="R8" i="3"/>
  <c r="S8" i="3"/>
  <c r="T8" i="3"/>
  <c r="U8" i="3"/>
  <c r="V8" i="3"/>
  <c r="M9" i="3"/>
  <c r="N9" i="3"/>
  <c r="O9" i="3"/>
  <c r="P9" i="3"/>
  <c r="Q9" i="3"/>
  <c r="R9" i="3"/>
  <c r="S9" i="3"/>
  <c r="T9" i="3"/>
  <c r="U9" i="3"/>
  <c r="V9" i="3"/>
  <c r="M10" i="3"/>
  <c r="N10" i="3"/>
  <c r="O10" i="3"/>
  <c r="P10" i="3"/>
  <c r="Q10" i="3"/>
  <c r="R10" i="3"/>
  <c r="S10" i="3"/>
  <c r="T10" i="3"/>
  <c r="U10" i="3"/>
  <c r="V10" i="3"/>
  <c r="M11" i="3"/>
  <c r="N11" i="3"/>
  <c r="O11" i="3"/>
  <c r="P11" i="3"/>
  <c r="Q11" i="3"/>
  <c r="R11" i="3"/>
  <c r="S11" i="3"/>
  <c r="T11" i="3"/>
  <c r="U11" i="3"/>
  <c r="V11" i="3"/>
  <c r="M12" i="3"/>
  <c r="N12" i="3"/>
  <c r="O12" i="3"/>
  <c r="P12" i="3"/>
  <c r="Q12" i="3"/>
  <c r="R12" i="3"/>
  <c r="S12" i="3"/>
  <c r="T12" i="3"/>
  <c r="U12" i="3"/>
  <c r="V12" i="3"/>
  <c r="M13" i="3"/>
  <c r="N13" i="3"/>
  <c r="O13" i="3"/>
  <c r="P13" i="3"/>
  <c r="Q13" i="3"/>
  <c r="R13" i="3"/>
  <c r="S13" i="3"/>
  <c r="T13" i="3"/>
  <c r="U13" i="3"/>
  <c r="V13" i="3"/>
  <c r="M14" i="3"/>
  <c r="N14" i="3"/>
  <c r="O14" i="3"/>
  <c r="P14" i="3"/>
  <c r="Q14" i="3"/>
  <c r="R14" i="3"/>
  <c r="S14" i="3"/>
  <c r="T14" i="3"/>
  <c r="U14" i="3"/>
  <c r="V14" i="3"/>
  <c r="M15" i="3"/>
  <c r="N15" i="3"/>
  <c r="O15" i="3"/>
  <c r="P15" i="3"/>
  <c r="Q15" i="3"/>
  <c r="R15" i="3"/>
  <c r="S15" i="3"/>
  <c r="T15" i="3"/>
  <c r="U15" i="3"/>
  <c r="V15" i="3"/>
  <c r="M16" i="3"/>
  <c r="N16" i="3"/>
  <c r="O16" i="3"/>
  <c r="P16" i="3"/>
  <c r="Q16" i="3"/>
  <c r="R16" i="3"/>
  <c r="S16" i="3"/>
  <c r="T16" i="3"/>
  <c r="U16" i="3"/>
  <c r="V16" i="3"/>
  <c r="M17" i="3"/>
  <c r="N17" i="3"/>
  <c r="O17" i="3"/>
  <c r="P17" i="3"/>
  <c r="Q17" i="3"/>
  <c r="R17" i="3"/>
  <c r="S17" i="3"/>
  <c r="T17" i="3"/>
  <c r="U17" i="3"/>
  <c r="V17" i="3"/>
  <c r="M18" i="3"/>
  <c r="N18" i="3"/>
  <c r="O18" i="3"/>
  <c r="P18" i="3"/>
  <c r="Q18" i="3"/>
  <c r="R18" i="3"/>
  <c r="S18" i="3"/>
  <c r="T18" i="3"/>
  <c r="U18" i="3"/>
  <c r="V18" i="3"/>
  <c r="M19" i="3"/>
  <c r="N19" i="3"/>
  <c r="O19" i="3"/>
  <c r="P19" i="3"/>
  <c r="Q19" i="3"/>
  <c r="R19" i="3"/>
  <c r="S19" i="3"/>
  <c r="T19" i="3"/>
  <c r="U19" i="3"/>
  <c r="V19" i="3"/>
  <c r="M20" i="3"/>
  <c r="N20" i="3"/>
  <c r="O20" i="3"/>
  <c r="P20" i="3"/>
  <c r="Q20" i="3"/>
  <c r="R20" i="3"/>
  <c r="S20" i="3"/>
  <c r="T20" i="3"/>
  <c r="U20" i="3"/>
  <c r="V20" i="3"/>
  <c r="M21" i="3"/>
  <c r="N21" i="3"/>
  <c r="O21" i="3"/>
  <c r="P21" i="3"/>
  <c r="Q21" i="3"/>
  <c r="R21" i="3"/>
  <c r="S21" i="3"/>
  <c r="T21" i="3"/>
  <c r="U21" i="3"/>
  <c r="V21" i="3"/>
  <c r="M22" i="3"/>
  <c r="N22" i="3"/>
  <c r="O22" i="3"/>
  <c r="P22" i="3"/>
  <c r="Q22" i="3"/>
  <c r="R22" i="3"/>
  <c r="S22" i="3"/>
  <c r="T22" i="3"/>
  <c r="U22" i="3"/>
  <c r="V22" i="3"/>
  <c r="M23" i="3"/>
  <c r="N23" i="3"/>
  <c r="O23" i="3"/>
  <c r="P23" i="3"/>
  <c r="Q23" i="3"/>
  <c r="R23" i="3"/>
  <c r="S23" i="3"/>
  <c r="T23" i="3"/>
  <c r="U23" i="3"/>
  <c r="V23" i="3"/>
  <c r="M24" i="3"/>
  <c r="N24" i="3"/>
  <c r="O24" i="3"/>
  <c r="P24" i="3"/>
  <c r="Q24" i="3"/>
  <c r="R24" i="3"/>
  <c r="S24" i="3"/>
  <c r="T24" i="3"/>
  <c r="U24" i="3"/>
  <c r="V24" i="3"/>
  <c r="M25" i="3"/>
  <c r="N25" i="3"/>
  <c r="O25" i="3"/>
  <c r="P25" i="3"/>
  <c r="Q25" i="3"/>
  <c r="R25" i="3"/>
  <c r="S25" i="3"/>
  <c r="T25" i="3"/>
  <c r="U25" i="3"/>
  <c r="V25" i="3"/>
  <c r="M26" i="3"/>
  <c r="N26" i="3"/>
  <c r="O26" i="3"/>
  <c r="P26" i="3"/>
  <c r="Q26" i="3"/>
  <c r="R26" i="3"/>
  <c r="S26" i="3"/>
  <c r="T26" i="3"/>
  <c r="U26" i="3"/>
  <c r="V26" i="3"/>
  <c r="M27" i="3"/>
  <c r="N27" i="3"/>
  <c r="O27" i="3"/>
  <c r="P27" i="3"/>
  <c r="Q27" i="3"/>
  <c r="R27" i="3"/>
  <c r="S27" i="3"/>
  <c r="T27" i="3"/>
  <c r="U27" i="3"/>
  <c r="V27" i="3"/>
  <c r="M28" i="3"/>
  <c r="N28" i="3"/>
  <c r="O28" i="3"/>
  <c r="P28" i="3"/>
  <c r="Q28" i="3"/>
  <c r="R28" i="3"/>
  <c r="S28" i="3"/>
  <c r="T28" i="3"/>
  <c r="U28" i="3"/>
  <c r="V28" i="3"/>
  <c r="M29" i="3"/>
  <c r="N29" i="3"/>
  <c r="O29" i="3"/>
  <c r="P29" i="3"/>
  <c r="Q29" i="3"/>
  <c r="R29" i="3"/>
  <c r="S29" i="3"/>
  <c r="T29" i="3"/>
  <c r="U29" i="3"/>
  <c r="V29" i="3"/>
  <c r="M30" i="3"/>
  <c r="N30" i="3"/>
  <c r="O30" i="3"/>
  <c r="P30" i="3"/>
  <c r="Q30" i="3"/>
  <c r="R30" i="3"/>
  <c r="S30" i="3"/>
  <c r="T30" i="3"/>
  <c r="U30" i="3"/>
  <c r="V30" i="3"/>
  <c r="M31" i="3"/>
  <c r="N31" i="3"/>
  <c r="O31" i="3"/>
  <c r="P31" i="3"/>
  <c r="Q31" i="3"/>
  <c r="R31" i="3"/>
  <c r="S31" i="3"/>
  <c r="T31" i="3"/>
  <c r="U31" i="3"/>
  <c r="V31" i="3"/>
  <c r="M32" i="3"/>
  <c r="N32" i="3"/>
  <c r="O32" i="3"/>
  <c r="P32" i="3"/>
  <c r="Q32" i="3"/>
  <c r="R32" i="3"/>
  <c r="S32" i="3"/>
  <c r="T32" i="3"/>
  <c r="U32" i="3"/>
  <c r="V32" i="3"/>
  <c r="M33" i="3"/>
  <c r="N33" i="3"/>
  <c r="O33" i="3"/>
  <c r="P33" i="3"/>
  <c r="Q33" i="3"/>
  <c r="R33" i="3"/>
  <c r="S33" i="3"/>
  <c r="T33" i="3"/>
  <c r="U33" i="3"/>
  <c r="V33" i="3"/>
  <c r="M34" i="3"/>
  <c r="N34" i="3"/>
  <c r="O34" i="3"/>
  <c r="P34" i="3"/>
  <c r="Q34" i="3"/>
  <c r="R34" i="3"/>
  <c r="S34" i="3"/>
  <c r="T34" i="3"/>
  <c r="U34" i="3"/>
  <c r="V34" i="3"/>
  <c r="M35" i="3"/>
  <c r="N35" i="3"/>
  <c r="O35" i="3"/>
  <c r="P35" i="3"/>
  <c r="Q35" i="3"/>
  <c r="R35" i="3"/>
  <c r="S35" i="3"/>
  <c r="T35" i="3"/>
  <c r="U35" i="3"/>
  <c r="V35" i="3"/>
  <c r="M36" i="3"/>
  <c r="N36" i="3"/>
  <c r="O36" i="3"/>
  <c r="P36" i="3"/>
  <c r="Q36" i="3"/>
  <c r="R36" i="3"/>
  <c r="S36" i="3"/>
  <c r="T36" i="3"/>
  <c r="U36" i="3"/>
  <c r="V36" i="3"/>
  <c r="M37" i="3"/>
  <c r="N37" i="3"/>
  <c r="O37" i="3"/>
  <c r="P37" i="3"/>
  <c r="Q37" i="3"/>
  <c r="R37" i="3"/>
  <c r="S37" i="3"/>
  <c r="T37" i="3"/>
  <c r="U37" i="3"/>
  <c r="V37" i="3"/>
  <c r="M38" i="3"/>
  <c r="N38" i="3"/>
  <c r="O38" i="3"/>
  <c r="P38" i="3"/>
  <c r="Q38" i="3"/>
  <c r="R38" i="3"/>
  <c r="S38" i="3"/>
  <c r="T38" i="3"/>
  <c r="U38" i="3"/>
  <c r="V38" i="3"/>
  <c r="M39" i="3"/>
  <c r="N39" i="3"/>
  <c r="O39" i="3"/>
  <c r="P39" i="3"/>
  <c r="Q39" i="3"/>
  <c r="R39" i="3"/>
  <c r="S39" i="3"/>
  <c r="T39" i="3"/>
  <c r="U39" i="3"/>
  <c r="V39" i="3"/>
  <c r="M40" i="3"/>
  <c r="N40" i="3"/>
  <c r="O40" i="3"/>
  <c r="P40" i="3"/>
  <c r="Q40" i="3"/>
  <c r="R40" i="3"/>
  <c r="S40" i="3"/>
  <c r="T40" i="3"/>
  <c r="U40" i="3"/>
  <c r="V40" i="3"/>
  <c r="M41" i="3"/>
  <c r="N41" i="3"/>
  <c r="O41" i="3"/>
  <c r="P41" i="3"/>
  <c r="Q41" i="3"/>
  <c r="R41" i="3"/>
  <c r="S41" i="3"/>
  <c r="T41" i="3"/>
  <c r="U41" i="3"/>
  <c r="V41" i="3"/>
  <c r="M42" i="3"/>
  <c r="N42" i="3"/>
  <c r="O42" i="3"/>
  <c r="P42" i="3"/>
  <c r="Q42" i="3"/>
  <c r="R42" i="3"/>
  <c r="S42" i="3"/>
  <c r="T42" i="3"/>
  <c r="U42" i="3"/>
  <c r="V42" i="3"/>
  <c r="M43" i="3"/>
  <c r="N43" i="3"/>
  <c r="O43" i="3"/>
  <c r="P43" i="3"/>
  <c r="Q43" i="3"/>
  <c r="R43" i="3"/>
  <c r="S43" i="3"/>
  <c r="T43" i="3"/>
  <c r="U43" i="3"/>
  <c r="V43" i="3"/>
  <c r="M44" i="3"/>
  <c r="N44" i="3"/>
  <c r="O44" i="3"/>
  <c r="P44" i="3"/>
  <c r="Q44" i="3"/>
  <c r="R44" i="3"/>
  <c r="S44" i="3"/>
  <c r="T44" i="3"/>
  <c r="U44" i="3"/>
  <c r="V44" i="3"/>
  <c r="M45" i="3"/>
  <c r="N45" i="3"/>
  <c r="O45" i="3"/>
  <c r="P45" i="3"/>
  <c r="Q45" i="3"/>
  <c r="R45" i="3"/>
  <c r="S45" i="3"/>
  <c r="T45" i="3"/>
  <c r="U45" i="3"/>
  <c r="V45" i="3"/>
  <c r="M46" i="3"/>
  <c r="N46" i="3"/>
  <c r="O46" i="3"/>
  <c r="P46" i="3"/>
  <c r="Q46" i="3"/>
  <c r="R46" i="3"/>
  <c r="S46" i="3"/>
  <c r="T46" i="3"/>
  <c r="U46" i="3"/>
  <c r="V46" i="3"/>
  <c r="M47" i="3"/>
  <c r="N47" i="3"/>
  <c r="O47" i="3"/>
  <c r="P47" i="3"/>
  <c r="Q47" i="3"/>
  <c r="R47" i="3"/>
  <c r="S47" i="3"/>
  <c r="T47" i="3"/>
  <c r="U47" i="3"/>
  <c r="V47" i="3"/>
  <c r="M48" i="3"/>
  <c r="N48" i="3"/>
  <c r="O48" i="3"/>
  <c r="P48" i="3"/>
  <c r="Q48" i="3"/>
  <c r="R48" i="3"/>
  <c r="S48" i="3"/>
  <c r="T48" i="3"/>
  <c r="U48" i="3"/>
  <c r="V48" i="3"/>
  <c r="M49" i="3"/>
  <c r="N49" i="3"/>
  <c r="O49" i="3"/>
  <c r="P49" i="3"/>
  <c r="Q49" i="3"/>
  <c r="R49" i="3"/>
  <c r="S49" i="3"/>
  <c r="T49" i="3"/>
  <c r="U49" i="3"/>
  <c r="V49" i="3"/>
  <c r="M50" i="3"/>
  <c r="N50" i="3"/>
  <c r="O50" i="3"/>
  <c r="P50" i="3"/>
  <c r="Q50" i="3"/>
  <c r="R50" i="3"/>
  <c r="S50" i="3"/>
  <c r="T50" i="3"/>
  <c r="U50" i="3"/>
  <c r="V50" i="3"/>
  <c r="M51" i="3"/>
  <c r="N51" i="3"/>
  <c r="O51" i="3"/>
  <c r="P51" i="3"/>
  <c r="Q51" i="3"/>
  <c r="R51" i="3"/>
  <c r="S51" i="3"/>
  <c r="T51" i="3"/>
  <c r="U51" i="3"/>
  <c r="V51" i="3"/>
  <c r="M52" i="3"/>
  <c r="N52" i="3"/>
  <c r="O52" i="3"/>
  <c r="P52" i="3"/>
  <c r="Q52" i="3"/>
  <c r="R52" i="3"/>
  <c r="S52" i="3"/>
  <c r="T52" i="3"/>
  <c r="U52" i="3"/>
  <c r="V52" i="3"/>
  <c r="M53" i="3"/>
  <c r="N53" i="3"/>
  <c r="O53" i="3"/>
  <c r="P53" i="3"/>
  <c r="Q53" i="3"/>
  <c r="R53" i="3"/>
  <c r="S53" i="3"/>
  <c r="T53" i="3"/>
  <c r="U53" i="3"/>
  <c r="V53" i="3"/>
  <c r="M54" i="3"/>
  <c r="N54" i="3"/>
  <c r="O54" i="3"/>
  <c r="P54" i="3"/>
  <c r="Q54" i="3"/>
  <c r="R54" i="3"/>
  <c r="S54" i="3"/>
  <c r="T54" i="3"/>
  <c r="U54" i="3"/>
  <c r="V54" i="3"/>
  <c r="M55" i="3"/>
  <c r="N55" i="3"/>
  <c r="O55" i="3"/>
  <c r="P55" i="3"/>
  <c r="Q55" i="3"/>
  <c r="R55" i="3"/>
  <c r="S55" i="3"/>
  <c r="T55" i="3"/>
  <c r="U55" i="3"/>
  <c r="V55" i="3"/>
  <c r="M56" i="3"/>
  <c r="N56" i="3"/>
  <c r="O56" i="3"/>
  <c r="P56" i="3"/>
  <c r="Q56" i="3"/>
  <c r="R56" i="3"/>
  <c r="S56" i="3"/>
  <c r="T56" i="3"/>
  <c r="U56" i="3"/>
  <c r="V56" i="3"/>
  <c r="M57" i="3"/>
  <c r="N57" i="3"/>
  <c r="O57" i="3"/>
  <c r="P57" i="3"/>
  <c r="Q57" i="3"/>
  <c r="R57" i="3"/>
  <c r="S57" i="3"/>
  <c r="T57" i="3"/>
  <c r="U57" i="3"/>
  <c r="V57" i="3"/>
  <c r="N58" i="3"/>
  <c r="O58" i="3"/>
  <c r="P58" i="3"/>
  <c r="Q58" i="3"/>
  <c r="R58" i="3"/>
  <c r="S58" i="3"/>
  <c r="T58" i="3"/>
  <c r="U58" i="3"/>
  <c r="V58" i="3"/>
  <c r="N59" i="3"/>
  <c r="O59" i="3"/>
  <c r="P59" i="3"/>
  <c r="Q59" i="3"/>
  <c r="R59" i="3"/>
  <c r="S59" i="3"/>
  <c r="T59" i="3"/>
  <c r="U59" i="3"/>
  <c r="V59" i="3"/>
  <c r="M60" i="3"/>
  <c r="N60" i="3"/>
  <c r="O60" i="3"/>
  <c r="P60" i="3"/>
  <c r="Q60" i="3"/>
  <c r="R60" i="3"/>
  <c r="S60" i="3"/>
  <c r="T60" i="3"/>
  <c r="U60" i="3"/>
  <c r="V60" i="3"/>
  <c r="M61" i="3"/>
  <c r="N61" i="3"/>
  <c r="O61" i="3"/>
  <c r="P61" i="3"/>
  <c r="Q61" i="3"/>
  <c r="R61" i="3"/>
  <c r="S61" i="3"/>
  <c r="T61" i="3"/>
  <c r="U61" i="3"/>
  <c r="V61" i="3"/>
  <c r="M62" i="3"/>
  <c r="N62" i="3"/>
  <c r="O62" i="3"/>
  <c r="P62" i="3"/>
  <c r="Q62" i="3"/>
  <c r="R62" i="3"/>
  <c r="S62" i="3"/>
  <c r="T62" i="3"/>
  <c r="U62" i="3"/>
  <c r="V62" i="3"/>
  <c r="M63" i="3"/>
  <c r="N63" i="3"/>
  <c r="O63" i="3"/>
  <c r="P63" i="3"/>
  <c r="Q63" i="3"/>
  <c r="R63" i="3"/>
  <c r="S63" i="3"/>
  <c r="T63" i="3"/>
  <c r="U63" i="3"/>
  <c r="V63" i="3"/>
  <c r="M64" i="3"/>
  <c r="N64" i="3"/>
  <c r="O64" i="3"/>
  <c r="P64" i="3"/>
  <c r="Q64" i="3"/>
  <c r="R64" i="3"/>
  <c r="S64" i="3"/>
  <c r="T64" i="3"/>
  <c r="U64" i="3"/>
  <c r="V64" i="3"/>
  <c r="M65" i="3"/>
  <c r="N65" i="3"/>
  <c r="O65" i="3"/>
  <c r="P65" i="3"/>
  <c r="Q65" i="3"/>
  <c r="R65" i="3"/>
  <c r="S65" i="3"/>
  <c r="T65" i="3"/>
  <c r="U65" i="3"/>
  <c r="V65" i="3"/>
  <c r="M66" i="3"/>
  <c r="N66" i="3"/>
  <c r="O66" i="3"/>
  <c r="P66" i="3"/>
  <c r="Q66" i="3"/>
  <c r="R66" i="3"/>
  <c r="S66" i="3"/>
  <c r="T66" i="3"/>
  <c r="U66" i="3"/>
  <c r="V66" i="3"/>
  <c r="M67" i="3"/>
  <c r="N67" i="3"/>
  <c r="O67" i="3"/>
  <c r="P67" i="3"/>
  <c r="Q67" i="3"/>
  <c r="R67" i="3"/>
  <c r="S67" i="3"/>
  <c r="T67" i="3"/>
  <c r="U67" i="3"/>
  <c r="V67" i="3"/>
  <c r="M68" i="3"/>
  <c r="N68" i="3"/>
  <c r="O68" i="3"/>
  <c r="P68" i="3"/>
  <c r="Q68" i="3"/>
  <c r="R68" i="3"/>
  <c r="S68" i="3"/>
  <c r="T68" i="3"/>
  <c r="U68" i="3"/>
  <c r="V68" i="3"/>
  <c r="M69" i="3"/>
  <c r="N69" i="3"/>
  <c r="O69" i="3"/>
  <c r="P69" i="3"/>
  <c r="Q69" i="3"/>
  <c r="R69" i="3"/>
  <c r="S69" i="3"/>
  <c r="T69" i="3"/>
  <c r="U69" i="3"/>
  <c r="V69" i="3"/>
  <c r="M70" i="3"/>
  <c r="N70" i="3"/>
  <c r="O70" i="3"/>
  <c r="P70" i="3"/>
  <c r="Q70" i="3"/>
  <c r="R70" i="3"/>
  <c r="S70" i="3"/>
  <c r="T70" i="3"/>
  <c r="U70" i="3"/>
  <c r="V70" i="3"/>
  <c r="M71" i="3"/>
  <c r="N71" i="3"/>
  <c r="O71" i="3"/>
  <c r="P71" i="3"/>
  <c r="Q71" i="3"/>
  <c r="R71" i="3"/>
  <c r="S71" i="3"/>
  <c r="T71" i="3"/>
  <c r="U71" i="3"/>
  <c r="V71" i="3"/>
  <c r="M72" i="3"/>
  <c r="N72" i="3"/>
  <c r="O72" i="3"/>
  <c r="P72" i="3"/>
  <c r="Q72" i="3"/>
  <c r="R72" i="3"/>
  <c r="S72" i="3"/>
  <c r="T72" i="3"/>
  <c r="U72" i="3"/>
  <c r="V72" i="3"/>
  <c r="M73" i="3"/>
  <c r="N73" i="3"/>
  <c r="O73" i="3"/>
  <c r="P73" i="3"/>
  <c r="Q73" i="3"/>
  <c r="R73" i="3"/>
  <c r="S73" i="3"/>
  <c r="T73" i="3"/>
  <c r="U73" i="3"/>
  <c r="V73" i="3"/>
  <c r="M74" i="3"/>
  <c r="N74" i="3"/>
  <c r="O74" i="3"/>
  <c r="P74" i="3"/>
  <c r="Q74" i="3"/>
  <c r="R74" i="3"/>
  <c r="S74" i="3"/>
  <c r="T74" i="3"/>
  <c r="U74" i="3"/>
  <c r="V74" i="3"/>
  <c r="M75" i="3"/>
  <c r="N75" i="3"/>
  <c r="O75" i="3"/>
  <c r="P75" i="3"/>
  <c r="Q75" i="3"/>
  <c r="R75" i="3"/>
  <c r="S75" i="3"/>
  <c r="T75" i="3"/>
  <c r="U75" i="3"/>
  <c r="V75" i="3"/>
  <c r="M76" i="3"/>
  <c r="N76" i="3"/>
  <c r="O76" i="3"/>
  <c r="P76" i="3"/>
  <c r="Q76" i="3"/>
  <c r="R76" i="3"/>
  <c r="S76" i="3"/>
  <c r="T76" i="3"/>
  <c r="U76" i="3"/>
  <c r="V76" i="3"/>
  <c r="M77" i="3"/>
  <c r="N77" i="3"/>
  <c r="O77" i="3"/>
  <c r="P77" i="3"/>
  <c r="Q77" i="3"/>
  <c r="R77" i="3"/>
  <c r="S77" i="3"/>
  <c r="T77" i="3"/>
  <c r="U77" i="3"/>
  <c r="V77" i="3"/>
  <c r="M78" i="3"/>
  <c r="N78" i="3"/>
  <c r="O78" i="3"/>
  <c r="P78" i="3"/>
  <c r="Q78" i="3"/>
  <c r="R78" i="3"/>
  <c r="S78" i="3"/>
  <c r="T78" i="3"/>
  <c r="U78" i="3"/>
  <c r="V78" i="3"/>
  <c r="M79" i="3"/>
  <c r="N79" i="3"/>
  <c r="O79" i="3"/>
  <c r="P79" i="3"/>
  <c r="Q79" i="3"/>
  <c r="R79" i="3"/>
  <c r="S79" i="3"/>
  <c r="T79" i="3"/>
  <c r="U79" i="3"/>
  <c r="V79" i="3"/>
  <c r="M80" i="3"/>
  <c r="N80" i="3"/>
  <c r="O80" i="3"/>
  <c r="P80" i="3"/>
  <c r="Q80" i="3"/>
  <c r="R80" i="3"/>
  <c r="S80" i="3"/>
  <c r="T80" i="3"/>
  <c r="U80" i="3"/>
  <c r="V80" i="3"/>
  <c r="M81" i="3"/>
  <c r="N81" i="3"/>
  <c r="O81" i="3"/>
  <c r="P81" i="3"/>
  <c r="Q81" i="3"/>
  <c r="R81" i="3"/>
  <c r="S81" i="3"/>
  <c r="T81" i="3"/>
  <c r="U81" i="3"/>
  <c r="V81" i="3"/>
  <c r="M82" i="3"/>
  <c r="N82" i="3"/>
  <c r="O82" i="3"/>
  <c r="P82" i="3"/>
  <c r="Q82" i="3"/>
  <c r="R82" i="3"/>
  <c r="S82" i="3"/>
  <c r="T82" i="3"/>
  <c r="U82" i="3"/>
  <c r="V82" i="3"/>
  <c r="M83" i="3"/>
  <c r="N83" i="3"/>
  <c r="O83" i="3"/>
  <c r="P83" i="3"/>
  <c r="Q83" i="3"/>
  <c r="R83" i="3"/>
  <c r="S83" i="3"/>
  <c r="T83" i="3"/>
  <c r="U83" i="3"/>
  <c r="V83" i="3"/>
  <c r="M84" i="3"/>
  <c r="N84" i="3"/>
  <c r="O84" i="3"/>
  <c r="P84" i="3"/>
  <c r="Q84" i="3"/>
  <c r="R84" i="3"/>
  <c r="S84" i="3"/>
  <c r="T84" i="3"/>
  <c r="U84" i="3"/>
  <c r="V84" i="3"/>
  <c r="M85" i="3"/>
  <c r="N85" i="3"/>
  <c r="O85" i="3"/>
  <c r="P85" i="3"/>
  <c r="Q85" i="3"/>
  <c r="R85" i="3"/>
  <c r="S85" i="3"/>
  <c r="T85" i="3"/>
  <c r="U85" i="3"/>
  <c r="V85" i="3"/>
  <c r="M86" i="3"/>
  <c r="N86" i="3"/>
  <c r="O86" i="3"/>
  <c r="P86" i="3"/>
  <c r="Q86" i="3"/>
  <c r="R86" i="3"/>
  <c r="S86" i="3"/>
  <c r="T86" i="3"/>
  <c r="U86" i="3"/>
  <c r="V86" i="3"/>
  <c r="M87" i="3"/>
  <c r="N87" i="3"/>
  <c r="O87" i="3"/>
  <c r="P87" i="3"/>
  <c r="Q87" i="3"/>
  <c r="R87" i="3"/>
  <c r="S87" i="3"/>
  <c r="T87" i="3"/>
  <c r="U87" i="3"/>
  <c r="V87" i="3"/>
  <c r="N3" i="3"/>
  <c r="O3" i="3"/>
  <c r="P3" i="3"/>
  <c r="Q3" i="3"/>
  <c r="R3" i="3"/>
  <c r="S3" i="3"/>
  <c r="T3" i="3"/>
  <c r="U3" i="3"/>
  <c r="V3" i="3"/>
  <c r="M3" i="3"/>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9" i="2"/>
  <c r="V60" i="2"/>
  <c r="V61" i="2"/>
  <c r="V62" i="2"/>
  <c r="V63" i="2"/>
  <c r="V64" i="2"/>
  <c r="V65"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9" i="2"/>
  <c r="U60" i="2"/>
  <c r="U61" i="2"/>
  <c r="U62" i="2"/>
  <c r="U63" i="2"/>
  <c r="U64" i="2"/>
  <c r="U65"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9" i="2"/>
  <c r="T60" i="2"/>
  <c r="T61" i="2"/>
  <c r="T62" i="2"/>
  <c r="T63" i="2"/>
  <c r="T64" i="2"/>
  <c r="T65"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9" i="2"/>
  <c r="S60" i="2"/>
  <c r="S61" i="2"/>
  <c r="S62" i="2"/>
  <c r="S63" i="2"/>
  <c r="S64" i="2"/>
  <c r="S65" i="2"/>
  <c r="S3" i="2"/>
  <c r="T3" i="2"/>
  <c r="U3" i="2"/>
  <c r="V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9" i="2"/>
  <c r="R60" i="2"/>
  <c r="R61" i="2"/>
  <c r="R62" i="2"/>
  <c r="R63" i="2"/>
  <c r="R64" i="2"/>
  <c r="R65" i="2"/>
  <c r="R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9" i="2"/>
  <c r="Q60" i="2"/>
  <c r="Q61" i="2"/>
  <c r="Q62" i="2"/>
  <c r="Q63" i="2"/>
  <c r="Q64" i="2"/>
  <c r="Q65" i="2"/>
  <c r="Q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9" i="2"/>
  <c r="P60" i="2"/>
  <c r="P61" i="2"/>
  <c r="P62" i="2"/>
  <c r="P63" i="2"/>
  <c r="P64" i="2"/>
  <c r="P65" i="2"/>
  <c r="P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9" i="2"/>
  <c r="O60" i="2"/>
  <c r="O61" i="2"/>
  <c r="O62" i="2"/>
  <c r="O63" i="2"/>
  <c r="O64" i="2"/>
  <c r="O65" i="2"/>
  <c r="O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9" i="2"/>
  <c r="N60" i="2"/>
  <c r="N61" i="2"/>
  <c r="N62" i="2"/>
  <c r="N63" i="2"/>
  <c r="N64" i="2"/>
  <c r="N65" i="2"/>
  <c r="N3" i="2"/>
  <c r="M4" i="2"/>
  <c r="M5" i="2"/>
  <c r="M6" i="2"/>
  <c r="M7" i="2"/>
  <c r="M8"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60" i="2"/>
  <c r="M61" i="2"/>
  <c r="M62" i="2"/>
  <c r="M63" i="2"/>
  <c r="M64" i="2"/>
  <c r="M65" i="2"/>
  <c r="Z3" i="3" a="1"/>
  <c r="Z3" i="3" s="1"/>
  <c r="Z2" i="3" a="1"/>
  <c r="Z2" i="3" s="1"/>
  <c r="AA2" i="2" a="1"/>
  <c r="AA2" i="2" s="1"/>
  <c r="AA3" i="2" a="1"/>
  <c r="AA3" i="2" s="1"/>
  <c r="O2" i="1" a="1"/>
  <c r="O2" i="1" s="1"/>
  <c r="O3" i="1" a="1"/>
  <c r="O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<sst xmlns="http://schemas.openxmlformats.org/spreadsheetml/2006/main" count="163" uniqueCount="87">
  <si>
    <t>Timestamp</t>
  </si>
  <si>
    <t>CRA1.CLOSE</t>
  </si>
  <si>
    <t>CRA2.CLOSE</t>
  </si>
  <si>
    <t>CRA3.CLOSE</t>
  </si>
  <si>
    <t>CRA4.CLOSE</t>
  </si>
  <si>
    <t>CRA5.CLOSE</t>
  </si>
  <si>
    <t>CRA6.CLOSE</t>
  </si>
  <si>
    <t>CRA7.CLOSE</t>
  </si>
  <si>
    <t>CRA8.CLOSE</t>
  </si>
  <si>
    <t>CRA9.CLOSE</t>
  </si>
  <si>
    <t>CRA10.CLOSE</t>
  </si>
  <si>
    <t>CRA1 Diff</t>
  </si>
  <si>
    <t>CRA2 Diff</t>
  </si>
  <si>
    <t>CRA3 Diff</t>
  </si>
  <si>
    <t>CRA4 Diff</t>
  </si>
  <si>
    <t>CRA5 Diff</t>
  </si>
  <si>
    <t>CRA6 Diff</t>
  </si>
  <si>
    <t>CRA7 Diff</t>
  </si>
  <si>
    <t>CRA8 Diff</t>
  </si>
  <si>
    <t>CRA9 Diff</t>
  </si>
  <si>
    <t>CRA10 Diff</t>
  </si>
  <si>
    <t>reference date</t>
  </si>
  <si>
    <t>date</t>
  </si>
  <si>
    <t>CRA1-2.CLOSE</t>
  </si>
  <si>
    <t>CRA2-3.CLOSE</t>
  </si>
  <si>
    <t>CRA3-4.CLOSE</t>
  </si>
  <si>
    <t>CRA4-5.CLOSE</t>
  </si>
  <si>
    <t>CRA5-6.CLOSE</t>
  </si>
  <si>
    <t>CRA6-7.CLOSE</t>
  </si>
  <si>
    <t>CRA7-8.CLOSE</t>
  </si>
  <si>
    <t>CRA8-9.CLOSE</t>
  </si>
  <si>
    <t>CRA9-10.CLOSE</t>
  </si>
  <si>
    <t>CRA10-11.CLOSE</t>
  </si>
  <si>
    <t>Reference</t>
  </si>
  <si>
    <t>Date</t>
  </si>
  <si>
    <t>CRA1-2-3.CLOSE</t>
  </si>
  <si>
    <t>CRA2-3-4.CLOSE</t>
  </si>
  <si>
    <t>CRA3-4-5.CLOSE</t>
  </si>
  <si>
    <t>CRA4-5-6.CLOSE</t>
  </si>
  <si>
    <t>REF DATE</t>
  </si>
  <si>
    <t>COMP DATE</t>
  </si>
  <si>
    <t>Outrights</t>
  </si>
  <si>
    <t>Spreads</t>
  </si>
  <si>
    <t>FLY</t>
  </si>
  <si>
    <t>Findings</t>
  </si>
  <si>
    <r>
      <t xml:space="preserve">1.) Fomc Member Bowman, Williams, Mester Speaks/  2.)	API Weekly Crude Oil Stock	</t>
    </r>
    <r>
      <rPr>
        <sz val="11"/>
        <color rgb="FFFF0000"/>
        <rFont val="Aptos Narrow"/>
        <family val="2"/>
        <scheme val="minor"/>
      </rPr>
      <t>-2.286M(actual)	-2.000M(Forcast)	9.337M(previous)</t>
    </r>
    <r>
      <rPr>
        <sz val="11"/>
        <color theme="1"/>
        <rFont val="Aptos Narrow"/>
        <family val="2"/>
        <scheme val="minor"/>
      </rPr>
      <t xml:space="preserve">  (This means oil is in higher demand or less available, which could raise oil prices. Higher oil prices might make the Canadian dollar stronger and could cause inflation in Canada, leading the Bank of Canada to possibly raise interest rates)</t>
    </r>
  </si>
  <si>
    <t>FOMC Member Bostic, Bowman, Kugler speaks. (2) Fed (Goolsbee), Fed Chair (powell), Fef Vice Chair (Barr) Speaks (3)  ADP Nonfarm Employment Change (Mar)	184K	148K	155K (</t>
  </si>
  <si>
    <t xml:space="preserve">1) 	BoC Interest Rate Decision	5.00%	5.00%	5.00%	(2) BoC Monetary Policy Report (3) 	  USD Core CPI (YoY) (Mar)	3.8%	3.7%	3.8%	</t>
  </si>
  <si>
    <t xml:space="preserve">1) FOMC member Bostic, Daly speaks </t>
  </si>
  <si>
    <t>1)   USD	Core Retail Sales (MoM) (Mar)	1.1%	0.5%	0.6%	(</t>
  </si>
  <si>
    <t>Expected Impact / Date</t>
  </si>
  <si>
    <t>Actual</t>
  </si>
  <si>
    <t>Forecast</t>
  </si>
  <si>
    <t>Previous</t>
  </si>
  <si>
    <t>Nov 29, 2023 (Q3)</t>
  </si>
  <si>
    <t>Dec 21, 2023 (Q3)</t>
  </si>
  <si>
    <t>Jan 25, 2024 (Q4)</t>
  </si>
  <si>
    <t>Feb 28, 2024 (Q4)</t>
  </si>
  <si>
    <t>May 30, 2024 (Q1)</t>
  </si>
  <si>
    <t>Aug 29, 2024 (Q2)</t>
  </si>
  <si>
    <t>Nov 27, 2024 (Q3)</t>
  </si>
  <si>
    <t>meetings</t>
  </si>
  <si>
    <t>Interest rate</t>
  </si>
  <si>
    <t>Total CPI</t>
  </si>
  <si>
    <t>CPI median</t>
  </si>
  <si>
    <t>Core CPI</t>
  </si>
  <si>
    <t>Jan 16, 2024 (Dec)</t>
  </si>
  <si>
    <t>Feb 20, 2024 (Jan)</t>
  </si>
  <si>
    <t>Mar 19, 2024 (Feb)</t>
  </si>
  <si>
    <t>Apr 16, 2024 (Mar)</t>
  </si>
  <si>
    <t>May 21, 2024 (Apr)</t>
  </si>
  <si>
    <t>Jun 25, 2024 (May)</t>
  </si>
  <si>
    <t>Jul 16, 2024 (Jun)</t>
  </si>
  <si>
    <t>Aug 20, 2024 (Jul)</t>
  </si>
  <si>
    <t>Sep 17, 2024 (Aug)</t>
  </si>
  <si>
    <t>Oct 15, 2024 (Sep)</t>
  </si>
  <si>
    <t>Nov 19, 2024 (Oct)</t>
  </si>
  <si>
    <t>Dec 17, 2024 (Nov)</t>
  </si>
  <si>
    <t>Jan 21, 2025 (Dec)</t>
  </si>
  <si>
    <t>US Unemployement Data</t>
  </si>
  <si>
    <t xml:space="preserve"> Date</t>
  </si>
  <si>
    <t>Canada Unemployement Data</t>
  </si>
  <si>
    <t>US GDP Data</t>
  </si>
  <si>
    <t>Canada GDP Data</t>
  </si>
  <si>
    <t>Canada Interest Rate Data</t>
  </si>
  <si>
    <t>Column1</t>
  </si>
  <si>
    <t>Canada CPI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</si>
</sst>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9"/>
      <color theme="1"/>
      <name val="Aptos Narrow"/>
      <family val="2"/>
      <scheme val="minor"/>
    </font>
    <font>
      <b/>
      <sz val="18"/>
      <color theme="1"/>
      <name val="Aptos Narrow"/>
      <family val="2"/>
      <scheme val="minor"/>
    </font>
    <font>
      <sz val="8"/>
      <color rgb="FFDDE4EC"/>
      <name val="Verdana"/>
      <family val="2"/>
    </font>
    <font>
      <b/>
      <sz val="12"/>
      <color rgb="FFDDE4EC"/>
      <name val="Verdana"/>
      <family val="2"/>
    </font>
    <font>
      <sz val="11"/>
      <color theme="2"/>
      <name val="Aptos Narrow"/>
      <family val="2"/>
      <scheme val="minor"/>
    </font>
    <font>
      <b/>
      <sz val="11"/>
      <color theme="2"/>
      <name val="Aptos Narrow"/>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0"/>
        <bgColor indexed="64"/>
      </patternFill>
    </fill>
    <fill>
      <patternFill patternType="solid">
        <fgColor theme="2"/>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0000"/>
        <bgColor indexed="64"/>
      </patternFill>
    </fill>
    <fill>
      <patternFill patternType="solid">
        <fgColor rgb="FF758AB4"/>
        <bgColor indexed="64"/>
      </patternFill>
    </fill>
    <fill>
      <patternFill patternType="solid">
        <fgColor theme="4"/>
        <bgColor indexed="64"/>
      </patternFill>
    </fill>
    <fill>
      <patternFill patternType="solid">
        <fgColor theme="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14" fontId="0" fillId="0" borderId="0" xfId="0" applyNumberFormat="1"/>
    <xf numFmtId="11" fontId="0" fillId="0" borderId="0" xfId="0" applyNumberFormat="1"/>
    <xf numFmtId="0" fontId="16" fillId="33" borderId="0" xfId="0" applyFont="1" applyFill="1"/>
    <xf numFmtId="0" fontId="0" fillId="35" borderId="0" xfId="0" applyFill="1"/>
    <xf numFmtId="0" fontId="16" fillId="36" borderId="0" xfId="0" applyFont="1" applyFill="1"/>
    <xf numFmtId="0" fontId="0" fillId="0" borderId="10" xfId="0" applyBorder="1"/>
    <xf numFmtId="0" fontId="0" fillId="0" borderId="11" xfId="0" applyBorder="1"/>
    <xf numFmtId="0" fontId="0" fillId="0" borderId="12" xfId="0" applyBorder="1"/>
    <xf numFmtId="164" fontId="0" fillId="0" borderId="0" xfId="0" applyNumberFormat="1"/>
    <xf numFmtId="0" fontId="16" fillId="37" borderId="0" xfId="0" applyFont="1" applyFill="1"/>
    <xf numFmtId="0" fontId="0" fillId="0" borderId="16" xfId="0" applyBorder="1"/>
    <xf numFmtId="164" fontId="0" fillId="38" borderId="0" xfId="0" applyNumberFormat="1" applyFill="1"/>
    <xf numFmtId="164" fontId="0" fillId="34" borderId="0" xfId="0" applyNumberFormat="1" applyFill="1"/>
    <xf numFmtId="0" fontId="0" fillId="38" borderId="0" xfId="0" applyFill="1"/>
    <xf numFmtId="164" fontId="16" fillId="39" borderId="0" xfId="0" applyNumberFormat="1" applyFont="1" applyFill="1"/>
    <xf numFmtId="0" fontId="16" fillId="39" borderId="0" xfId="0" applyFont="1" applyFill="1"/>
    <xf numFmtId="164" fontId="0" fillId="40" borderId="0" xfId="0" applyNumberFormat="1" applyFill="1"/>
    <xf numFmtId="0" fontId="0" fillId="41" borderId="0" xfId="0" applyFill="1"/>
    <xf numFmtId="10" fontId="0" fillId="0" borderId="0" xfId="0" applyNumberFormat="1" applyAlignment="1">
      <alignment vertical="center" wrapText="1"/>
    </xf>
    <xf numFmtId="0" fontId="0" fillId="0" borderId="0" xfId="0" applyAlignment="1">
      <alignment vertical="center" wrapText="1"/>
    </xf>
    <xf numFmtId="10" fontId="0" fillId="0" borderId="0" xfId="0" applyNumberFormat="1"/>
    <xf numFmtId="9" fontId="0" fillId="0" borderId="0" xfId="0" applyNumberFormat="1"/>
    <xf numFmtId="0" fontId="0" fillId="0" borderId="0" xfId="0" applyAlignment="1">
      <alignment horizontal="left" vertical="top" wrapText="1"/>
    </xf>
    <xf numFmtId="0" fontId="18" fillId="37" borderId="10" xfId="0" applyFont="1" applyFill="1" applyBorder="1" applyAlignment="1">
      <alignment horizontal="center" vertical="center"/>
    </xf>
    <xf numFmtId="0" fontId="18" fillId="37" borderId="11" xfId="0" applyFont="1" applyFill="1" applyBorder="1" applyAlignment="1">
      <alignment horizontal="center" vertical="center"/>
    </xf>
    <xf numFmtId="0" fontId="18" fillId="37" borderId="12" xfId="0" applyFont="1" applyFill="1" applyBorder="1" applyAlignment="1">
      <alignment horizontal="center" vertical="center"/>
    </xf>
    <xf numFmtId="0" fontId="18" fillId="37" borderId="13" xfId="0" applyFont="1" applyFill="1" applyBorder="1" applyAlignment="1">
      <alignment horizontal="center" vertical="center"/>
    </xf>
    <xf numFmtId="0" fontId="18" fillId="37" borderId="14" xfId="0" applyFont="1" applyFill="1" applyBorder="1" applyAlignment="1">
      <alignment horizontal="center" vertical="center"/>
    </xf>
    <xf numFmtId="0" fontId="18" fillId="37" borderId="15" xfId="0" applyFont="1" applyFill="1" applyBorder="1" applyAlignment="1">
      <alignment horizontal="center" vertical="center"/>
    </xf>
    <xf numFmtId="0" fontId="19" fillId="37" borderId="10" xfId="0" applyFont="1" applyFill="1" applyBorder="1" applyAlignment="1">
      <alignment horizontal="center" vertical="center"/>
    </xf>
    <xf numFmtId="0" fontId="19" fillId="37" borderId="11" xfId="0" applyFont="1" applyFill="1" applyBorder="1" applyAlignment="1">
      <alignment horizontal="center" vertical="center"/>
    </xf>
    <xf numFmtId="0" fontId="19" fillId="37" borderId="12" xfId="0" applyFont="1" applyFill="1" applyBorder="1" applyAlignment="1">
      <alignment horizontal="center" vertical="center"/>
    </xf>
    <xf numFmtId="0" fontId="19" fillId="37" borderId="13" xfId="0" applyFont="1" applyFill="1" applyBorder="1" applyAlignment="1">
      <alignment horizontal="center" vertical="center"/>
    </xf>
    <xf numFmtId="0" fontId="19" fillId="37" borderId="14" xfId="0" applyFont="1" applyFill="1" applyBorder="1" applyAlignment="1">
      <alignment horizontal="center" vertical="center"/>
    </xf>
    <xf numFmtId="0" fontId="19" fillId="37" borderId="15" xfId="0" applyFont="1" applyFill="1" applyBorder="1" applyAlignment="1">
      <alignment horizontal="center" vertical="center"/>
    </xf>
    <xf numFmtId="0" fontId="20" fillId="0" borderId="0" xfId="0" applyFont="1" applyFill="1" applyAlignment="1">
      <alignment horizontal="center" vertical="center"/>
    </xf>
    <xf numFmtId="0" fontId="0" fillId="0" borderId="0" xfId="0" applyFill="1" applyAlignment="1">
      <alignment vertical="center" wrapText="1"/>
    </xf>
    <xf numFmtId="10" fontId="0" fillId="0" borderId="0" xfId="0" applyNumberFormat="1" applyFill="1" applyAlignment="1">
      <alignment vertical="center" wrapText="1"/>
    </xf>
    <xf numFmtId="0" fontId="20" fillId="42" borderId="0" xfId="0" applyFont="1" applyFill="1" applyBorder="1" applyAlignment="1">
      <alignment horizontal="center" vertical="center"/>
    </xf>
    <xf numFmtId="0" fontId="21" fillId="43" borderId="0" xfId="0" applyFont="1" applyFill="1" applyAlignment="1">
      <alignment horizontal="center" vertical="center"/>
    </xf>
    <xf numFmtId="0" fontId="7" fillId="44" borderId="0" xfId="7" applyFill="1"/>
    <xf numFmtId="0" fontId="0" fillId="44" borderId="0" xfId="0" applyFill="1"/>
    <xf numFmtId="164" fontId="0" fillId="0" borderId="16" xfId="0" applyNumberFormat="1" applyBorder="1" applyAlignment="1">
      <alignment vertical="center" wrapText="1"/>
    </xf>
    <xf numFmtId="10" fontId="0" fillId="0" borderId="16" xfId="0" applyNumberFormat="1" applyBorder="1" applyAlignment="1">
      <alignment vertical="center" wrapText="1"/>
    </xf>
    <xf numFmtId="0" fontId="20" fillId="42" borderId="16" xfId="0" applyFont="1" applyFill="1" applyBorder="1" applyAlignment="1">
      <alignment horizontal="center" vertical="center"/>
    </xf>
    <xf numFmtId="10" fontId="0" fillId="38" borderId="16" xfId="0" applyNumberFormat="1" applyFill="1" applyBorder="1" applyAlignment="1">
      <alignment vertical="center" wrapText="1"/>
    </xf>
    <xf numFmtId="164" fontId="0" fillId="38" borderId="16" xfId="0" applyNumberFormat="1" applyFill="1" applyBorder="1" applyAlignment="1">
      <alignment vertical="center" wrapText="1"/>
    </xf>
    <xf numFmtId="0" fontId="0" fillId="0" borderId="16" xfId="0" applyBorder="1" applyAlignment="1">
      <alignment vertical="center" wrapText="1"/>
    </xf>
    <xf numFmtId="0" fontId="20" fillId="0" borderId="0" xfId="0" applyFont="1" applyFill="1" applyBorder="1" applyAlignment="1">
      <alignment horizontal="center" vertical="center"/>
    </xf>
    <xf numFmtId="0" fontId="0" fillId="0" borderId="0" xfId="0" applyFill="1" applyBorder="1" applyAlignment="1">
      <alignment vertical="center" wrapText="1"/>
    </xf>
    <xf numFmtId="10" fontId="0" fillId="0" borderId="0" xfId="0" applyNumberFormat="1" applyFill="1" applyBorder="1" applyAlignment="1">
      <alignment vertical="center" wrapText="1"/>
    </xf>
    <xf numFmtId="14" fontId="16" fillId="0" borderId="0" xfId="0" applyNumberFormat="1" applyFont="1" applyFill="1"/>
    <xf numFmtId="0" fontId="22" fillId="43" borderId="0" xfId="0" applyFont="1" applyFill="1"/>
    <xf numFmtId="0" fontId="17" fillId="43" borderId="0" xfId="0" applyFont="1" applyFill="1"/>
    <xf numFmtId="0" fontId="17" fillId="43" borderId="4" xfId="9" applyFont="1" applyFill="1"/>
    <xf numFmtId="0" fontId="23" fillId="4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9" formatCode="dd/mm/yy"/>
    </dxf>
    <dxf>
      <numFmt numFmtId="164" formatCode="[$-F800]dddd\,\ mmmm\ dd\,\ yyyy"/>
    </dxf>
    <dxf>
      <numFmt numFmtId="164" formatCode="[$-F800]dddd\,\ mmmm\ dd\,\ yyyy"/>
    </dxf>
    <dxf>
      <numFmt numFmtId="14" formatCode="0.00%"/>
    </dxf>
    <dxf>
      <numFmt numFmtId="14" formatCode="0.0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Yield</a:t>
            </a:r>
            <a:r>
              <a:rPr lang="en-US" baseline="0"/>
              <a:t> Curve Outrights 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outright!$Z$2</c:f>
              <c:strCache>
                <c:ptCount val="1"/>
                <c:pt idx="0">
                  <c:v>Thursday, 4 July 2024</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outright!$AA$1:$AJ$1</c:f>
              <c:strCache>
                <c:ptCount val="10"/>
                <c:pt idx="0">
                  <c:v>CRA1.CLOSE</c:v>
                </c:pt>
                <c:pt idx="1">
                  <c:v>CRA2.CLOSE</c:v>
                </c:pt>
                <c:pt idx="2">
                  <c:v>CRA3.CLOSE</c:v>
                </c:pt>
                <c:pt idx="3">
                  <c:v>CRA4.CLOSE</c:v>
                </c:pt>
                <c:pt idx="4">
                  <c:v>CRA5.CLOSE</c:v>
                </c:pt>
                <c:pt idx="5">
                  <c:v>CRA6.CLOSE</c:v>
                </c:pt>
                <c:pt idx="6">
                  <c:v>CRA7.CLOSE</c:v>
                </c:pt>
                <c:pt idx="7">
                  <c:v>CRA8.CLOSE</c:v>
                </c:pt>
                <c:pt idx="8">
                  <c:v>CRA9.CLOSE</c:v>
                </c:pt>
                <c:pt idx="9">
                  <c:v>CRA10.CLOSE</c:v>
                </c:pt>
              </c:strCache>
            </c:strRef>
          </c:cat>
          <c:val>
            <c:numRef>
              <c:f>outright!$AA$2:$AJ$2</c:f>
              <c:numCache>
                <c:formatCode>General</c:formatCode>
                <c:ptCount val="10"/>
                <c:pt idx="0">
                  <c:v>95.287000000000006</c:v>
                </c:pt>
                <c:pt idx="1">
                  <c:v>95.515000000000001</c:v>
                </c:pt>
                <c:pt idx="2">
                  <c:v>95.74</c:v>
                </c:pt>
                <c:pt idx="3">
                  <c:v>95.95</c:v>
                </c:pt>
                <c:pt idx="4">
                  <c:v>96.144999999999996</c:v>
                </c:pt>
                <c:pt idx="5">
                  <c:v>96.32</c:v>
                </c:pt>
                <c:pt idx="6">
                  <c:v>96.465000000000003</c:v>
                </c:pt>
                <c:pt idx="7">
                  <c:v>96.584999999999994</c:v>
                </c:pt>
                <c:pt idx="8">
                  <c:v>96.685000000000002</c:v>
                </c:pt>
                <c:pt idx="9">
                  <c:v>96.76</c:v>
                </c:pt>
              </c:numCache>
            </c:numRef>
          </c:val>
          <c:smooth val="0"/>
          <c:extLst>
            <c:ext xmlns:c16="http://schemas.microsoft.com/office/drawing/2014/chart" uri="{C3380CC4-5D6E-409C-BE32-E72D297353CC}">
              <c16:uniqueId val="{00000000-9EA6-49B6-8DBC-70E0CDC93C9B}"/>
            </c:ext>
          </c:extLst>
        </c:ser>
        <c:ser>
          <c:idx val="1"/>
          <c:order val="1"/>
          <c:tx>
            <c:strRef>
              <c:f>outright!$Z$3</c:f>
              <c:strCache>
                <c:ptCount val="1"/>
                <c:pt idx="0">
                  <c:v>Friday, 5 July 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outright!$AA$1:$AJ$1</c:f>
              <c:strCache>
                <c:ptCount val="10"/>
                <c:pt idx="0">
                  <c:v>CRA1.CLOSE</c:v>
                </c:pt>
                <c:pt idx="1">
                  <c:v>CRA2.CLOSE</c:v>
                </c:pt>
                <c:pt idx="2">
                  <c:v>CRA3.CLOSE</c:v>
                </c:pt>
                <c:pt idx="3">
                  <c:v>CRA4.CLOSE</c:v>
                </c:pt>
                <c:pt idx="4">
                  <c:v>CRA5.CLOSE</c:v>
                </c:pt>
                <c:pt idx="5">
                  <c:v>CRA6.CLOSE</c:v>
                </c:pt>
                <c:pt idx="6">
                  <c:v>CRA7.CLOSE</c:v>
                </c:pt>
                <c:pt idx="7">
                  <c:v>CRA8.CLOSE</c:v>
                </c:pt>
                <c:pt idx="8">
                  <c:v>CRA9.CLOSE</c:v>
                </c:pt>
                <c:pt idx="9">
                  <c:v>CRA10.CLOSE</c:v>
                </c:pt>
              </c:strCache>
            </c:strRef>
          </c:cat>
          <c:val>
            <c:numRef>
              <c:f>outright!$AA$3:$AJ$3</c:f>
              <c:numCache>
                <c:formatCode>General</c:formatCode>
                <c:ptCount val="10"/>
                <c:pt idx="0">
                  <c:v>95.308000000000007</c:v>
                </c:pt>
                <c:pt idx="1">
                  <c:v>95.59</c:v>
                </c:pt>
                <c:pt idx="2">
                  <c:v>95.83</c:v>
                </c:pt>
                <c:pt idx="3">
                  <c:v>96.05</c:v>
                </c:pt>
                <c:pt idx="4">
                  <c:v>96.254999999999995</c:v>
                </c:pt>
                <c:pt idx="5">
                  <c:v>96.43</c:v>
                </c:pt>
                <c:pt idx="6">
                  <c:v>96.58</c:v>
                </c:pt>
                <c:pt idx="7">
                  <c:v>96.7</c:v>
                </c:pt>
                <c:pt idx="8">
                  <c:v>96.795000000000002</c:v>
                </c:pt>
                <c:pt idx="9">
                  <c:v>96.87</c:v>
                </c:pt>
              </c:numCache>
            </c:numRef>
          </c:val>
          <c:smooth val="0"/>
          <c:extLst>
            <c:ext xmlns:c16="http://schemas.microsoft.com/office/drawing/2014/chart" uri="{C3380CC4-5D6E-409C-BE32-E72D297353CC}">
              <c16:uniqueId val="{00000001-9EA6-49B6-8DBC-70E0CDC93C9B}"/>
            </c:ext>
          </c:extLst>
        </c:ser>
        <c:dLbls>
          <c:showLegendKey val="0"/>
          <c:showVal val="0"/>
          <c:showCatName val="0"/>
          <c:showSerName val="0"/>
          <c:showPercent val="0"/>
          <c:showBubbleSize val="0"/>
        </c:dLbls>
        <c:marker val="1"/>
        <c:smooth val="0"/>
        <c:axId val="477182415"/>
        <c:axId val="477183375"/>
      </c:lineChart>
      <c:catAx>
        <c:axId val="47718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183375"/>
        <c:crosses val="autoZero"/>
        <c:auto val="1"/>
        <c:lblAlgn val="ctr"/>
        <c:lblOffset val="100"/>
        <c:noMultiLvlLbl val="0"/>
      </c:catAx>
      <c:valAx>
        <c:axId val="47718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182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3M</a:t>
            </a:r>
            <a:r>
              <a:rPr lang="en-US" baseline="0"/>
              <a:t> Spread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188306855130223E-2"/>
          <c:y val="7.6612438902684751E-2"/>
          <c:w val="0.95554575013265808"/>
          <c:h val="0.8534157245769135"/>
        </c:manualLayout>
      </c:layout>
      <c:scatterChart>
        <c:scatterStyle val="smoothMarker"/>
        <c:varyColors val="0"/>
        <c:ser>
          <c:idx val="0"/>
          <c:order val="0"/>
          <c:tx>
            <c:strRef>
              <c:f>spread!$Y$2</c:f>
              <c:strCache>
                <c:ptCount val="1"/>
                <c:pt idx="0">
                  <c:v>Thursday, 4 July 2024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spread!$Z$1:$AI$1</c:f>
              <c:strCache>
                <c:ptCount val="10"/>
                <c:pt idx="0">
                  <c:v>CRA1-2.CLOSE</c:v>
                </c:pt>
                <c:pt idx="1">
                  <c:v>CRA2-3.CLOSE</c:v>
                </c:pt>
                <c:pt idx="2">
                  <c:v>CRA3-4.CLOSE</c:v>
                </c:pt>
                <c:pt idx="3">
                  <c:v>CRA4-5.CLOSE</c:v>
                </c:pt>
                <c:pt idx="4">
                  <c:v>CRA5-6.CLOSE</c:v>
                </c:pt>
                <c:pt idx="5">
                  <c:v>CRA6-7.CLOSE</c:v>
                </c:pt>
                <c:pt idx="6">
                  <c:v>CRA7-8.CLOSE</c:v>
                </c:pt>
                <c:pt idx="7">
                  <c:v>CRA8-9.CLOSE</c:v>
                </c:pt>
                <c:pt idx="8">
                  <c:v>CRA9-10.CLOSE</c:v>
                </c:pt>
                <c:pt idx="9">
                  <c:v>CRA10-11.CLOSE</c:v>
                </c:pt>
              </c:strCache>
            </c:strRef>
          </c:xVal>
          <c:yVal>
            <c:numRef>
              <c:f>spread!$Z$2:$AI$2</c:f>
              <c:numCache>
                <c:formatCode>General</c:formatCode>
                <c:ptCount val="10"/>
                <c:pt idx="0">
                  <c:v>-0.22799999999999401</c:v>
                </c:pt>
                <c:pt idx="1">
                  <c:v>-0.22499999999999401</c:v>
                </c:pt>
                <c:pt idx="2">
                  <c:v>-0.21000000000000801</c:v>
                </c:pt>
                <c:pt idx="3">
                  <c:v>-0.19499999999999301</c:v>
                </c:pt>
                <c:pt idx="4">
                  <c:v>-0.17499999999999699</c:v>
                </c:pt>
                <c:pt idx="5">
                  <c:v>-0.14500000000001001</c:v>
                </c:pt>
                <c:pt idx="6">
                  <c:v>-0.11999999999999</c:v>
                </c:pt>
                <c:pt idx="7">
                  <c:v>-0.100000000000009</c:v>
                </c:pt>
                <c:pt idx="8">
                  <c:v>-7.5000000000002801E-2</c:v>
                </c:pt>
                <c:pt idx="9">
                  <c:v>-4.9999999999997199E-2</c:v>
                </c:pt>
              </c:numCache>
            </c:numRef>
          </c:yVal>
          <c:smooth val="1"/>
          <c:extLst>
            <c:ext xmlns:c16="http://schemas.microsoft.com/office/drawing/2014/chart" uri="{C3380CC4-5D6E-409C-BE32-E72D297353CC}">
              <c16:uniqueId val="{00000000-9F81-4FE1-9907-57C9CF88BD8F}"/>
            </c:ext>
          </c:extLst>
        </c:ser>
        <c:ser>
          <c:idx val="1"/>
          <c:order val="1"/>
          <c:tx>
            <c:strRef>
              <c:f>spread!$Y$3</c:f>
              <c:strCache>
                <c:ptCount val="1"/>
                <c:pt idx="0">
                  <c:v>Friday, 5 July 2024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spread!$Z$1:$AI$1</c:f>
              <c:strCache>
                <c:ptCount val="10"/>
                <c:pt idx="0">
                  <c:v>CRA1-2.CLOSE</c:v>
                </c:pt>
                <c:pt idx="1">
                  <c:v>CRA2-3.CLOSE</c:v>
                </c:pt>
                <c:pt idx="2">
                  <c:v>CRA3-4.CLOSE</c:v>
                </c:pt>
                <c:pt idx="3">
                  <c:v>CRA4-5.CLOSE</c:v>
                </c:pt>
                <c:pt idx="4">
                  <c:v>CRA5-6.CLOSE</c:v>
                </c:pt>
                <c:pt idx="5">
                  <c:v>CRA6-7.CLOSE</c:v>
                </c:pt>
                <c:pt idx="6">
                  <c:v>CRA7-8.CLOSE</c:v>
                </c:pt>
                <c:pt idx="7">
                  <c:v>CRA8-9.CLOSE</c:v>
                </c:pt>
                <c:pt idx="8">
                  <c:v>CRA9-10.CLOSE</c:v>
                </c:pt>
                <c:pt idx="9">
                  <c:v>CRA10-11.CLOSE</c:v>
                </c:pt>
              </c:strCache>
            </c:strRef>
          </c:xVal>
          <c:yVal>
            <c:numRef>
              <c:f>spread!$Z$3:$AI$3</c:f>
              <c:numCache>
                <c:formatCode>General</c:formatCode>
                <c:ptCount val="10"/>
                <c:pt idx="0">
                  <c:v>-0.28199999999999598</c:v>
                </c:pt>
                <c:pt idx="1">
                  <c:v>-0.239999999999995</c:v>
                </c:pt>
                <c:pt idx="2">
                  <c:v>-0.219999999999999</c:v>
                </c:pt>
                <c:pt idx="3">
                  <c:v>-0.20499999999999799</c:v>
                </c:pt>
                <c:pt idx="4">
                  <c:v>-0.17500000000001101</c:v>
                </c:pt>
                <c:pt idx="5">
                  <c:v>-0.149999999999991</c:v>
                </c:pt>
                <c:pt idx="6">
                  <c:v>-0.12000000000000501</c:v>
                </c:pt>
                <c:pt idx="7">
                  <c:v>-9.4999999999998905E-2</c:v>
                </c:pt>
                <c:pt idx="8">
                  <c:v>-7.5000000000002801E-2</c:v>
                </c:pt>
                <c:pt idx="9">
                  <c:v>-4.9999999999997199E-2</c:v>
                </c:pt>
              </c:numCache>
            </c:numRef>
          </c:yVal>
          <c:smooth val="1"/>
          <c:extLst>
            <c:ext xmlns:c16="http://schemas.microsoft.com/office/drawing/2014/chart" uri="{C3380CC4-5D6E-409C-BE32-E72D297353CC}">
              <c16:uniqueId val="{00000001-9F81-4FE1-9907-57C9CF88BD8F}"/>
            </c:ext>
          </c:extLst>
        </c:ser>
        <c:dLbls>
          <c:showLegendKey val="0"/>
          <c:showVal val="0"/>
          <c:showCatName val="0"/>
          <c:showSerName val="0"/>
          <c:showPercent val="0"/>
          <c:showBubbleSize val="0"/>
        </c:dLbls>
        <c:axId val="105459664"/>
        <c:axId val="1329351008"/>
      </c:scatterChart>
      <c:valAx>
        <c:axId val="10545966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351008"/>
        <c:crosses val="autoZero"/>
        <c:crossBetween val="midCat"/>
      </c:valAx>
      <c:valAx>
        <c:axId val="132935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596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'3m fly'!$M$2:$N$2</c:f>
              <c:strCache>
                <c:ptCount val="2"/>
                <c:pt idx="0">
                  <c:v>REF DATE</c:v>
                </c:pt>
                <c:pt idx="1">
                  <c:v>09/05/24</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'3m fly'!$O$1:$R$1</c:f>
              <c:strCache>
                <c:ptCount val="4"/>
                <c:pt idx="0">
                  <c:v>CRA1-2-3.CLOSE</c:v>
                </c:pt>
                <c:pt idx="1">
                  <c:v>CRA2-3-4.CLOSE</c:v>
                </c:pt>
                <c:pt idx="2">
                  <c:v>CRA3-4-5.CLOSE</c:v>
                </c:pt>
                <c:pt idx="3">
                  <c:v>CRA4-5-6.CLOSE</c:v>
                </c:pt>
              </c:strCache>
            </c:strRef>
          </c:xVal>
          <c:yVal>
            <c:numRef>
              <c:f>'3m fly'!$O$2:$R$2</c:f>
              <c:numCache>
                <c:formatCode>General</c:formatCode>
                <c:ptCount val="4"/>
                <c:pt idx="0">
                  <c:v>-2.7999999999991601E-2</c:v>
                </c:pt>
                <c:pt idx="1">
                  <c:v>-1.50000000000006E-2</c:v>
                </c:pt>
                <c:pt idx="2">
                  <c:v>-3.50000000000108E-2</c:v>
                </c:pt>
                <c:pt idx="3">
                  <c:v>-3.4999999999982399E-2</c:v>
                </c:pt>
              </c:numCache>
            </c:numRef>
          </c:yVal>
          <c:smooth val="1"/>
          <c:extLst>
            <c:ext xmlns:c16="http://schemas.microsoft.com/office/drawing/2014/chart" uri="{C3380CC4-5D6E-409C-BE32-E72D297353CC}">
              <c16:uniqueId val="{00000000-ACCF-42C3-AD31-7EF04F8EF381}"/>
            </c:ext>
          </c:extLst>
        </c:ser>
        <c:ser>
          <c:idx val="1"/>
          <c:order val="1"/>
          <c:tx>
            <c:strRef>
              <c:f>'3m fly'!$M$3:$N$3</c:f>
              <c:strCache>
                <c:ptCount val="2"/>
                <c:pt idx="0">
                  <c:v>COMP DATE</c:v>
                </c:pt>
                <c:pt idx="1">
                  <c:v>10/05/24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'3m fly'!$O$1:$R$1</c:f>
              <c:strCache>
                <c:ptCount val="4"/>
                <c:pt idx="0">
                  <c:v>CRA1-2-3.CLOSE</c:v>
                </c:pt>
                <c:pt idx="1">
                  <c:v>CRA2-3-4.CLOSE</c:v>
                </c:pt>
                <c:pt idx="2">
                  <c:v>CRA3-4-5.CLOSE</c:v>
                </c:pt>
                <c:pt idx="3">
                  <c:v>CRA4-5-6.CLOSE</c:v>
                </c:pt>
              </c:strCache>
            </c:strRef>
          </c:xVal>
          <c:yVal>
            <c:numRef>
              <c:f>'3m fly'!$O$3:$R$3</c:f>
              <c:numCache>
                <c:formatCode>General</c:formatCode>
                <c:ptCount val="4"/>
                <c:pt idx="0">
                  <c:v>1.1999999999986201E-2</c:v>
                </c:pt>
                <c:pt idx="1">
                  <c:v>-9.9999999999909103E-3</c:v>
                </c:pt>
                <c:pt idx="2">
                  <c:v>-2.5000000000005702E-2</c:v>
                </c:pt>
                <c:pt idx="3">
                  <c:v>-2.4999999999991501E-2</c:v>
                </c:pt>
              </c:numCache>
            </c:numRef>
          </c:yVal>
          <c:smooth val="1"/>
          <c:extLst>
            <c:ext xmlns:c16="http://schemas.microsoft.com/office/drawing/2014/chart" uri="{C3380CC4-5D6E-409C-BE32-E72D297353CC}">
              <c16:uniqueId val="{00000001-ACCF-42C3-AD31-7EF04F8EF381}"/>
            </c:ext>
          </c:extLst>
        </c:ser>
        <c:dLbls>
          <c:showLegendKey val="0"/>
          <c:showVal val="0"/>
          <c:showCatName val="0"/>
          <c:showSerName val="0"/>
          <c:showPercent val="0"/>
          <c:showBubbleSize val="0"/>
        </c:dLbls>
        <c:axId val="1384621551"/>
        <c:axId val="1384620591"/>
      </c:scatterChart>
      <c:valAx>
        <c:axId val="138462155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620591"/>
        <c:crosses val="autoZero"/>
        <c:crossBetween val="midCat"/>
      </c:valAx>
      <c:valAx>
        <c:axId val="138462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6215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US</a:t>
            </a:r>
            <a:r>
              <a:rPr lang="en-GB" baseline="0"/>
              <a:t> Unemployement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'Data Graphs'!$B$2</c:f>
              <c:strCache>
                <c:ptCount val="1"/>
                <c:pt idx="0">
                  <c:v>Actual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 Graphs'!$A$3:$A$15</c:f>
              <c:numCache>
                <c:formatCode>[$-F800]dddd\,\ mmmm\ dd\,\ yyyy</c:formatCode>
                <c:ptCount val="13"/>
                <c:pt idx="0">
                  <c:v>45268</c:v>
                </c:pt>
                <c:pt idx="1">
                  <c:v>45296</c:v>
                </c:pt>
                <c:pt idx="2">
                  <c:v>45324</c:v>
                </c:pt>
                <c:pt idx="3">
                  <c:v>45359</c:v>
                </c:pt>
                <c:pt idx="4">
                  <c:v>45387</c:v>
                </c:pt>
                <c:pt idx="5">
                  <c:v>45415</c:v>
                </c:pt>
                <c:pt idx="6">
                  <c:v>45450</c:v>
                </c:pt>
                <c:pt idx="7">
                  <c:v>45478</c:v>
                </c:pt>
                <c:pt idx="8">
                  <c:v>45506</c:v>
                </c:pt>
                <c:pt idx="9">
                  <c:v>45541</c:v>
                </c:pt>
                <c:pt idx="10">
                  <c:v>45569</c:v>
                </c:pt>
                <c:pt idx="11">
                  <c:v>45597</c:v>
                </c:pt>
                <c:pt idx="12">
                  <c:v>45632</c:v>
                </c:pt>
              </c:numCache>
            </c:numRef>
          </c:xVal>
          <c:yVal>
            <c:numRef>
              <c:f>'Data Graphs'!$B$3:$B$15</c:f>
              <c:numCache>
                <c:formatCode>0.00%</c:formatCode>
                <c:ptCount val="13"/>
                <c:pt idx="0">
                  <c:v>3.6999999999999998E-2</c:v>
                </c:pt>
                <c:pt idx="1">
                  <c:v>3.6999999999999998E-2</c:v>
                </c:pt>
                <c:pt idx="2">
                  <c:v>3.6999999999999998E-2</c:v>
                </c:pt>
                <c:pt idx="3">
                  <c:v>3.9E-2</c:v>
                </c:pt>
                <c:pt idx="4">
                  <c:v>3.7999999999999999E-2</c:v>
                </c:pt>
                <c:pt idx="5">
                  <c:v>3.9E-2</c:v>
                </c:pt>
                <c:pt idx="6">
                  <c:v>0.04</c:v>
                </c:pt>
                <c:pt idx="7">
                  <c:v>4.1000000000000002E-2</c:v>
                </c:pt>
                <c:pt idx="8">
                  <c:v>4.2999999999999997E-2</c:v>
                </c:pt>
                <c:pt idx="9">
                  <c:v>4.2000000000000003E-2</c:v>
                </c:pt>
                <c:pt idx="10">
                  <c:v>4.1000000000000002E-2</c:v>
                </c:pt>
                <c:pt idx="11">
                  <c:v>4.1000000000000002E-2</c:v>
                </c:pt>
                <c:pt idx="12">
                  <c:v>4.2000000000000003E-2</c:v>
                </c:pt>
              </c:numCache>
            </c:numRef>
          </c:yVal>
          <c:smooth val="1"/>
          <c:extLst>
            <c:ext xmlns:c16="http://schemas.microsoft.com/office/drawing/2014/chart" uri="{C3380CC4-5D6E-409C-BE32-E72D297353CC}">
              <c16:uniqueId val="{00000000-695D-4F47-B8C5-1E145688349E}"/>
            </c:ext>
          </c:extLst>
        </c:ser>
        <c:ser>
          <c:idx val="1"/>
          <c:order val="1"/>
          <c:tx>
            <c:strRef>
              <c:f>'Data Graphs'!$C$2</c:f>
              <c:strCache>
                <c:ptCount val="1"/>
                <c:pt idx="0">
                  <c:v>Forecast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 Graphs'!$A$3:$A$15</c:f>
              <c:numCache>
                <c:formatCode>[$-F800]dddd\,\ mmmm\ dd\,\ yyyy</c:formatCode>
                <c:ptCount val="13"/>
                <c:pt idx="0">
                  <c:v>45268</c:v>
                </c:pt>
                <c:pt idx="1">
                  <c:v>45296</c:v>
                </c:pt>
                <c:pt idx="2">
                  <c:v>45324</c:v>
                </c:pt>
                <c:pt idx="3">
                  <c:v>45359</c:v>
                </c:pt>
                <c:pt idx="4">
                  <c:v>45387</c:v>
                </c:pt>
                <c:pt idx="5">
                  <c:v>45415</c:v>
                </c:pt>
                <c:pt idx="6">
                  <c:v>45450</c:v>
                </c:pt>
                <c:pt idx="7">
                  <c:v>45478</c:v>
                </c:pt>
                <c:pt idx="8">
                  <c:v>45506</c:v>
                </c:pt>
                <c:pt idx="9">
                  <c:v>45541</c:v>
                </c:pt>
                <c:pt idx="10">
                  <c:v>45569</c:v>
                </c:pt>
                <c:pt idx="11">
                  <c:v>45597</c:v>
                </c:pt>
                <c:pt idx="12">
                  <c:v>45632</c:v>
                </c:pt>
              </c:numCache>
            </c:numRef>
          </c:xVal>
          <c:yVal>
            <c:numRef>
              <c:f>'Data Graphs'!$C$3:$C$15</c:f>
              <c:numCache>
                <c:formatCode>0.00%</c:formatCode>
                <c:ptCount val="13"/>
                <c:pt idx="0">
                  <c:v>3.9E-2</c:v>
                </c:pt>
                <c:pt idx="1">
                  <c:v>3.7999999999999999E-2</c:v>
                </c:pt>
                <c:pt idx="2">
                  <c:v>3.7999999999999999E-2</c:v>
                </c:pt>
                <c:pt idx="3">
                  <c:v>3.6999999999999998E-2</c:v>
                </c:pt>
                <c:pt idx="4">
                  <c:v>3.9E-2</c:v>
                </c:pt>
                <c:pt idx="5">
                  <c:v>3.7999999999999999E-2</c:v>
                </c:pt>
                <c:pt idx="6">
                  <c:v>3.9E-2</c:v>
                </c:pt>
                <c:pt idx="7">
                  <c:v>0.04</c:v>
                </c:pt>
                <c:pt idx="8">
                  <c:v>4.1000000000000002E-2</c:v>
                </c:pt>
                <c:pt idx="9">
                  <c:v>4.2000000000000003E-2</c:v>
                </c:pt>
                <c:pt idx="10">
                  <c:v>4.2000000000000003E-2</c:v>
                </c:pt>
                <c:pt idx="11">
                  <c:v>4.1000000000000002E-2</c:v>
                </c:pt>
                <c:pt idx="12">
                  <c:v>4.1000000000000002E-2</c:v>
                </c:pt>
              </c:numCache>
            </c:numRef>
          </c:yVal>
          <c:smooth val="1"/>
          <c:extLst>
            <c:ext xmlns:c16="http://schemas.microsoft.com/office/drawing/2014/chart" uri="{C3380CC4-5D6E-409C-BE32-E72D297353CC}">
              <c16:uniqueId val="{00000001-695D-4F47-B8C5-1E145688349E}"/>
            </c:ext>
          </c:extLst>
        </c:ser>
        <c:dLbls>
          <c:showLegendKey val="0"/>
          <c:showVal val="0"/>
          <c:showCatName val="0"/>
          <c:showSerName val="0"/>
          <c:showPercent val="0"/>
          <c:showBubbleSize val="0"/>
        </c:dLbls>
        <c:axId val="1248379568"/>
        <c:axId val="1248384096"/>
      </c:scatterChart>
      <c:valAx>
        <c:axId val="1248379568"/>
        <c:scaling>
          <c:orientation val="minMax"/>
        </c:scaling>
        <c:delete val="0"/>
        <c:axPos val="b"/>
        <c:majorGridlines>
          <c:spPr>
            <a:ln w="9525" cap="flat" cmpd="sng" algn="ctr">
              <a:solidFill>
                <a:schemeClr val="tx1">
                  <a:lumMod val="15000"/>
                  <a:lumOff val="85000"/>
                </a:schemeClr>
              </a:solidFill>
              <a:round/>
            </a:ln>
            <a:effectLst/>
          </c:spPr>
        </c:majorGridlines>
        <c:numFmt formatCode="dd/mm/yy;@"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384096"/>
        <c:crosses val="autoZero"/>
        <c:crossBetween val="midCat"/>
      </c:valAx>
      <c:valAx>
        <c:axId val="12483840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379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Canada Unemployement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'Data Graphs'!$B$28</c:f>
              <c:strCache>
                <c:ptCount val="1"/>
                <c:pt idx="0">
                  <c:v>Actual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 Graphs'!$A$29:$A$41</c:f>
              <c:numCache>
                <c:formatCode>[$-F800]dddd\,\ mmmm\ dd\,\ yyyy</c:formatCode>
                <c:ptCount val="13"/>
                <c:pt idx="0">
                  <c:v>45261</c:v>
                </c:pt>
                <c:pt idx="1">
                  <c:v>45296</c:v>
                </c:pt>
                <c:pt idx="2">
                  <c:v>45331</c:v>
                </c:pt>
                <c:pt idx="3">
                  <c:v>45359</c:v>
                </c:pt>
                <c:pt idx="4">
                  <c:v>45387</c:v>
                </c:pt>
                <c:pt idx="5">
                  <c:v>45422</c:v>
                </c:pt>
                <c:pt idx="6">
                  <c:v>45450</c:v>
                </c:pt>
                <c:pt idx="7">
                  <c:v>45478</c:v>
                </c:pt>
                <c:pt idx="8">
                  <c:v>45513</c:v>
                </c:pt>
                <c:pt idx="9">
                  <c:v>45541</c:v>
                </c:pt>
                <c:pt idx="10">
                  <c:v>45576</c:v>
                </c:pt>
                <c:pt idx="11">
                  <c:v>45604</c:v>
                </c:pt>
                <c:pt idx="12">
                  <c:v>45632</c:v>
                </c:pt>
              </c:numCache>
            </c:numRef>
          </c:xVal>
          <c:yVal>
            <c:numRef>
              <c:f>'Data Graphs'!$B$29:$B$41</c:f>
              <c:numCache>
                <c:formatCode>0.00%</c:formatCode>
                <c:ptCount val="13"/>
                <c:pt idx="0">
                  <c:v>5.8000000000000003E-2</c:v>
                </c:pt>
                <c:pt idx="1">
                  <c:v>5.8000000000000003E-2</c:v>
                </c:pt>
                <c:pt idx="2">
                  <c:v>5.7000000000000002E-2</c:v>
                </c:pt>
                <c:pt idx="3">
                  <c:v>5.8000000000000003E-2</c:v>
                </c:pt>
                <c:pt idx="4">
                  <c:v>6.0999999999999999E-2</c:v>
                </c:pt>
                <c:pt idx="5">
                  <c:v>6.0999999999999999E-2</c:v>
                </c:pt>
                <c:pt idx="6">
                  <c:v>6.2E-2</c:v>
                </c:pt>
                <c:pt idx="7">
                  <c:v>6.4000000000000001E-2</c:v>
                </c:pt>
                <c:pt idx="8">
                  <c:v>6.4000000000000001E-2</c:v>
                </c:pt>
                <c:pt idx="9">
                  <c:v>6.6000000000000003E-2</c:v>
                </c:pt>
                <c:pt idx="10">
                  <c:v>6.5000000000000002E-2</c:v>
                </c:pt>
                <c:pt idx="11">
                  <c:v>6.5000000000000002E-2</c:v>
                </c:pt>
                <c:pt idx="12">
                  <c:v>6.8000000000000005E-2</c:v>
                </c:pt>
              </c:numCache>
            </c:numRef>
          </c:yVal>
          <c:smooth val="1"/>
          <c:extLst>
            <c:ext xmlns:c16="http://schemas.microsoft.com/office/drawing/2014/chart" uri="{C3380CC4-5D6E-409C-BE32-E72D297353CC}">
              <c16:uniqueId val="{00000000-1043-6B49-B0F9-AC72AA44E6AF}"/>
            </c:ext>
          </c:extLst>
        </c:ser>
        <c:ser>
          <c:idx val="1"/>
          <c:order val="1"/>
          <c:tx>
            <c:strRef>
              <c:f>'Data Graphs'!$C$28</c:f>
              <c:strCache>
                <c:ptCount val="1"/>
                <c:pt idx="0">
                  <c:v>Forecast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 Graphs'!$A$29:$A$41</c:f>
              <c:numCache>
                <c:formatCode>[$-F800]dddd\,\ mmmm\ dd\,\ yyyy</c:formatCode>
                <c:ptCount val="13"/>
                <c:pt idx="0">
                  <c:v>45261</c:v>
                </c:pt>
                <c:pt idx="1">
                  <c:v>45296</c:v>
                </c:pt>
                <c:pt idx="2">
                  <c:v>45331</c:v>
                </c:pt>
                <c:pt idx="3">
                  <c:v>45359</c:v>
                </c:pt>
                <c:pt idx="4">
                  <c:v>45387</c:v>
                </c:pt>
                <c:pt idx="5">
                  <c:v>45422</c:v>
                </c:pt>
                <c:pt idx="6">
                  <c:v>45450</c:v>
                </c:pt>
                <c:pt idx="7">
                  <c:v>45478</c:v>
                </c:pt>
                <c:pt idx="8">
                  <c:v>45513</c:v>
                </c:pt>
                <c:pt idx="9">
                  <c:v>45541</c:v>
                </c:pt>
                <c:pt idx="10">
                  <c:v>45576</c:v>
                </c:pt>
                <c:pt idx="11">
                  <c:v>45604</c:v>
                </c:pt>
                <c:pt idx="12">
                  <c:v>45632</c:v>
                </c:pt>
              </c:numCache>
            </c:numRef>
          </c:xVal>
          <c:yVal>
            <c:numRef>
              <c:f>'Data Graphs'!$C$29:$C$41</c:f>
              <c:numCache>
                <c:formatCode>0.00%</c:formatCode>
                <c:ptCount val="13"/>
                <c:pt idx="0">
                  <c:v>5.8000000000000003E-2</c:v>
                </c:pt>
                <c:pt idx="1">
                  <c:v>5.8999999999999997E-2</c:v>
                </c:pt>
                <c:pt idx="2">
                  <c:v>5.8999999999999997E-2</c:v>
                </c:pt>
                <c:pt idx="3">
                  <c:v>5.8000000000000003E-2</c:v>
                </c:pt>
                <c:pt idx="4">
                  <c:v>5.8999999999999997E-2</c:v>
                </c:pt>
                <c:pt idx="5">
                  <c:v>6.2E-2</c:v>
                </c:pt>
                <c:pt idx="6">
                  <c:v>6.2E-2</c:v>
                </c:pt>
                <c:pt idx="7">
                  <c:v>6.3E-2</c:v>
                </c:pt>
                <c:pt idx="8">
                  <c:v>6.5000000000000002E-2</c:v>
                </c:pt>
                <c:pt idx="9">
                  <c:v>6.5000000000000002E-2</c:v>
                </c:pt>
                <c:pt idx="10">
                  <c:v>6.7000000000000004E-2</c:v>
                </c:pt>
                <c:pt idx="11">
                  <c:v>6.6000000000000003E-2</c:v>
                </c:pt>
                <c:pt idx="12">
                  <c:v>6.6000000000000003E-2</c:v>
                </c:pt>
              </c:numCache>
            </c:numRef>
          </c:yVal>
          <c:smooth val="1"/>
          <c:extLst>
            <c:ext xmlns:c16="http://schemas.microsoft.com/office/drawing/2014/chart" uri="{C3380CC4-5D6E-409C-BE32-E72D297353CC}">
              <c16:uniqueId val="{00000001-1043-6B49-B0F9-AC72AA44E6AF}"/>
            </c:ext>
          </c:extLst>
        </c:ser>
        <c:dLbls>
          <c:showLegendKey val="0"/>
          <c:showVal val="0"/>
          <c:showCatName val="0"/>
          <c:showSerName val="0"/>
          <c:showPercent val="0"/>
          <c:showBubbleSize val="0"/>
        </c:dLbls>
        <c:axId val="1388355136"/>
        <c:axId val="1389208592"/>
      </c:scatterChart>
      <c:valAx>
        <c:axId val="1388355136"/>
        <c:scaling>
          <c:orientation val="minMax"/>
        </c:scaling>
        <c:delete val="0"/>
        <c:axPos val="b"/>
        <c:majorGridlines>
          <c:spPr>
            <a:ln w="9525" cap="flat" cmpd="sng" algn="ctr">
              <a:solidFill>
                <a:schemeClr val="tx1">
                  <a:lumMod val="15000"/>
                  <a:lumOff val="85000"/>
                </a:schemeClr>
              </a:solidFill>
              <a:round/>
            </a:ln>
            <a:effectLst/>
          </c:spPr>
        </c:majorGridlines>
        <c:numFmt formatCode="dd/mm/yyyy;@"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208592"/>
        <c:crosses val="autoZero"/>
        <c:crossBetween val="midCat"/>
      </c:valAx>
      <c:valAx>
        <c:axId val="13892085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3551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 Graphs'!$Q$3:$Q$12</c:f>
              <c:numCache>
                <c:formatCode>[$-F800]dddd\,\ mmmm\ dd\,\ yyyy</c:formatCode>
                <c:ptCount val="10"/>
                <c:pt idx="0">
                  <c:v>45266</c:v>
                </c:pt>
                <c:pt idx="1">
                  <c:v>45315</c:v>
                </c:pt>
                <c:pt idx="2">
                  <c:v>45357</c:v>
                </c:pt>
                <c:pt idx="3">
                  <c:v>45392</c:v>
                </c:pt>
                <c:pt idx="4">
                  <c:v>45448</c:v>
                </c:pt>
                <c:pt idx="5">
                  <c:v>45497</c:v>
                </c:pt>
                <c:pt idx="6">
                  <c:v>45539</c:v>
                </c:pt>
                <c:pt idx="7">
                  <c:v>45588</c:v>
                </c:pt>
                <c:pt idx="8">
                  <c:v>45637</c:v>
                </c:pt>
                <c:pt idx="9">
                  <c:v>45686</c:v>
                </c:pt>
              </c:numCache>
            </c:numRef>
          </c:xVal>
          <c:yVal>
            <c:numRef>
              <c:f>'Data Graphs'!$R$3:$R$12</c:f>
              <c:numCache>
                <c:formatCode>0.00%</c:formatCode>
                <c:ptCount val="10"/>
                <c:pt idx="0">
                  <c:v>0.05</c:v>
                </c:pt>
                <c:pt idx="1">
                  <c:v>0.05</c:v>
                </c:pt>
                <c:pt idx="2">
                  <c:v>0.05</c:v>
                </c:pt>
                <c:pt idx="3">
                  <c:v>0.05</c:v>
                </c:pt>
                <c:pt idx="4">
                  <c:v>4.7500000000000001E-2</c:v>
                </c:pt>
                <c:pt idx="5">
                  <c:v>4.4999999999999998E-2</c:v>
                </c:pt>
                <c:pt idx="6">
                  <c:v>4.2500000000000003E-2</c:v>
                </c:pt>
                <c:pt idx="7">
                  <c:v>3.7499999999999999E-2</c:v>
                </c:pt>
                <c:pt idx="8">
                  <c:v>3.2500000000000001E-2</c:v>
                </c:pt>
                <c:pt idx="9">
                  <c:v>0.03</c:v>
                </c:pt>
              </c:numCache>
            </c:numRef>
          </c:yVal>
          <c:smooth val="1"/>
          <c:extLst>
            <c:ext xmlns:c16="http://schemas.microsoft.com/office/drawing/2014/chart" uri="{C3380CC4-5D6E-409C-BE32-E72D297353CC}">
              <c16:uniqueId val="{00000000-3980-564F-867E-A634C082AB2C}"/>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 Graphs'!$Q$3:$Q$12</c:f>
              <c:numCache>
                <c:formatCode>[$-F800]dddd\,\ mmmm\ dd\,\ yyyy</c:formatCode>
                <c:ptCount val="10"/>
                <c:pt idx="0">
                  <c:v>45266</c:v>
                </c:pt>
                <c:pt idx="1">
                  <c:v>45315</c:v>
                </c:pt>
                <c:pt idx="2">
                  <c:v>45357</c:v>
                </c:pt>
                <c:pt idx="3">
                  <c:v>45392</c:v>
                </c:pt>
                <c:pt idx="4">
                  <c:v>45448</c:v>
                </c:pt>
                <c:pt idx="5">
                  <c:v>45497</c:v>
                </c:pt>
                <c:pt idx="6">
                  <c:v>45539</c:v>
                </c:pt>
                <c:pt idx="7">
                  <c:v>45588</c:v>
                </c:pt>
                <c:pt idx="8">
                  <c:v>45637</c:v>
                </c:pt>
                <c:pt idx="9">
                  <c:v>45686</c:v>
                </c:pt>
              </c:numCache>
            </c:numRef>
          </c:xVal>
          <c:yVal>
            <c:numRef>
              <c:f>'Data Graphs'!$S$3:$S$12</c:f>
              <c:numCache>
                <c:formatCode>0.00%</c:formatCode>
                <c:ptCount val="10"/>
                <c:pt idx="0">
                  <c:v>0.05</c:v>
                </c:pt>
                <c:pt idx="1">
                  <c:v>0.05</c:v>
                </c:pt>
                <c:pt idx="2">
                  <c:v>0.05</c:v>
                </c:pt>
                <c:pt idx="3">
                  <c:v>0.05</c:v>
                </c:pt>
                <c:pt idx="4">
                  <c:v>4.7500000000000001E-2</c:v>
                </c:pt>
                <c:pt idx="5">
                  <c:v>4.4999999999999998E-2</c:v>
                </c:pt>
                <c:pt idx="6">
                  <c:v>4.2500000000000003E-2</c:v>
                </c:pt>
                <c:pt idx="7">
                  <c:v>3.7499999999999999E-2</c:v>
                </c:pt>
                <c:pt idx="8">
                  <c:v>3.2500000000000001E-2</c:v>
                </c:pt>
                <c:pt idx="9">
                  <c:v>0.03</c:v>
                </c:pt>
              </c:numCache>
            </c:numRef>
          </c:yVal>
          <c:smooth val="1"/>
          <c:extLst>
            <c:ext xmlns:c16="http://schemas.microsoft.com/office/drawing/2014/chart" uri="{C3380CC4-5D6E-409C-BE32-E72D297353CC}">
              <c16:uniqueId val="{00000001-3980-564F-867E-A634C082AB2C}"/>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'Data Graphs'!$Q$3:$Q$12</c:f>
              <c:numCache>
                <c:formatCode>[$-F800]dddd\,\ mmmm\ dd\,\ yyyy</c:formatCode>
                <c:ptCount val="10"/>
                <c:pt idx="0">
                  <c:v>45266</c:v>
                </c:pt>
                <c:pt idx="1">
                  <c:v>45315</c:v>
                </c:pt>
                <c:pt idx="2">
                  <c:v>45357</c:v>
                </c:pt>
                <c:pt idx="3">
                  <c:v>45392</c:v>
                </c:pt>
                <c:pt idx="4">
                  <c:v>45448</c:v>
                </c:pt>
                <c:pt idx="5">
                  <c:v>45497</c:v>
                </c:pt>
                <c:pt idx="6">
                  <c:v>45539</c:v>
                </c:pt>
                <c:pt idx="7">
                  <c:v>45588</c:v>
                </c:pt>
                <c:pt idx="8">
                  <c:v>45637</c:v>
                </c:pt>
                <c:pt idx="9">
                  <c:v>45686</c:v>
                </c:pt>
              </c:numCache>
            </c:numRef>
          </c:xVal>
          <c:yVal>
            <c:numRef>
              <c:f>'Data Graphs'!$T$3:$T$12</c:f>
              <c:numCache>
                <c:formatCode>0.00%</c:formatCode>
                <c:ptCount val="10"/>
                <c:pt idx="0">
                  <c:v>0.05</c:v>
                </c:pt>
                <c:pt idx="1">
                  <c:v>0.05</c:v>
                </c:pt>
                <c:pt idx="2">
                  <c:v>0.05</c:v>
                </c:pt>
                <c:pt idx="3">
                  <c:v>0.05</c:v>
                </c:pt>
                <c:pt idx="4">
                  <c:v>0.05</c:v>
                </c:pt>
                <c:pt idx="5">
                  <c:v>4.7500000000000001E-2</c:v>
                </c:pt>
                <c:pt idx="6">
                  <c:v>4.4999999999999998E-2</c:v>
                </c:pt>
                <c:pt idx="7">
                  <c:v>4.2500000000000003E-2</c:v>
                </c:pt>
                <c:pt idx="8">
                  <c:v>3.7499999999999999E-2</c:v>
                </c:pt>
                <c:pt idx="9">
                  <c:v>3.2500000000000001E-2</c:v>
                </c:pt>
              </c:numCache>
            </c:numRef>
          </c:yVal>
          <c:smooth val="1"/>
          <c:extLst>
            <c:ext xmlns:c16="http://schemas.microsoft.com/office/drawing/2014/chart" uri="{C3380CC4-5D6E-409C-BE32-E72D297353CC}">
              <c16:uniqueId val="{00000002-3980-564F-867E-A634C082AB2C}"/>
            </c:ext>
          </c:extLst>
        </c:ser>
        <c:dLbls>
          <c:showLegendKey val="0"/>
          <c:showVal val="0"/>
          <c:showCatName val="0"/>
          <c:showSerName val="0"/>
          <c:showPercent val="0"/>
          <c:showBubbleSize val="0"/>
        </c:dLbls>
        <c:axId val="420628511"/>
        <c:axId val="351586223"/>
      </c:scatterChart>
      <c:valAx>
        <c:axId val="420628511"/>
        <c:scaling>
          <c:orientation val="minMax"/>
        </c:scaling>
        <c:delete val="0"/>
        <c:axPos val="b"/>
        <c:majorGridlines>
          <c:spPr>
            <a:ln w="9525" cap="flat" cmpd="sng" algn="ctr">
              <a:solidFill>
                <a:schemeClr val="tx1">
                  <a:lumMod val="15000"/>
                  <a:lumOff val="85000"/>
                </a:schemeClr>
              </a:solidFill>
              <a:round/>
            </a:ln>
            <a:effectLst/>
          </c:spPr>
        </c:majorGridlines>
        <c:numFmt formatCode="dd/mm/yyyy;@"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586223"/>
        <c:crosses val="autoZero"/>
        <c:crossBetween val="midCat"/>
      </c:valAx>
      <c:valAx>
        <c:axId val="3515862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6285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scatterChart>
        <c:scatterStyle val="smoothMarker"/>
        <c:varyColors val="0"/>
        <c:ser>
          <c:idx val="0"/>
          <c:order val="0"/>
          <c:tx>
            <c:strRef>
              <c:f>'Data Graphs'!$R$28</c:f>
              <c:strCache>
                <c:ptCount val="1"/>
                <c:pt idx="0">
                  <c:v>Actual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'Data Graphs'!$Q$29:$Q$35</c:f>
              <c:strCache>
                <c:ptCount val="7"/>
                <c:pt idx="0">
                  <c:v>Nov 29, 2023 (Q3)</c:v>
                </c:pt>
                <c:pt idx="1">
                  <c:v>Dec 21, 2023 (Q3)</c:v>
                </c:pt>
                <c:pt idx="2">
                  <c:v>Jan 25, 2024 (Q4)</c:v>
                </c:pt>
                <c:pt idx="3">
                  <c:v>Feb 28, 2024 (Q4)</c:v>
                </c:pt>
                <c:pt idx="4">
                  <c:v>May 30, 2024 (Q1)</c:v>
                </c:pt>
                <c:pt idx="5">
                  <c:v>Aug 29, 2024 (Q2)</c:v>
                </c:pt>
                <c:pt idx="6">
                  <c:v>Nov 27, 2024 (Q3)</c:v>
                </c:pt>
              </c:strCache>
            </c:strRef>
          </c:xVal>
          <c:yVal>
            <c:numRef>
              <c:f>'Data Graphs'!$R$29:$R$35</c:f>
              <c:numCache>
                <c:formatCode>0.00%</c:formatCode>
                <c:ptCount val="7"/>
                <c:pt idx="0">
                  <c:v>5.1999999999999998E-2</c:v>
                </c:pt>
                <c:pt idx="1">
                  <c:v>4.9000000000000002E-2</c:v>
                </c:pt>
                <c:pt idx="2">
                  <c:v>3.3000000000000002E-2</c:v>
                </c:pt>
                <c:pt idx="3">
                  <c:v>3.2000000000000001E-2</c:v>
                </c:pt>
                <c:pt idx="4">
                  <c:v>1.2999999999999999E-2</c:v>
                </c:pt>
                <c:pt idx="5">
                  <c:v>0.03</c:v>
                </c:pt>
                <c:pt idx="6">
                  <c:v>2.8000000000000001E-2</c:v>
                </c:pt>
              </c:numCache>
            </c:numRef>
          </c:yVal>
          <c:smooth val="1"/>
          <c:extLst>
            <c:ext xmlns:c16="http://schemas.microsoft.com/office/drawing/2014/chart" uri="{C3380CC4-5D6E-409C-BE32-E72D297353CC}">
              <c16:uniqueId val="{00000000-2DC8-5547-9D4F-8BD6A42CBCAA}"/>
            </c:ext>
          </c:extLst>
        </c:ser>
        <c:ser>
          <c:idx val="1"/>
          <c:order val="1"/>
          <c:tx>
            <c:strRef>
              <c:f>'Data Graphs'!$S$28</c:f>
              <c:strCache>
                <c:ptCount val="1"/>
                <c:pt idx="0">
                  <c:v>Forecast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'Data Graphs'!$Q$29:$Q$35</c:f>
              <c:strCache>
                <c:ptCount val="7"/>
                <c:pt idx="0">
                  <c:v>Nov 29, 2023 (Q3)</c:v>
                </c:pt>
                <c:pt idx="1">
                  <c:v>Dec 21, 2023 (Q3)</c:v>
                </c:pt>
                <c:pt idx="2">
                  <c:v>Jan 25, 2024 (Q4)</c:v>
                </c:pt>
                <c:pt idx="3">
                  <c:v>Feb 28, 2024 (Q4)</c:v>
                </c:pt>
                <c:pt idx="4">
                  <c:v>May 30, 2024 (Q1)</c:v>
                </c:pt>
                <c:pt idx="5">
                  <c:v>Aug 29, 2024 (Q2)</c:v>
                </c:pt>
                <c:pt idx="6">
                  <c:v>Nov 27, 2024 (Q3)</c:v>
                </c:pt>
              </c:strCache>
            </c:strRef>
          </c:xVal>
          <c:yVal>
            <c:numRef>
              <c:f>'Data Graphs'!$S$29:$S$35</c:f>
              <c:numCache>
                <c:formatCode>0.00%</c:formatCode>
                <c:ptCount val="7"/>
                <c:pt idx="0">
                  <c:v>4.9000000000000002E-2</c:v>
                </c:pt>
                <c:pt idx="1">
                  <c:v>5.1999999999999998E-2</c:v>
                </c:pt>
                <c:pt idx="2">
                  <c:v>0.02</c:v>
                </c:pt>
                <c:pt idx="3">
                  <c:v>3.3000000000000002E-2</c:v>
                </c:pt>
                <c:pt idx="4">
                  <c:v>1.6E-2</c:v>
                </c:pt>
                <c:pt idx="5">
                  <c:v>2.8000000000000001E-2</c:v>
                </c:pt>
                <c:pt idx="6">
                  <c:v>2.8000000000000001E-2</c:v>
                </c:pt>
              </c:numCache>
            </c:numRef>
          </c:yVal>
          <c:smooth val="1"/>
          <c:extLst>
            <c:ext xmlns:c16="http://schemas.microsoft.com/office/drawing/2014/chart" uri="{C3380CC4-5D6E-409C-BE32-E72D297353CC}">
              <c16:uniqueId val="{00000001-2DC8-5547-9D4F-8BD6A42CBCAA}"/>
            </c:ext>
          </c:extLst>
        </c:ser>
        <c:dLbls>
          <c:showLegendKey val="0"/>
          <c:showVal val="0"/>
          <c:showCatName val="0"/>
          <c:showSerName val="0"/>
          <c:showPercent val="0"/>
          <c:showBubbleSize val="0"/>
        </c:dLbls>
        <c:axId val="1316783"/>
        <c:axId val="415885487"/>
      </c:scatterChart>
      <c:valAx>
        <c:axId val="1316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5885487"/>
        <c:crosses val="autoZero"/>
        <c:crossBetween val="midCat"/>
      </c:valAx>
      <c:valAx>
        <c:axId val="4158854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167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'Data Graphs'!$AH$2</c:f>
              <c:strCache>
                <c:ptCount val="1"/>
                <c:pt idx="0">
                  <c:v>Interest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 Graphs'!$AG$3:$AG$12</c:f>
              <c:numCache>
                <c:formatCode>m/d/yy</c:formatCode>
                <c:ptCount val="10"/>
                <c:pt idx="0">
                  <c:v>45266</c:v>
                </c:pt>
                <c:pt idx="1">
                  <c:v>45315</c:v>
                </c:pt>
                <c:pt idx="2">
                  <c:v>45357</c:v>
                </c:pt>
                <c:pt idx="3">
                  <c:v>45392</c:v>
                </c:pt>
                <c:pt idx="4">
                  <c:v>45448</c:v>
                </c:pt>
                <c:pt idx="5">
                  <c:v>45497</c:v>
                </c:pt>
                <c:pt idx="6">
                  <c:v>45539</c:v>
                </c:pt>
                <c:pt idx="7">
                  <c:v>45588</c:v>
                </c:pt>
                <c:pt idx="8">
                  <c:v>45637</c:v>
                </c:pt>
                <c:pt idx="9">
                  <c:v>45686</c:v>
                </c:pt>
              </c:numCache>
            </c:numRef>
          </c:xVal>
          <c:yVal>
            <c:numRef>
              <c:f>'Data Graphs'!$AH$3:$AH$12</c:f>
              <c:numCache>
                <c:formatCode>General</c:formatCode>
                <c:ptCount val="10"/>
                <c:pt idx="0">
                  <c:v>5</c:v>
                </c:pt>
                <c:pt idx="1">
                  <c:v>5</c:v>
                </c:pt>
                <c:pt idx="2">
                  <c:v>5</c:v>
                </c:pt>
                <c:pt idx="3">
                  <c:v>5</c:v>
                </c:pt>
                <c:pt idx="4">
                  <c:v>4.75</c:v>
                </c:pt>
                <c:pt idx="5">
                  <c:v>4.5</c:v>
                </c:pt>
                <c:pt idx="6">
                  <c:v>4.25</c:v>
                </c:pt>
                <c:pt idx="7">
                  <c:v>3.75</c:v>
                </c:pt>
                <c:pt idx="8">
                  <c:v>3.25</c:v>
                </c:pt>
                <c:pt idx="9">
                  <c:v>3</c:v>
                </c:pt>
              </c:numCache>
            </c:numRef>
          </c:yVal>
          <c:smooth val="1"/>
          <c:extLst>
            <c:ext xmlns:c16="http://schemas.microsoft.com/office/drawing/2014/chart" uri="{C3380CC4-5D6E-409C-BE32-E72D297353CC}">
              <c16:uniqueId val="{00000000-5C28-DE44-8877-35E5BC218E76}"/>
            </c:ext>
          </c:extLst>
        </c:ser>
        <c:dLbls>
          <c:showLegendKey val="0"/>
          <c:showVal val="0"/>
          <c:showCatName val="0"/>
          <c:showSerName val="0"/>
          <c:showPercent val="0"/>
          <c:showBubbleSize val="0"/>
        </c:dLbls>
        <c:axId val="324680031"/>
        <c:axId val="421683295"/>
      </c:scatterChart>
      <c:valAx>
        <c:axId val="324680031"/>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683295"/>
        <c:crosses val="autoZero"/>
        <c:crossBetween val="midCat"/>
      </c:valAx>
      <c:valAx>
        <c:axId val="42168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680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Canada</a:t>
            </a:r>
            <a:r>
              <a:rPr lang="en-GB" baseline="0"/>
              <a:t> CPI Data</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'Data Graphs'!$AH$28</c:f>
              <c:strCache>
                <c:ptCount val="1"/>
                <c:pt idx="0">
                  <c:v>Total CPI</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'Data Graphs'!$AG$29:$AG$41</c:f>
              <c:strCache>
                <c:ptCount val="13"/>
                <c:pt idx="0">
                  <c:v>Jan 16, 2024 (Dec)</c:v>
                </c:pt>
                <c:pt idx="1">
                  <c:v>Feb 20, 2024 (Jan)</c:v>
                </c:pt>
                <c:pt idx="2">
                  <c:v>Mar 19, 2024 (Feb)</c:v>
                </c:pt>
                <c:pt idx="3">
                  <c:v>Apr 16, 2024 (Mar)</c:v>
                </c:pt>
                <c:pt idx="4">
                  <c:v>May 21, 2024 (Apr)</c:v>
                </c:pt>
                <c:pt idx="5">
                  <c:v>Jun 25, 2024 (May)</c:v>
                </c:pt>
                <c:pt idx="6">
                  <c:v>Jul 16, 2024 (Jun)</c:v>
                </c:pt>
                <c:pt idx="7">
                  <c:v>Aug 20, 2024 (Jul)</c:v>
                </c:pt>
                <c:pt idx="8">
                  <c:v>Sep 17, 2024 (Aug)</c:v>
                </c:pt>
                <c:pt idx="9">
                  <c:v>Oct 15, 2024 (Sep)</c:v>
                </c:pt>
                <c:pt idx="10">
                  <c:v>Nov 19, 2024 (Oct)</c:v>
                </c:pt>
                <c:pt idx="11">
                  <c:v>Dec 17, 2024 (Nov)</c:v>
                </c:pt>
                <c:pt idx="12">
                  <c:v>Jan 21, 2025 (Dec)</c:v>
                </c:pt>
              </c:strCache>
            </c:strRef>
          </c:xVal>
          <c:yVal>
            <c:numRef>
              <c:f>'Data Graphs'!$AH$29:$AH$41</c:f>
              <c:numCache>
                <c:formatCode>0.00%</c:formatCode>
                <c:ptCount val="13"/>
                <c:pt idx="0">
                  <c:v>3.4000000000000002E-2</c:v>
                </c:pt>
                <c:pt idx="1">
                  <c:v>2.9000000000000001E-2</c:v>
                </c:pt>
                <c:pt idx="2">
                  <c:v>2.8000000000000001E-2</c:v>
                </c:pt>
                <c:pt idx="3">
                  <c:v>2.9000000000000001E-2</c:v>
                </c:pt>
                <c:pt idx="4">
                  <c:v>2.7E-2</c:v>
                </c:pt>
                <c:pt idx="5">
                  <c:v>2.9000000000000001E-2</c:v>
                </c:pt>
                <c:pt idx="6">
                  <c:v>2.7E-2</c:v>
                </c:pt>
                <c:pt idx="7">
                  <c:v>2.5000000000000001E-2</c:v>
                </c:pt>
                <c:pt idx="8">
                  <c:v>0.02</c:v>
                </c:pt>
                <c:pt idx="9">
                  <c:v>1.6E-2</c:v>
                </c:pt>
                <c:pt idx="10">
                  <c:v>0.02</c:v>
                </c:pt>
                <c:pt idx="11">
                  <c:v>1.9E-2</c:v>
                </c:pt>
                <c:pt idx="12">
                  <c:v>1.7999999999999999E-2</c:v>
                </c:pt>
              </c:numCache>
            </c:numRef>
          </c:yVal>
          <c:smooth val="1"/>
          <c:extLst>
            <c:ext xmlns:c16="http://schemas.microsoft.com/office/drawing/2014/chart" uri="{C3380CC4-5D6E-409C-BE32-E72D297353CC}">
              <c16:uniqueId val="{00000000-E5C7-B64F-B401-DFD5B37159FC}"/>
            </c:ext>
          </c:extLst>
        </c:ser>
        <c:ser>
          <c:idx val="1"/>
          <c:order val="1"/>
          <c:tx>
            <c:strRef>
              <c:f>'Data Graphs'!$AI$28</c:f>
              <c:strCache>
                <c:ptCount val="1"/>
                <c:pt idx="0">
                  <c:v>CPI median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'Data Graphs'!$AG$29:$AG$41</c:f>
              <c:strCache>
                <c:ptCount val="13"/>
                <c:pt idx="0">
                  <c:v>Jan 16, 2024 (Dec)</c:v>
                </c:pt>
                <c:pt idx="1">
                  <c:v>Feb 20, 2024 (Jan)</c:v>
                </c:pt>
                <c:pt idx="2">
                  <c:v>Mar 19, 2024 (Feb)</c:v>
                </c:pt>
                <c:pt idx="3">
                  <c:v>Apr 16, 2024 (Mar)</c:v>
                </c:pt>
                <c:pt idx="4">
                  <c:v>May 21, 2024 (Apr)</c:v>
                </c:pt>
                <c:pt idx="5">
                  <c:v>Jun 25, 2024 (May)</c:v>
                </c:pt>
                <c:pt idx="6">
                  <c:v>Jul 16, 2024 (Jun)</c:v>
                </c:pt>
                <c:pt idx="7">
                  <c:v>Aug 20, 2024 (Jul)</c:v>
                </c:pt>
                <c:pt idx="8">
                  <c:v>Sep 17, 2024 (Aug)</c:v>
                </c:pt>
                <c:pt idx="9">
                  <c:v>Oct 15, 2024 (Sep)</c:v>
                </c:pt>
                <c:pt idx="10">
                  <c:v>Nov 19, 2024 (Oct)</c:v>
                </c:pt>
                <c:pt idx="11">
                  <c:v>Dec 17, 2024 (Nov)</c:v>
                </c:pt>
                <c:pt idx="12">
                  <c:v>Jan 21, 2025 (Dec)</c:v>
                </c:pt>
              </c:strCache>
            </c:strRef>
          </c:xVal>
          <c:yVal>
            <c:numRef>
              <c:f>'Data Graphs'!$AI$29:$AI$41</c:f>
              <c:numCache>
                <c:formatCode>0.00%</c:formatCode>
                <c:ptCount val="13"/>
                <c:pt idx="0">
                  <c:v>3.5000000000000003E-2</c:v>
                </c:pt>
                <c:pt idx="1">
                  <c:v>3.3000000000000002E-2</c:v>
                </c:pt>
                <c:pt idx="2">
                  <c:v>3.2000000000000001E-2</c:v>
                </c:pt>
                <c:pt idx="3" formatCode="0%">
                  <c:v>0.03</c:v>
                </c:pt>
                <c:pt idx="4">
                  <c:v>3.1E-2</c:v>
                </c:pt>
                <c:pt idx="5">
                  <c:v>3.1E-2</c:v>
                </c:pt>
                <c:pt idx="6">
                  <c:v>2.8000000000000001E-2</c:v>
                </c:pt>
                <c:pt idx="7">
                  <c:v>2.5999999999999999E-2</c:v>
                </c:pt>
                <c:pt idx="8">
                  <c:v>2.5999999999999999E-2</c:v>
                </c:pt>
                <c:pt idx="9">
                  <c:v>2.9000000000000001E-2</c:v>
                </c:pt>
                <c:pt idx="10">
                  <c:v>2.8000000000000001E-2</c:v>
                </c:pt>
                <c:pt idx="11">
                  <c:v>2.5999999999999999E-2</c:v>
                </c:pt>
                <c:pt idx="12">
                  <c:v>2.7E-2</c:v>
                </c:pt>
              </c:numCache>
            </c:numRef>
          </c:yVal>
          <c:smooth val="1"/>
          <c:extLst>
            <c:ext xmlns:c16="http://schemas.microsoft.com/office/drawing/2014/chart" uri="{C3380CC4-5D6E-409C-BE32-E72D297353CC}">
              <c16:uniqueId val="{00000001-E5C7-B64F-B401-DFD5B37159FC}"/>
            </c:ext>
          </c:extLst>
        </c:ser>
        <c:ser>
          <c:idx val="2"/>
          <c:order val="2"/>
          <c:tx>
            <c:strRef>
              <c:f>'Data Graphs'!$AJ$28</c:f>
              <c:strCache>
                <c:ptCount val="1"/>
                <c:pt idx="0">
                  <c:v>Core CPI</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f>'Data Graphs'!$AG$29:$AG$41</c:f>
              <c:strCache>
                <c:ptCount val="13"/>
                <c:pt idx="0">
                  <c:v>Jan 16, 2024 (Dec)</c:v>
                </c:pt>
                <c:pt idx="1">
                  <c:v>Feb 20, 2024 (Jan)</c:v>
                </c:pt>
                <c:pt idx="2">
                  <c:v>Mar 19, 2024 (Feb)</c:v>
                </c:pt>
                <c:pt idx="3">
                  <c:v>Apr 16, 2024 (Mar)</c:v>
                </c:pt>
                <c:pt idx="4">
                  <c:v>May 21, 2024 (Apr)</c:v>
                </c:pt>
                <c:pt idx="5">
                  <c:v>Jun 25, 2024 (May)</c:v>
                </c:pt>
                <c:pt idx="6">
                  <c:v>Jul 16, 2024 (Jun)</c:v>
                </c:pt>
                <c:pt idx="7">
                  <c:v>Aug 20, 2024 (Jul)</c:v>
                </c:pt>
                <c:pt idx="8">
                  <c:v>Sep 17, 2024 (Aug)</c:v>
                </c:pt>
                <c:pt idx="9">
                  <c:v>Oct 15, 2024 (Sep)</c:v>
                </c:pt>
                <c:pt idx="10">
                  <c:v>Nov 19, 2024 (Oct)</c:v>
                </c:pt>
                <c:pt idx="11">
                  <c:v>Dec 17, 2024 (Nov)</c:v>
                </c:pt>
                <c:pt idx="12">
                  <c:v>Jan 21, 2025 (Dec)</c:v>
                </c:pt>
              </c:strCache>
            </c:strRef>
          </c:xVal>
          <c:yVal>
            <c:numRef>
              <c:f>'Data Graphs'!$AJ$29:$AJ$41</c:f>
              <c:numCache>
                <c:formatCode>0.00%</c:formatCode>
                <c:ptCount val="13"/>
                <c:pt idx="0">
                  <c:v>2.5999999999999999E-2</c:v>
                </c:pt>
                <c:pt idx="1">
                  <c:v>2.4E-2</c:v>
                </c:pt>
                <c:pt idx="2">
                  <c:v>2.1000000000000001E-2</c:v>
                </c:pt>
                <c:pt idx="3">
                  <c:v>0.02</c:v>
                </c:pt>
                <c:pt idx="4">
                  <c:v>1.6E-2</c:v>
                </c:pt>
                <c:pt idx="5">
                  <c:v>1.7999999999999999E-2</c:v>
                </c:pt>
                <c:pt idx="6">
                  <c:v>1.9E-2</c:v>
                </c:pt>
                <c:pt idx="7">
                  <c:v>1.7000000000000001E-2</c:v>
                </c:pt>
                <c:pt idx="8">
                  <c:v>1.4999999999999999E-2</c:v>
                </c:pt>
                <c:pt idx="9">
                  <c:v>1.6E-2</c:v>
                </c:pt>
                <c:pt idx="10">
                  <c:v>1.7000000000000001E-2</c:v>
                </c:pt>
                <c:pt idx="11">
                  <c:v>1.6E-2</c:v>
                </c:pt>
                <c:pt idx="12">
                  <c:v>1.7999999999999999E-2</c:v>
                </c:pt>
              </c:numCache>
            </c:numRef>
          </c:yVal>
          <c:smooth val="1"/>
          <c:extLst>
            <c:ext xmlns:c16="http://schemas.microsoft.com/office/drawing/2014/chart" uri="{C3380CC4-5D6E-409C-BE32-E72D297353CC}">
              <c16:uniqueId val="{00000002-E5C7-B64F-B401-DFD5B37159FC}"/>
            </c:ext>
          </c:extLst>
        </c:ser>
        <c:dLbls>
          <c:showLegendKey val="0"/>
          <c:showVal val="0"/>
          <c:showCatName val="0"/>
          <c:showSerName val="0"/>
          <c:showPercent val="0"/>
          <c:showBubbleSize val="0"/>
        </c:dLbls>
        <c:axId val="274848319"/>
        <c:axId val="275696191"/>
      </c:scatterChart>
      <c:valAx>
        <c:axId val="2748483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696191"/>
        <c:crosses val="autoZero"/>
        <c:crossBetween val="midCat"/>
      </c:valAx>
      <c:valAx>
        <c:axId val="2756961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8483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23</xdr:col>
      <xdr:colOff>246152</xdr:colOff>
      <xdr:row>8</xdr:row>
      <xdr:rowOff>71349</xdr:rowOff>
    </xdr:from>
    <xdr:to>
      <xdr:col>40</xdr:col>
      <xdr:colOff>128498</xdr:colOff>
      <xdr:row>47</xdr:row>
      <xdr:rowOff>99924</xdr:rowOff>
    </xdr:to>
    <xdr:graphicFrame macro="">
      <xdr:nvGraphicFramePr>
        <xdr:cNvPr id="2" name="Chart 1">
          <a:extLst>
            <a:ext uri="{FF2B5EF4-FFF2-40B4-BE49-F238E27FC236}">
              <a16:creationId xmlns:a16="http://schemas.microsoft.com/office/drawing/2014/main" id="{FF176DB5-4266-4ED7-8A25-3A79EDB71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23</xdr:col>
      <xdr:colOff>57150</xdr:colOff>
      <xdr:row>5</xdr:row>
      <xdr:rowOff>52387</xdr:rowOff>
    </xdr:from>
    <xdr:to>
      <xdr:col>33</xdr:col>
      <xdr:colOff>285750</xdr:colOff>
      <xdr:row>37</xdr:row>
      <xdr:rowOff>104775</xdr:rowOff>
    </xdr:to>
    <xdr:graphicFrame macro="">
      <xdr:nvGraphicFramePr>
        <xdr:cNvPr id="4" name="Chart 3">
          <a:extLst>
            <a:ext uri="{FF2B5EF4-FFF2-40B4-BE49-F238E27FC236}">
              <a16:creationId xmlns:a16="http://schemas.microsoft.com/office/drawing/2014/main" id="{D3F0C1A9-2751-E857-9019-FF2D80DA5B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1304925</xdr:colOff>
      <xdr:row>4</xdr:row>
      <xdr:rowOff>180975</xdr:rowOff>
    </xdr:from>
    <xdr:to>
      <xdr:col>17</xdr:col>
      <xdr:colOff>590550</xdr:colOff>
      <xdr:row>40</xdr:row>
      <xdr:rowOff>0</xdr:rowOff>
    </xdr:to>
    <xdr:graphicFrame macro="">
      <xdr:nvGraphicFramePr>
        <xdr:cNvPr id="2" name="Chart 1">
          <a:extLst>
            <a:ext uri="{FF2B5EF4-FFF2-40B4-BE49-F238E27FC236}">
              <a16:creationId xmlns:a16="http://schemas.microsoft.com/office/drawing/2014/main" id="{4BF9E241-06B3-E3F2-4B24-0359E04F1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273050</xdr:colOff>
      <xdr:row>2</xdr:row>
      <xdr:rowOff>12700</xdr:rowOff>
    </xdr:from>
    <xdr:to>
      <xdr:col>14</xdr:col>
      <xdr:colOff>520700</xdr:colOff>
      <xdr:row>24</xdr:row>
      <xdr:rowOff>25400</xdr:rowOff>
    </xdr:to>
    <xdr:graphicFrame macro="">
      <xdr:nvGraphicFramePr>
        <xdr:cNvPr id="8" name="Chart 7">
          <a:extLst>
            <a:ext uri="{FF2B5EF4-FFF2-40B4-BE49-F238E27FC236}">
              <a16:creationId xmlns:a16="http://schemas.microsoft.com/office/drawing/2014/main" id="{4CCCCE7F-7CA0-FAC2-98F0-054A0C0F9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27</xdr:row>
      <xdr:rowOff>127000</xdr:rowOff>
    </xdr:from>
    <xdr:to>
      <xdr:col>14</xdr:col>
      <xdr:colOff>482600</xdr:colOff>
      <xdr:row>52</xdr:row>
      <xdr:rowOff>38100</xdr:rowOff>
    </xdr:to>
    <xdr:graphicFrame macro="">
      <xdr:nvGraphicFramePr>
        <xdr:cNvPr id="9" name="Chart 8">
          <a:extLst>
            <a:ext uri="{FF2B5EF4-FFF2-40B4-BE49-F238E27FC236}">
              <a16:creationId xmlns:a16="http://schemas.microsoft.com/office/drawing/2014/main" id="{91DAC1E0-8326-4B7F-CDC6-75C752228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429171</xdr:colOff>
      <xdr:row>1</xdr:row>
      <xdr:rowOff>80870</xdr:rowOff>
    </xdr:from>
    <xdr:to>
      <xdr:col>30</xdr:col>
      <xdr:colOff>58390</xdr:colOff>
      <xdr:row>23</xdr:row>
      <xdr:rowOff>58391</xdr:rowOff>
    </xdr:to>
    <xdr:graphicFrame macro="">
      <xdr:nvGraphicFramePr>
        <xdr:cNvPr id="10" name="Chart 9">
          <a:extLst>
            <a:ext uri="{FF2B5EF4-FFF2-40B4-BE49-F238E27FC236}">
              <a16:creationId xmlns:a16="http://schemas.microsoft.com/office/drawing/2014/main" id="{CA8B43D2-3836-5D6A-5840-6634F0115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585304</xdr:colOff>
      <xdr:row>27</xdr:row>
      <xdr:rowOff>119269</xdr:rowOff>
    </xdr:from>
    <xdr:to>
      <xdr:col>30</xdr:col>
      <xdr:colOff>138043</xdr:colOff>
      <xdr:row>45</xdr:row>
      <xdr:rowOff>179456</xdr:rowOff>
    </xdr:to>
    <xdr:graphicFrame macro="">
      <xdr:nvGraphicFramePr>
        <xdr:cNvPr id="11" name="Chart 10">
          <a:extLst>
            <a:ext uri="{FF2B5EF4-FFF2-40B4-BE49-F238E27FC236}">
              <a16:creationId xmlns:a16="http://schemas.microsoft.com/office/drawing/2014/main" id="{6AD49C41-BBE1-39EB-37FA-2AAFEDBBE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34</xdr:col>
      <xdr:colOff>479897</xdr:colOff>
      <xdr:row>1</xdr:row>
      <xdr:rowOff>57595</xdr:rowOff>
    </xdr:from>
    <xdr:to>
      <xdr:col>46</xdr:col>
      <xdr:colOff>45357</xdr:colOff>
      <xdr:row>17</xdr:row>
      <xdr:rowOff>45357</xdr:rowOff>
    </xdr:to>
    <xdr:graphicFrame macro="">
      <xdr:nvGraphicFramePr>
        <xdr:cNvPr id="12" name="Chart 11">
          <a:extLst>
            <a:ext uri="{FF2B5EF4-FFF2-40B4-BE49-F238E27FC236}">
              <a16:creationId xmlns:a16="http://schemas.microsoft.com/office/drawing/2014/main" id="{F30471AB-7AD0-CFA7-2E49-0ED6EBD1A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36</xdr:col>
      <xdr:colOff>442148</xdr:colOff>
      <xdr:row>27</xdr:row>
      <xdr:rowOff>149263</xdr:rowOff>
    </xdr:from>
    <xdr:to>
      <xdr:col>46</xdr:col>
      <xdr:colOff>470370</xdr:colOff>
      <xdr:row>39</xdr:row>
      <xdr:rowOff>109752</xdr:rowOff>
    </xdr:to>
    <xdr:graphicFrame macro="">
      <xdr:nvGraphicFramePr>
        <xdr:cNvPr id="13" name="Chart 12">
          <a:extLst>
            <a:ext uri="{FF2B5EF4-FFF2-40B4-BE49-F238E27FC236}">
              <a16:creationId xmlns:a16="http://schemas.microsoft.com/office/drawing/2014/main" id="{D4D23EA5-3AAD-BA8A-A262-EC04BFCE6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I:/Public/Jaipur/CORRA%20FEB25/Radha%20Krishna/data%20gdp%20umemp%20overn.xlsx" TargetMode="External"/><Relationship Id="rId1" Type="http://schemas.openxmlformats.org/officeDocument/2006/relationships/externalLinkPath" Target="https://hertshtengroup-my.sharepoint.com/Public/Jaipur/CORRA%20FEB25/Radha%20Krishna/data%20gdp%20umemp%20over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I:/Public/Jaipur/CORRA%20FEB25/Radha%20Krishna/2024%20dta%20canada%20etcc.xlsx" TargetMode="External"/><Relationship Id="rId1" Type="http://schemas.openxmlformats.org/officeDocument/2006/relationships/externalLinkPath" Target="https://hertshtengroup-my.sharepoint.com/Public/Jaipur/CORRA%20FEB25/Radha%20Krishna/2024%20dta%20canada%20et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B1" t="str">
            <v>Actual</v>
          </cell>
          <cell r="C1" t="str">
            <v>Forecast</v>
          </cell>
          <cell r="N1" t="str">
            <v>Actual</v>
          </cell>
          <cell r="P1" t="str">
            <v>Previous</v>
          </cell>
          <cell r="AA1" t="str">
            <v>Actual</v>
          </cell>
          <cell r="AC1" t="str">
            <v>Previous</v>
          </cell>
        </row>
        <row r="2">
          <cell r="A2">
            <v>45268</v>
          </cell>
          <cell r="B2">
            <v>3.6999999999999998E-2</v>
          </cell>
          <cell r="C2">
            <v>3.9E-2</v>
          </cell>
          <cell r="M2" t="str">
            <v>Nov 29, 2023 (Q3)</v>
          </cell>
          <cell r="N2">
            <v>5.1999999999999998E-2</v>
          </cell>
          <cell r="P2">
            <v>2.1000000000000001E-2</v>
          </cell>
          <cell r="Z2">
            <v>45266</v>
          </cell>
          <cell r="AA2">
            <v>0.05</v>
          </cell>
          <cell r="AC2">
            <v>0.05</v>
          </cell>
        </row>
        <row r="3">
          <cell r="A3">
            <v>45296</v>
          </cell>
          <cell r="B3">
            <v>3.6999999999999998E-2</v>
          </cell>
          <cell r="C3">
            <v>3.7999999999999999E-2</v>
          </cell>
          <cell r="M3" t="str">
            <v>Dec 21, 2023 (Q3)</v>
          </cell>
          <cell r="N3">
            <v>4.9000000000000002E-2</v>
          </cell>
          <cell r="P3">
            <v>2.1000000000000001E-2</v>
          </cell>
          <cell r="Z3">
            <v>45315</v>
          </cell>
          <cell r="AA3">
            <v>0.05</v>
          </cell>
          <cell r="AC3">
            <v>0.05</v>
          </cell>
        </row>
        <row r="4">
          <cell r="A4">
            <v>45324</v>
          </cell>
          <cell r="B4">
            <v>3.6999999999999998E-2</v>
          </cell>
          <cell r="C4">
            <v>3.7999999999999999E-2</v>
          </cell>
          <cell r="M4" t="str">
            <v>Jan 25, 2024 (Q4)</v>
          </cell>
          <cell r="N4">
            <v>3.3000000000000002E-2</v>
          </cell>
          <cell r="P4">
            <v>4.9000000000000002E-2</v>
          </cell>
          <cell r="Z4">
            <v>45357</v>
          </cell>
          <cell r="AA4">
            <v>0.05</v>
          </cell>
          <cell r="AC4">
            <v>0.05</v>
          </cell>
        </row>
        <row r="5">
          <cell r="A5">
            <v>45359</v>
          </cell>
          <cell r="B5">
            <v>3.9E-2</v>
          </cell>
          <cell r="C5">
            <v>3.6999999999999998E-2</v>
          </cell>
          <cell r="M5" t="str">
            <v>Feb 28, 2024 (Q4)</v>
          </cell>
          <cell r="N5">
            <v>3.2000000000000001E-2</v>
          </cell>
          <cell r="P5">
            <v>4.9000000000000002E-2</v>
          </cell>
          <cell r="Z5">
            <v>45392</v>
          </cell>
          <cell r="AA5">
            <v>0.05</v>
          </cell>
          <cell r="AC5">
            <v>0.05</v>
          </cell>
        </row>
        <row r="6">
          <cell r="A6">
            <v>45387</v>
          </cell>
          <cell r="B6">
            <v>3.7999999999999999E-2</v>
          </cell>
          <cell r="C6">
            <v>3.9E-2</v>
          </cell>
          <cell r="M6" t="str">
            <v>May 30, 2024 (Q1)</v>
          </cell>
          <cell r="N6">
            <v>1.2999999999999999E-2</v>
          </cell>
          <cell r="P6">
            <v>3.4000000000000002E-2</v>
          </cell>
          <cell r="Z6">
            <v>45448</v>
          </cell>
          <cell r="AA6">
            <v>4.7500000000000001E-2</v>
          </cell>
          <cell r="AC6">
            <v>0.05</v>
          </cell>
        </row>
        <row r="7">
          <cell r="A7">
            <v>45415</v>
          </cell>
          <cell r="B7">
            <v>3.9E-2</v>
          </cell>
          <cell r="C7">
            <v>3.7999999999999999E-2</v>
          </cell>
          <cell r="M7" t="str">
            <v>Aug 29, 2024 (Q2)</v>
          </cell>
          <cell r="N7">
            <v>0.03</v>
          </cell>
          <cell r="P7">
            <v>1.4E-2</v>
          </cell>
          <cell r="Z7">
            <v>45497</v>
          </cell>
          <cell r="AA7">
            <v>4.4999999999999998E-2</v>
          </cell>
          <cell r="AC7">
            <v>4.7500000000000001E-2</v>
          </cell>
        </row>
        <row r="8">
          <cell r="A8">
            <v>45450</v>
          </cell>
          <cell r="B8">
            <v>0.04</v>
          </cell>
          <cell r="C8">
            <v>3.9E-2</v>
          </cell>
          <cell r="M8" t="str">
            <v>Nov 27, 2024 (Q3)</v>
          </cell>
          <cell r="N8">
            <v>2.8000000000000001E-2</v>
          </cell>
          <cell r="P8">
            <v>0.03</v>
          </cell>
          <cell r="Z8">
            <v>45539</v>
          </cell>
          <cell r="AA8">
            <v>4.2500000000000003E-2</v>
          </cell>
          <cell r="AC8">
            <v>4.4999999999999998E-2</v>
          </cell>
        </row>
        <row r="9">
          <cell r="A9">
            <v>45478</v>
          </cell>
          <cell r="B9">
            <v>4.1000000000000002E-2</v>
          </cell>
          <cell r="C9">
            <v>0.04</v>
          </cell>
          <cell r="Z9">
            <v>45588</v>
          </cell>
          <cell r="AA9">
            <v>3.7499999999999999E-2</v>
          </cell>
          <cell r="AC9">
            <v>4.2500000000000003E-2</v>
          </cell>
        </row>
        <row r="10">
          <cell r="A10">
            <v>45506</v>
          </cell>
          <cell r="B10">
            <v>4.2999999999999997E-2</v>
          </cell>
          <cell r="C10">
            <v>4.1000000000000002E-2</v>
          </cell>
          <cell r="Z10">
            <v>45637</v>
          </cell>
          <cell r="AA10">
            <v>3.2500000000000001E-2</v>
          </cell>
          <cell r="AC10">
            <v>3.7499999999999999E-2</v>
          </cell>
        </row>
        <row r="11">
          <cell r="A11">
            <v>45541</v>
          </cell>
          <cell r="B11">
            <v>4.2000000000000003E-2</v>
          </cell>
          <cell r="C11">
            <v>4.2000000000000003E-2</v>
          </cell>
          <cell r="N11" t="str">
            <v>Actual</v>
          </cell>
          <cell r="O11" t="str">
            <v>Previous</v>
          </cell>
          <cell r="Z11">
            <v>45686</v>
          </cell>
          <cell r="AA11">
            <v>0.03</v>
          </cell>
          <cell r="AC11">
            <v>3.2500000000000001E-2</v>
          </cell>
        </row>
        <row r="12">
          <cell r="A12">
            <v>45569</v>
          </cell>
          <cell r="B12">
            <v>4.1000000000000002E-2</v>
          </cell>
          <cell r="C12">
            <v>4.2000000000000003E-2</v>
          </cell>
          <cell r="M12" t="str">
            <v>Nov 30, 2023 (Q3)</v>
          </cell>
          <cell r="N12">
            <v>-3.0000000000000001E-3</v>
          </cell>
          <cell r="O12">
            <v>3.0000000000000001E-3</v>
          </cell>
        </row>
        <row r="13">
          <cell r="A13">
            <v>45597</v>
          </cell>
          <cell r="B13">
            <v>4.1000000000000002E-2</v>
          </cell>
          <cell r="C13">
            <v>4.1000000000000002E-2</v>
          </cell>
          <cell r="M13" t="str">
            <v>Feb 29, 2024 (Q4)</v>
          </cell>
          <cell r="N13">
            <v>2E-3</v>
          </cell>
          <cell r="O13">
            <v>-1E-3</v>
          </cell>
        </row>
        <row r="14">
          <cell r="A14">
            <v>45632</v>
          </cell>
          <cell r="B14">
            <v>4.2000000000000003E-2</v>
          </cell>
          <cell r="C14">
            <v>4.1000000000000002E-2</v>
          </cell>
          <cell r="M14" t="str">
            <v>May 31, 2024 (Q1)</v>
          </cell>
          <cell r="N14">
            <v>4.0000000000000001E-3</v>
          </cell>
          <cell r="O14">
            <v>0</v>
          </cell>
        </row>
        <row r="15">
          <cell r="M15" t="str">
            <v>Aug 30, 2024 (Q2)</v>
          </cell>
          <cell r="N15">
            <v>5.0000000000000001E-3</v>
          </cell>
          <cell r="O15">
            <v>4.0000000000000001E-3</v>
          </cell>
        </row>
        <row r="16">
          <cell r="M16" t="str">
            <v>Nov 29, 2024 (Q3)</v>
          </cell>
          <cell r="N16">
            <v>3.0000000000000001E-3</v>
          </cell>
          <cell r="O16">
            <v>5.0000000000000001E-3</v>
          </cell>
        </row>
        <row r="19">
          <cell r="B19" t="str">
            <v>Actual</v>
          </cell>
          <cell r="C19" t="str">
            <v>Forecast</v>
          </cell>
        </row>
        <row r="20">
          <cell r="A20">
            <v>45261</v>
          </cell>
          <cell r="B20">
            <v>5.8000000000000003E-2</v>
          </cell>
          <cell r="C20">
            <v>5.8000000000000003E-2</v>
          </cell>
        </row>
        <row r="21">
          <cell r="A21">
            <v>45296</v>
          </cell>
          <cell r="B21">
            <v>5.8000000000000003E-2</v>
          </cell>
          <cell r="C21">
            <v>5.8999999999999997E-2</v>
          </cell>
        </row>
        <row r="22">
          <cell r="A22">
            <v>45331</v>
          </cell>
          <cell r="B22">
            <v>5.7000000000000002E-2</v>
          </cell>
          <cell r="C22">
            <v>5.8999999999999997E-2</v>
          </cell>
        </row>
        <row r="23">
          <cell r="A23">
            <v>45359</v>
          </cell>
          <cell r="B23">
            <v>5.8000000000000003E-2</v>
          </cell>
          <cell r="C23">
            <v>5.8000000000000003E-2</v>
          </cell>
        </row>
        <row r="24">
          <cell r="A24">
            <v>45387</v>
          </cell>
          <cell r="B24">
            <v>6.0999999999999999E-2</v>
          </cell>
          <cell r="C24">
            <v>5.8999999999999997E-2</v>
          </cell>
        </row>
        <row r="25">
          <cell r="A25">
            <v>45422</v>
          </cell>
          <cell r="B25">
            <v>6.0999999999999999E-2</v>
          </cell>
          <cell r="C25">
            <v>6.2E-2</v>
          </cell>
        </row>
        <row r="26">
          <cell r="A26">
            <v>45450</v>
          </cell>
          <cell r="B26">
            <v>6.2E-2</v>
          </cell>
          <cell r="C26">
            <v>6.2E-2</v>
          </cell>
        </row>
        <row r="27">
          <cell r="A27">
            <v>45478</v>
          </cell>
          <cell r="B27">
            <v>6.4000000000000001E-2</v>
          </cell>
          <cell r="C27">
            <v>6.3E-2</v>
          </cell>
        </row>
        <row r="28">
          <cell r="A28">
            <v>45513</v>
          </cell>
          <cell r="B28">
            <v>6.4000000000000001E-2</v>
          </cell>
          <cell r="C28">
            <v>6.5000000000000002E-2</v>
          </cell>
        </row>
        <row r="29">
          <cell r="A29">
            <v>45541</v>
          </cell>
          <cell r="B29">
            <v>6.6000000000000003E-2</v>
          </cell>
          <cell r="C29">
            <v>6.5000000000000002E-2</v>
          </cell>
        </row>
        <row r="30">
          <cell r="A30">
            <v>45576</v>
          </cell>
          <cell r="B30">
            <v>6.5000000000000002E-2</v>
          </cell>
          <cell r="C30">
            <v>6.7000000000000004E-2</v>
          </cell>
        </row>
        <row r="31">
          <cell r="A31">
            <v>45604</v>
          </cell>
          <cell r="B31">
            <v>6.5000000000000002E-2</v>
          </cell>
          <cell r="C31">
            <v>6.6000000000000003E-2</v>
          </cell>
        </row>
        <row r="32">
          <cell r="A32">
            <v>45632</v>
          </cell>
          <cell r="B32">
            <v>6.8000000000000005E-2</v>
          </cell>
          <cell r="C32">
            <v>6.6000000000000003E-2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utrights generic data 2024"/>
      <sheetName val="Sheet1"/>
      <sheetName val="Sheet2"/>
    </sheetNames>
    <sheetDataSet>
      <sheetData sheetId="0"/>
      <sheetData sheetId="1"/>
      <sheetData sheetId="2">
        <row r="9">
          <cell r="C9">
            <v>45266</v>
          </cell>
          <cell r="D9">
            <v>5</v>
          </cell>
        </row>
        <row r="10">
          <cell r="C10">
            <v>45315</v>
          </cell>
          <cell r="D10">
            <v>5</v>
          </cell>
        </row>
        <row r="11">
          <cell r="C11">
            <v>45357</v>
          </cell>
          <cell r="D11">
            <v>5</v>
          </cell>
        </row>
        <row r="12">
          <cell r="C12">
            <v>45392</v>
          </cell>
          <cell r="D12">
            <v>5</v>
          </cell>
        </row>
        <row r="13">
          <cell r="C13">
            <v>45448</v>
          </cell>
          <cell r="D13">
            <v>4.75</v>
          </cell>
        </row>
        <row r="14">
          <cell r="C14">
            <v>45497</v>
          </cell>
          <cell r="D14">
            <v>4.5</v>
          </cell>
        </row>
        <row r="15">
          <cell r="C15">
            <v>45539</v>
          </cell>
          <cell r="D15">
            <v>4.25</v>
          </cell>
        </row>
        <row r="16">
          <cell r="C16">
            <v>45588</v>
          </cell>
          <cell r="D16">
            <v>3.75</v>
          </cell>
        </row>
        <row r="17">
          <cell r="C17">
            <v>45637</v>
          </cell>
          <cell r="D17">
            <v>3.25</v>
          </cell>
        </row>
        <row r="18">
          <cell r="C18">
            <v>45686</v>
          </cell>
          <cell r="D18">
            <v>3</v>
          </cell>
        </row>
        <row r="37">
          <cell r="D37" t="str">
            <v>Total CPI</v>
          </cell>
          <cell r="E37" t="str">
            <v>CPI median</v>
          </cell>
          <cell r="F37" t="str">
            <v>Core CPI</v>
          </cell>
        </row>
        <row r="38">
          <cell r="C38" t="str">
            <v>Jan 16, 2024 (Dec)</v>
          </cell>
          <cell r="D38">
            <v>3.4000000000000002E-2</v>
          </cell>
          <cell r="E38">
            <v>3.5000000000000003E-2</v>
          </cell>
          <cell r="F38">
            <v>2.5999999999999999E-2</v>
          </cell>
        </row>
        <row r="39">
          <cell r="C39" t="str">
            <v>Feb 20, 2024 (Jan)</v>
          </cell>
          <cell r="D39">
            <v>2.9000000000000001E-2</v>
          </cell>
          <cell r="E39">
            <v>3.3000000000000002E-2</v>
          </cell>
          <cell r="F39">
            <v>2.4E-2</v>
          </cell>
        </row>
        <row r="40">
          <cell r="C40" t="str">
            <v>Mar 19, 2024 (Feb)</v>
          </cell>
          <cell r="D40">
            <v>2.8000000000000001E-2</v>
          </cell>
          <cell r="E40">
            <v>3.2000000000000001E-2</v>
          </cell>
          <cell r="F40">
            <v>2.1000000000000001E-2</v>
          </cell>
        </row>
        <row r="41">
          <cell r="C41" t="str">
            <v>Apr 16, 2024 (Mar)</v>
          </cell>
          <cell r="D41">
            <v>2.9000000000000001E-2</v>
          </cell>
          <cell r="E41">
            <v>0.03</v>
          </cell>
          <cell r="F41">
            <v>0.02</v>
          </cell>
        </row>
        <row r="42">
          <cell r="C42" t="str">
            <v>May 21, 2024 (Apr)</v>
          </cell>
          <cell r="D42">
            <v>2.7E-2</v>
          </cell>
          <cell r="E42">
            <v>3.1E-2</v>
          </cell>
          <cell r="F42">
            <v>1.6E-2</v>
          </cell>
        </row>
        <row r="43">
          <cell r="C43" t="str">
            <v>Jun 25, 2024 (May)</v>
          </cell>
          <cell r="D43">
            <v>2.9000000000000001E-2</v>
          </cell>
          <cell r="E43">
            <v>3.1E-2</v>
          </cell>
          <cell r="F43">
            <v>1.7999999999999999E-2</v>
          </cell>
        </row>
        <row r="44">
          <cell r="C44" t="str">
            <v>Jul 16, 2024 (Jun)</v>
          </cell>
          <cell r="D44">
            <v>2.7E-2</v>
          </cell>
          <cell r="E44">
            <v>2.8000000000000001E-2</v>
          </cell>
          <cell r="F44">
            <v>1.9E-2</v>
          </cell>
        </row>
        <row r="45">
          <cell r="C45" t="str">
            <v>Aug 20, 2024 (Jul)</v>
          </cell>
          <cell r="D45">
            <v>2.5000000000000001E-2</v>
          </cell>
          <cell r="E45">
            <v>2.5999999999999999E-2</v>
          </cell>
          <cell r="F45">
            <v>1.7000000000000001E-2</v>
          </cell>
        </row>
        <row r="46">
          <cell r="C46" t="str">
            <v>Sep 17, 2024 (Aug)</v>
          </cell>
          <cell r="D46">
            <v>0.02</v>
          </cell>
          <cell r="E46">
            <v>2.5999999999999999E-2</v>
          </cell>
          <cell r="F46">
            <v>1.4999999999999999E-2</v>
          </cell>
        </row>
        <row r="47">
          <cell r="C47" t="str">
            <v>Oct 15, 2024 (Sep)</v>
          </cell>
          <cell r="D47">
            <v>1.6E-2</v>
          </cell>
          <cell r="E47">
            <v>2.9000000000000001E-2</v>
          </cell>
          <cell r="F47">
            <v>1.6E-2</v>
          </cell>
        </row>
        <row r="48">
          <cell r="C48" t="str">
            <v>Nov 19, 2024 (Oct)</v>
          </cell>
          <cell r="D48">
            <v>0.02</v>
          </cell>
          <cell r="E48">
            <v>2.8000000000000001E-2</v>
          </cell>
          <cell r="F48">
            <v>1.7000000000000001E-2</v>
          </cell>
        </row>
        <row r="49">
          <cell r="C49" t="str">
            <v>Dec 17, 2024 (Nov)</v>
          </cell>
          <cell r="D49">
            <v>1.9E-2</v>
          </cell>
          <cell r="E49">
            <v>2.5999999999999999E-2</v>
          </cell>
          <cell r="F49">
            <v>1.6E-2</v>
          </cell>
        </row>
        <row r="50">
          <cell r="C50" t="str">
            <v>Jan 21, 2025 (Dec)</v>
          </cell>
          <cell r="D50">
            <v>1.7999999999999999E-2</v>
          </cell>
          <cell r="E50">
            <v>2.7E-2</v>
          </cell>
          <cell r="F50">
            <v>1.7999999999999999E-2</v>
          </cell>
        </row>
        <row r="73">
          <cell r="D73" t="str">
            <v>Actual</v>
          </cell>
          <cell r="E73" t="str">
            <v>Forecast</v>
          </cell>
        </row>
        <row r="74">
          <cell r="C74" t="str">
            <v>Dec 08, 2023 (Nov)</v>
          </cell>
          <cell r="D74">
            <v>199</v>
          </cell>
          <cell r="E74">
            <v>180</v>
          </cell>
        </row>
        <row r="75">
          <cell r="C75" t="str">
            <v>Jan 05, 2024 (Dec)</v>
          </cell>
          <cell r="D75">
            <v>216</v>
          </cell>
          <cell r="E75">
            <v>170</v>
          </cell>
        </row>
        <row r="76">
          <cell r="C76" t="str">
            <v>Feb 02, 2024 (Jan)</v>
          </cell>
          <cell r="D76">
            <v>353</v>
          </cell>
          <cell r="E76">
            <v>187</v>
          </cell>
        </row>
        <row r="77">
          <cell r="C77" t="str">
            <v>Mar 08, 2024 (Feb)</v>
          </cell>
          <cell r="D77">
            <v>275</v>
          </cell>
          <cell r="E77">
            <v>198</v>
          </cell>
        </row>
        <row r="78">
          <cell r="C78" t="str">
            <v>Apr 05, 2024 (Mar)</v>
          </cell>
          <cell r="D78">
            <v>303</v>
          </cell>
          <cell r="E78">
            <v>212</v>
          </cell>
        </row>
        <row r="79">
          <cell r="C79" t="str">
            <v>May 03, 2024 (Apr)</v>
          </cell>
          <cell r="D79">
            <v>175</v>
          </cell>
          <cell r="E79">
            <v>238</v>
          </cell>
        </row>
        <row r="80">
          <cell r="C80" t="str">
            <v>Jun 07, 2024 (May)</v>
          </cell>
          <cell r="D80">
            <v>272</v>
          </cell>
          <cell r="E80">
            <v>182</v>
          </cell>
        </row>
        <row r="81">
          <cell r="C81" t="str">
            <v>Jul 05, 2024 (Jun)</v>
          </cell>
          <cell r="D81">
            <v>206</v>
          </cell>
          <cell r="E81">
            <v>191</v>
          </cell>
        </row>
        <row r="82">
          <cell r="C82" t="str">
            <v>Aug 02, 2024 (Jul)</v>
          </cell>
          <cell r="D82">
            <v>114</v>
          </cell>
          <cell r="E82">
            <v>176</v>
          </cell>
        </row>
        <row r="83">
          <cell r="C83" t="str">
            <v>Sep 06, 2024 (Aug)</v>
          </cell>
          <cell r="D83">
            <v>142</v>
          </cell>
          <cell r="E83">
            <v>164</v>
          </cell>
        </row>
        <row r="84">
          <cell r="C84" t="str">
            <v>Oct 04, 2024 (Sep)</v>
          </cell>
          <cell r="D84">
            <v>254</v>
          </cell>
          <cell r="E84">
            <v>147</v>
          </cell>
        </row>
        <row r="85">
          <cell r="C85" t="str">
            <v>Nov 01, 2024 (Oct)</v>
          </cell>
          <cell r="D85">
            <v>12</v>
          </cell>
          <cell r="E85">
            <v>106</v>
          </cell>
        </row>
        <row r="86">
          <cell r="C86" t="str">
            <v>Dec 06, 2024 (Nov)</v>
          </cell>
          <cell r="D86">
            <v>227</v>
          </cell>
          <cell r="E86">
            <v>202</v>
          </cell>
        </row>
        <row r="103">
          <cell r="D103" t="str">
            <v>Actual</v>
          </cell>
          <cell r="E103" t="str">
            <v>Foecast</v>
          </cell>
        </row>
        <row r="104">
          <cell r="C104" t="str">
            <v>Jan 12, 2024 (Dec)</v>
          </cell>
          <cell r="D104">
            <v>1.7999999999999999E-2</v>
          </cell>
          <cell r="E104">
            <v>1.9E-2</v>
          </cell>
        </row>
        <row r="105">
          <cell r="C105" t="str">
            <v>Feb 16, 2024 (Jan)</v>
          </cell>
          <cell r="D105">
            <v>0.02</v>
          </cell>
          <cell r="E105">
            <v>1.6E-2</v>
          </cell>
        </row>
        <row r="106">
          <cell r="C106" t="str">
            <v>Mar 14, 2024 (Feb)</v>
          </cell>
          <cell r="D106">
            <v>0.02</v>
          </cell>
          <cell r="E106">
            <v>1.9E-2</v>
          </cell>
        </row>
        <row r="107">
          <cell r="C107" t="str">
            <v>Apr 11, 2024 (Mar)</v>
          </cell>
          <cell r="D107">
            <v>2.4E-2</v>
          </cell>
          <cell r="E107">
            <v>2.3E-2</v>
          </cell>
        </row>
        <row r="108">
          <cell r="C108" t="str">
            <v>May 14, 2024 (Apr)</v>
          </cell>
          <cell r="D108">
            <v>2.4E-2</v>
          </cell>
          <cell r="E108">
            <v>2.4E-2</v>
          </cell>
        </row>
        <row r="109">
          <cell r="C109" t="str">
            <v>Jun 13, 2024 (May)</v>
          </cell>
          <cell r="D109">
            <v>2.3E-2</v>
          </cell>
          <cell r="E109">
            <v>2.4E-2</v>
          </cell>
        </row>
        <row r="110">
          <cell r="C110" t="str">
            <v>Jul 12, 2024 (Jun)</v>
          </cell>
          <cell r="D110">
            <v>0.03</v>
          </cell>
          <cell r="E110">
            <v>2.5000000000000001E-2</v>
          </cell>
        </row>
        <row r="111">
          <cell r="C111" t="str">
            <v>Aug 13, 2024 (Jul)</v>
          </cell>
          <cell r="D111">
            <v>2.4E-2</v>
          </cell>
          <cell r="E111">
            <v>2.7E-2</v>
          </cell>
        </row>
        <row r="112">
          <cell r="C112" t="str">
            <v>Sep 12, 2024 (Aug)</v>
          </cell>
          <cell r="D112">
            <v>2.4E-2</v>
          </cell>
          <cell r="E112">
            <v>2.5000000000000001E-2</v>
          </cell>
        </row>
        <row r="113">
          <cell r="C113" t="str">
            <v>Oct 11, 2024 (Sep)</v>
          </cell>
          <cell r="D113">
            <v>2.8000000000000001E-2</v>
          </cell>
          <cell r="E113">
            <v>2.7E-2</v>
          </cell>
        </row>
        <row r="114">
          <cell r="C114" t="str">
            <v>Nov 14, 2024 (Oct)</v>
          </cell>
          <cell r="D114">
            <v>3.1E-2</v>
          </cell>
          <cell r="E114">
            <v>0.03</v>
          </cell>
        </row>
        <row r="115">
          <cell r="C115" t="str">
            <v>Dec 12, 2024 (Nov)</v>
          </cell>
          <cell r="D115">
            <v>3.4000000000000002E-2</v>
          </cell>
          <cell r="E115">
            <v>3.2000000000000001E-2</v>
          </cell>
        </row>
        <row r="116">
          <cell r="C116" t="str">
            <v>Jan 14, 2025 (Dec)</v>
          </cell>
          <cell r="D116">
            <v>3.5000000000000003E-2</v>
          </cell>
          <cell r="E116">
            <v>3.7999999999999999E-2</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25CBD-0BB4-FE4A-BEFB-03205D2A5170}" name="Table4" displayName="Table4" ref="A1:K87" totalsRowShown="0">
  <autoFilter ref="A1:K87" xr:uid="{FD225CBD-0BB4-FE4A-BEFB-03205D2A5170}"/>
  <tableColumns count="11">
    <tableColumn id="1" xr3:uid="{12621560-F1E1-674A-AA33-2E8752A4AA6F}" name="Timestamp" dataDxfId="2"/>
    <tableColumn id="2" xr3:uid="{CE9638E4-95AC-5942-B49A-80B9ED74C396}" name="CRA1.CLOSE"/>
    <tableColumn id="3" xr3:uid="{21CA9947-B205-BA44-B0BA-E4689870D32B}" name="CRA2.CLOSE"/>
    <tableColumn id="4" xr3:uid="{C88F4959-716B-864B-8946-383951E47467}" name="CRA3.CLOSE"/>
    <tableColumn id="5" xr3:uid="{AE56F40F-D1ED-F642-9167-02693B31252E}" name="CRA4.CLOSE"/>
    <tableColumn id="6" xr3:uid="{80B19EFF-23CA-564E-869A-8777C90E7323}" name="CRA5.CLOSE"/>
    <tableColumn id="7" xr3:uid="{1F1D0AB6-D266-7147-A966-75D9C4642FAB}" name="CRA6.CLOSE"/>
    <tableColumn id="8" xr3:uid="{07279ACE-5235-D542-B74F-5DB271E1F842}" name="CRA7.CLOSE"/>
    <tableColumn id="9" xr3:uid="{76E1FABD-2B7F-A442-A79E-FEF9799610D4}" name="CRA8.CLOSE"/>
    <tableColumn id="10" xr3:uid="{D8263282-9D44-D643-897F-4E675D5616AE}" name="CRA9.CLOSE"/>
    <tableColumn id="11" xr3:uid="{5C473754-C7C0-6B4B-B8FB-213C26ACCE9C}" name="CRA10.CL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7323EA-E574-D74D-A468-6F9813BC0EFC}" name="Table5" displayName="Table5" ref="A1:K87" totalsRowShown="0">
  <autoFilter ref="A1:K87" xr:uid="{337323EA-E574-D74D-A468-6F9813BC0EFC}"/>
  <tableColumns count="11">
    <tableColumn id="1" xr3:uid="{C02E83BC-E092-4C49-A47B-AE840E56489E}" name="Timestamp" dataDxfId="1"/>
    <tableColumn id="2" xr3:uid="{C439BD19-0A8F-9A4A-B9D5-1DCF7B236FD9}" name="CRA1-2.CLOSE"/>
    <tableColumn id="3" xr3:uid="{5D17CF92-E331-2740-B289-8D6CC7A87431}" name="CRA2-3.CLOSE"/>
    <tableColumn id="4" xr3:uid="{8CFD1113-2DDB-0C45-8B41-45680A1E5A56}" name="CRA3-4.CLOSE"/>
    <tableColumn id="5" xr3:uid="{C3E775C4-FF2D-B64C-A233-37B5C1A7DE25}" name="CRA4-5.CLOSE"/>
    <tableColumn id="6" xr3:uid="{3E749B5D-4804-E740-955A-F5C9EA7B47AD}" name="CRA5-6.CLOSE"/>
    <tableColumn id="7" xr3:uid="{F18B1C44-0A48-5944-A6E9-61AE17C7BCE2}" name="CRA6-7.CLOSE"/>
    <tableColumn id="8" xr3:uid="{EB112431-D5D1-FA44-90B6-817D2F8428EF}" name="CRA7-8.CLOSE"/>
    <tableColumn id="9" xr3:uid="{A4BF258E-9984-4848-9D66-3D3BC9BBBDD0}" name="CRA8-9.CLOSE"/>
    <tableColumn id="10" xr3:uid="{B1697CFD-D0AD-764A-A057-DC3AB13EBF66}" name="CRA9-10.CLOSE"/>
    <tableColumn id="11" xr3:uid="{B964518B-D04D-704E-8D3B-48D23227501F}" name="CRA10-11.CLOS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EA7EA2-798F-C345-A2E2-492B5BD498CE}" name="Table6" displayName="Table6" ref="A1:E87" totalsRowShown="0">
  <autoFilter ref="A1:E87" xr:uid="{7CEA7EA2-798F-C345-A2E2-492B5BD498CE}"/>
  <tableColumns count="5">
    <tableColumn id="1" xr3:uid="{48CD8CDD-AE67-264F-98B1-F723807D28EB}" name="Timestamp" dataDxfId="0"/>
    <tableColumn id="2" xr3:uid="{B4F62651-B2A5-CA46-AAA6-F6078A2021CC}" name="CRA1-2-3.CLOSE"/>
    <tableColumn id="3" xr3:uid="{CDEA1932-A6EC-5E4A-AB70-200DB35B3C10}" name="CRA2-3-4.CLOSE"/>
    <tableColumn id="4" xr3:uid="{C052FA69-D4AE-8B46-B8DD-D9C9B6B3C6B0}" name="CRA3-4-5.CLOSE"/>
    <tableColumn id="5" xr3:uid="{7BACA76C-BD7B-BE48-98C0-E40A7A625DA2}" name="CRA4-5-6.CLOS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D68A8A-6C63-7C4D-800F-F0012905DE56}" name="Table13" displayName="Table13" ref="AG2:AH12" totalsRowShown="0">
  <autoFilter ref="AG2:AH12" xr:uid="{95D68A8A-6C63-7C4D-800F-F0012905DE56}"/>
  <tableColumns count="2">
    <tableColumn id="1" xr3:uid="{3AE51858-2168-1E4D-8CDE-54F90444FBFF}" name="meetings" dataDxfId="7"/>
    <tableColumn id="2" xr3:uid="{5C368AE6-DA50-CA43-B2E5-44BBB93A9036}" name="Interest rat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0529D3-DBB7-6D4C-8B0C-9A3E8C688154}" name="Table3" displayName="Table3" ref="AG28:AJ41" totalsRowShown="0">
  <autoFilter ref="AG28:AJ41" xr:uid="{100529D3-DBB7-6D4C-8B0C-9A3E8C688154}"/>
  <tableColumns count="4">
    <tableColumn id="1" xr3:uid="{2CC892C8-3EF9-A744-B2FC-674A99C88992}" name="Column1" dataDxfId="6"/>
    <tableColumn id="2" xr3:uid="{06B1667E-B2C4-8349-AC85-42F52395EC6C}" name="Total CPI" dataDxfId="5"/>
    <tableColumn id="3" xr3:uid="{ABCE90FC-01D8-E848-8167-3F1E2C5C57D6}" name="CPI median" dataDxfId="4"/>
    <tableColumn id="4" xr3:uid="{4C0DB6E6-3C8F-DA4D-9271-6410A3B56FAA}" name="Core CPI"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557E2-C467-4A09-853D-2CC855CDB5E6}">
  <dimension ref="A1:AJ87"/>
  <sheetViews>
    <sheetView topLeftCell="A35" zoomScale="89" zoomScaleNormal="89" workbookViewId="0">
      <selection activeCell="AL7" sqref="AL7"/>
    </sheetView>
  </sheetViews>
  <sheetFormatPr baseColWidth="10" defaultColWidth="8.83203125" defaultRowHeight="15" x14ac:dyDescent="0.2"/>
  <cols>
    <col min="1" max="1" width="24.1640625" style="9" bestFit="1" customWidth="1"/>
    <col min="2" max="10" width="13.6640625" customWidth="1"/>
    <col min="11" max="11" width="14.6640625" customWidth="1"/>
    <col min="12" max="19" width="12.5" customWidth="1"/>
    <col min="20" max="21" width="11.5" bestFit="1" customWidth="1"/>
    <col min="22" max="22" width="10.6640625" bestFit="1" customWidth="1"/>
    <col min="25" max="25" width="13.5" bestFit="1" customWidth="1"/>
    <col min="26" max="26" width="24" bestFit="1" customWidth="1"/>
    <col min="27" max="35" width="11.5" bestFit="1" customWidth="1"/>
    <col min="36" max="36" width="12.5" bestFit="1" customWidth="1"/>
  </cols>
  <sheetData>
    <row r="1" spans="1:36" ht="16" thickBot="1" x14ac:dyDescent="0.25">
      <c r="A1" s="9" t="s">
        <v>0</v>
      </c>
      <c r="B1" t="s">
        <v>1</v>
      </c>
      <c r="C1" t="s">
        <v>2</v>
      </c>
      <c r="D1" t="s">
        <v>3</v>
      </c>
      <c r="E1" t="s">
        <v>4</v>
      </c>
      <c r="F1" t="s">
        <v>5</v>
      </c>
      <c r="G1" t="s">
        <v>6</v>
      </c>
      <c r="H1" t="s">
        <v>7</v>
      </c>
      <c r="I1" t="s">
        <v>8</v>
      </c>
      <c r="J1" t="s">
        <v>9</v>
      </c>
      <c r="K1" t="s">
        <v>10</v>
      </c>
      <c r="M1" s="5" t="s">
        <v>11</v>
      </c>
      <c r="N1" s="5" t="s">
        <v>12</v>
      </c>
      <c r="O1" s="5" t="s">
        <v>13</v>
      </c>
      <c r="P1" s="5" t="s">
        <v>14</v>
      </c>
      <c r="Q1" s="5" t="s">
        <v>15</v>
      </c>
      <c r="R1" s="5" t="s">
        <v>16</v>
      </c>
      <c r="S1" s="5" t="s">
        <v>17</v>
      </c>
      <c r="T1" s="5" t="s">
        <v>18</v>
      </c>
      <c r="U1" s="5" t="s">
        <v>19</v>
      </c>
      <c r="V1" s="5" t="s">
        <v>20</v>
      </c>
      <c r="Z1" s="53"/>
      <c r="AA1" s="53" t="s">
        <v>1</v>
      </c>
      <c r="AB1" s="53" t="s">
        <v>2</v>
      </c>
      <c r="AC1" s="53" t="s">
        <v>3</v>
      </c>
      <c r="AD1" s="53" t="s">
        <v>4</v>
      </c>
      <c r="AE1" s="53" t="s">
        <v>5</v>
      </c>
      <c r="AF1" s="53" t="s">
        <v>6</v>
      </c>
      <c r="AG1" s="53" t="s">
        <v>7</v>
      </c>
      <c r="AH1" s="53" t="s">
        <v>8</v>
      </c>
      <c r="AI1" s="53" t="s">
        <v>9</v>
      </c>
      <c r="AJ1" s="53" t="s">
        <v>10</v>
      </c>
    </row>
    <row r="2" spans="1:36" x14ac:dyDescent="0.2">
      <c r="A2" s="9">
        <v>45383</v>
      </c>
      <c r="B2">
        <v>94.974999999999994</v>
      </c>
      <c r="C2">
        <v>95.16</v>
      </c>
      <c r="D2">
        <v>95.405000000000001</v>
      </c>
      <c r="E2">
        <v>95.685000000000002</v>
      </c>
      <c r="F2">
        <v>95.92</v>
      </c>
      <c r="G2">
        <v>96.105000000000004</v>
      </c>
      <c r="H2">
        <v>96.254999999999995</v>
      </c>
      <c r="I2">
        <v>96.375</v>
      </c>
      <c r="J2">
        <v>96.474999999999994</v>
      </c>
      <c r="K2">
        <v>96.564999999999998</v>
      </c>
      <c r="M2" s="6"/>
      <c r="N2" s="7"/>
      <c r="O2" s="7"/>
      <c r="P2" s="7"/>
      <c r="Q2" s="7"/>
      <c r="R2" s="7"/>
      <c r="S2" s="7"/>
      <c r="T2" s="7"/>
      <c r="U2" s="7"/>
      <c r="V2" s="8"/>
      <c r="Y2" s="54" t="s">
        <v>21</v>
      </c>
      <c r="Z2" s="9">
        <v>45477</v>
      </c>
      <c r="AA2" cm="1">
        <f t="array" ref="AA2:AJ2">_xlfn.XLOOKUP(Z2,A2:A224,B2:K224,"no date in this sheet",0)</f>
        <v>95.287000000000006</v>
      </c>
      <c r="AB2">
        <v>95.515000000000001</v>
      </c>
      <c r="AC2">
        <v>95.74</v>
      </c>
      <c r="AD2">
        <v>95.95</v>
      </c>
      <c r="AE2">
        <v>96.144999999999996</v>
      </c>
      <c r="AF2">
        <v>96.32</v>
      </c>
      <c r="AG2">
        <v>96.465000000000003</v>
      </c>
      <c r="AH2">
        <v>96.584999999999994</v>
      </c>
      <c r="AI2">
        <v>96.685000000000002</v>
      </c>
      <c r="AJ2">
        <v>96.76</v>
      </c>
    </row>
    <row r="3" spans="1:36" x14ac:dyDescent="0.2">
      <c r="A3" s="9">
        <v>45384</v>
      </c>
      <c r="B3">
        <v>94.974999999999994</v>
      </c>
      <c r="C3">
        <v>95.185000000000002</v>
      </c>
      <c r="D3">
        <v>95.45</v>
      </c>
      <c r="E3">
        <v>95.72</v>
      </c>
      <c r="F3">
        <v>95.944999999999993</v>
      </c>
      <c r="G3">
        <v>96.114999999999995</v>
      </c>
      <c r="H3">
        <v>96.25</v>
      </c>
      <c r="I3">
        <v>96.364999999999995</v>
      </c>
      <c r="J3">
        <v>96.465000000000003</v>
      </c>
      <c r="K3">
        <v>96.555000000000007</v>
      </c>
      <c r="M3" s="11">
        <f t="shared" ref="M3:R3" si="0">(B3-B2)/0.005</f>
        <v>0</v>
      </c>
      <c r="N3" s="11">
        <f t="shared" si="0"/>
        <v>5.0000000000011369</v>
      </c>
      <c r="O3" s="11">
        <f t="shared" si="0"/>
        <v>9.0000000000003411</v>
      </c>
      <c r="P3" s="11">
        <f t="shared" si="0"/>
        <v>6.9999999999993179</v>
      </c>
      <c r="Q3" s="11">
        <f t="shared" si="0"/>
        <v>4.9999999999982947</v>
      </c>
      <c r="R3" s="11">
        <f t="shared" si="0"/>
        <v>1.999999999998181</v>
      </c>
      <c r="S3" s="11">
        <f t="shared" ref="S3:V18" si="1">(H3-H2)/0.005</f>
        <v>-0.99999999999909051</v>
      </c>
      <c r="T3" s="11">
        <f t="shared" si="1"/>
        <v>-2.0000000000010232</v>
      </c>
      <c r="U3" s="11">
        <f t="shared" si="1"/>
        <v>-1.999999999998181</v>
      </c>
      <c r="V3" s="11">
        <f t="shared" si="1"/>
        <v>-1.999999999998181</v>
      </c>
      <c r="Y3" s="55" t="s">
        <v>22</v>
      </c>
      <c r="Z3" s="9">
        <v>45478</v>
      </c>
      <c r="AA3" cm="1">
        <f t="array" ref="AA3:AJ3">_xlfn.XLOOKUP(Z3,A2:A224,B2:K224,"no date in this sheet",0)</f>
        <v>95.308000000000007</v>
      </c>
      <c r="AB3">
        <v>95.59</v>
      </c>
      <c r="AC3">
        <v>95.83</v>
      </c>
      <c r="AD3">
        <v>96.05</v>
      </c>
      <c r="AE3">
        <v>96.254999999999995</v>
      </c>
      <c r="AF3">
        <v>96.43</v>
      </c>
      <c r="AG3">
        <v>96.58</v>
      </c>
      <c r="AH3">
        <v>96.7</v>
      </c>
      <c r="AI3">
        <v>96.795000000000002</v>
      </c>
      <c r="AJ3">
        <v>96.87</v>
      </c>
    </row>
    <row r="4" spans="1:36" x14ac:dyDescent="0.2">
      <c r="A4" s="9">
        <v>45385</v>
      </c>
      <c r="B4">
        <v>94.984999999999999</v>
      </c>
      <c r="C4">
        <v>95.21</v>
      </c>
      <c r="D4">
        <v>95.484999999999999</v>
      </c>
      <c r="E4">
        <v>95.754999999999995</v>
      </c>
      <c r="F4">
        <v>95.974999999999994</v>
      </c>
      <c r="G4">
        <v>96.144999999999996</v>
      </c>
      <c r="H4">
        <v>96.28</v>
      </c>
      <c r="I4">
        <v>96.385000000000005</v>
      </c>
      <c r="J4">
        <v>96.48</v>
      </c>
      <c r="K4">
        <v>96.57</v>
      </c>
      <c r="M4" s="11">
        <f t="shared" ref="M4:M65" si="2">(B4-B3)/0.005</f>
        <v>2.0000000000010232</v>
      </c>
      <c r="N4" s="11">
        <f t="shared" ref="N4:N65" si="3">(C4-C3)/0.005</f>
        <v>4.9999999999982947</v>
      </c>
      <c r="O4" s="11">
        <f t="shared" ref="O4:O65" si="4">(D4-D3)/0.005</f>
        <v>6.9999999999993179</v>
      </c>
      <c r="P4" s="11">
        <f t="shared" ref="P4:P65" si="5">(E4-E3)/0.005</f>
        <v>6.9999999999993179</v>
      </c>
      <c r="Q4" s="11">
        <f t="shared" ref="Q4:Q65" si="6">(F4-F3)/0.005</f>
        <v>6.0000000000002274</v>
      </c>
      <c r="R4" s="11">
        <f t="shared" ref="R4:V65" si="7">(G4-G3)/0.005</f>
        <v>6.0000000000002274</v>
      </c>
      <c r="S4" s="11">
        <f t="shared" si="1"/>
        <v>6.0000000000002274</v>
      </c>
      <c r="T4" s="11">
        <f t="shared" si="1"/>
        <v>4.0000000000020464</v>
      </c>
      <c r="U4" s="11">
        <f t="shared" si="1"/>
        <v>3.0000000000001137</v>
      </c>
      <c r="V4" s="11">
        <f t="shared" si="1"/>
        <v>2.9999999999972715</v>
      </c>
    </row>
    <row r="5" spans="1:36" x14ac:dyDescent="0.2">
      <c r="A5" s="9">
        <v>45386</v>
      </c>
      <c r="B5">
        <v>94.99</v>
      </c>
      <c r="C5">
        <v>95.224999999999994</v>
      </c>
      <c r="D5">
        <v>95.515000000000001</v>
      </c>
      <c r="E5">
        <v>95.79</v>
      </c>
      <c r="F5">
        <v>96.01</v>
      </c>
      <c r="G5">
        <v>96.18</v>
      </c>
      <c r="H5">
        <v>96.314999999999998</v>
      </c>
      <c r="I5">
        <v>96.424999999999997</v>
      </c>
      <c r="J5">
        <v>96.525000000000006</v>
      </c>
      <c r="K5">
        <v>96.614999999999995</v>
      </c>
      <c r="M5" s="11">
        <f t="shared" si="2"/>
        <v>0.99999999999909051</v>
      </c>
      <c r="N5" s="11">
        <f t="shared" si="3"/>
        <v>3.0000000000001137</v>
      </c>
      <c r="O5" s="11">
        <f t="shared" si="4"/>
        <v>6.0000000000002274</v>
      </c>
      <c r="P5" s="11">
        <f t="shared" si="5"/>
        <v>7.00000000000216</v>
      </c>
      <c r="Q5" s="11">
        <f t="shared" si="6"/>
        <v>7.00000000000216</v>
      </c>
      <c r="R5" s="11">
        <f t="shared" si="7"/>
        <v>7.00000000000216</v>
      </c>
      <c r="S5" s="11">
        <f t="shared" si="1"/>
        <v>6.9999999999993179</v>
      </c>
      <c r="T5" s="11">
        <f t="shared" si="1"/>
        <v>7.9999999999984084</v>
      </c>
      <c r="U5" s="11">
        <f t="shared" si="1"/>
        <v>9.0000000000003411</v>
      </c>
      <c r="V5" s="11">
        <f t="shared" si="1"/>
        <v>9.0000000000003411</v>
      </c>
    </row>
    <row r="6" spans="1:36" x14ac:dyDescent="0.2">
      <c r="A6" s="9">
        <v>45387</v>
      </c>
      <c r="B6">
        <v>95.004999999999995</v>
      </c>
      <c r="C6">
        <v>95.25</v>
      </c>
      <c r="D6">
        <v>95.53</v>
      </c>
      <c r="E6">
        <v>95.784999999999997</v>
      </c>
      <c r="F6">
        <v>95.984999999999999</v>
      </c>
      <c r="G6">
        <v>96.144999999999996</v>
      </c>
      <c r="H6">
        <v>96.275000000000006</v>
      </c>
      <c r="I6">
        <v>96.39</v>
      </c>
      <c r="J6">
        <v>96.49</v>
      </c>
      <c r="K6">
        <v>96.58</v>
      </c>
      <c r="M6" s="11">
        <f t="shared" si="2"/>
        <v>3.0000000000001137</v>
      </c>
      <c r="N6" s="11">
        <f t="shared" si="3"/>
        <v>5.0000000000011369</v>
      </c>
      <c r="O6" s="11">
        <f t="shared" si="4"/>
        <v>3.0000000000001137</v>
      </c>
      <c r="P6" s="11">
        <f t="shared" si="5"/>
        <v>-1.0000000000019327</v>
      </c>
      <c r="Q6" s="11">
        <f t="shared" si="6"/>
        <v>-5.0000000000011369</v>
      </c>
      <c r="R6" s="11">
        <f t="shared" si="7"/>
        <v>-7.00000000000216</v>
      </c>
      <c r="S6" s="11">
        <f t="shared" si="1"/>
        <v>-7.9999999999984084</v>
      </c>
      <c r="T6" s="11">
        <f t="shared" si="1"/>
        <v>-6.9999999999993179</v>
      </c>
      <c r="U6" s="11">
        <f t="shared" si="1"/>
        <v>-7.00000000000216</v>
      </c>
      <c r="V6" s="11">
        <f t="shared" si="1"/>
        <v>-6.9999999999993179</v>
      </c>
    </row>
    <row r="7" spans="1:36" x14ac:dyDescent="0.2">
      <c r="A7" s="9">
        <v>45390</v>
      </c>
      <c r="B7">
        <v>95.012</v>
      </c>
      <c r="C7">
        <v>95.25</v>
      </c>
      <c r="D7">
        <v>95.515000000000001</v>
      </c>
      <c r="E7">
        <v>95.754999999999995</v>
      </c>
      <c r="F7">
        <v>95.944999999999993</v>
      </c>
      <c r="G7">
        <v>96.094999999999999</v>
      </c>
      <c r="H7">
        <v>96.224999999999994</v>
      </c>
      <c r="I7">
        <v>96.334999999999994</v>
      </c>
      <c r="J7">
        <v>96.435000000000002</v>
      </c>
      <c r="K7">
        <v>96.525000000000006</v>
      </c>
      <c r="M7" s="11">
        <f t="shared" si="2"/>
        <v>1.4000000000010004</v>
      </c>
      <c r="N7" s="11">
        <f t="shared" si="3"/>
        <v>0</v>
      </c>
      <c r="O7" s="11">
        <f t="shared" si="4"/>
        <v>-3.0000000000001137</v>
      </c>
      <c r="P7" s="11">
        <f t="shared" si="5"/>
        <v>-6.0000000000002274</v>
      </c>
      <c r="Q7" s="11">
        <f t="shared" si="6"/>
        <v>-8.0000000000012506</v>
      </c>
      <c r="R7" s="11">
        <f t="shared" si="7"/>
        <v>-9.9999999999994316</v>
      </c>
      <c r="S7" s="11">
        <f t="shared" si="1"/>
        <v>-10.000000000002274</v>
      </c>
      <c r="T7" s="11">
        <f t="shared" si="1"/>
        <v>-11.000000000001364</v>
      </c>
      <c r="U7" s="11">
        <f t="shared" si="1"/>
        <v>-10.999999999998522</v>
      </c>
      <c r="V7" s="11">
        <f t="shared" si="1"/>
        <v>-10.999999999998522</v>
      </c>
    </row>
    <row r="8" spans="1:36" x14ac:dyDescent="0.2">
      <c r="A8" s="9">
        <v>45391</v>
      </c>
      <c r="B8">
        <v>95.015000000000001</v>
      </c>
      <c r="C8">
        <v>95.27</v>
      </c>
      <c r="D8">
        <v>95.534999999999997</v>
      </c>
      <c r="E8">
        <v>95.78</v>
      </c>
      <c r="F8">
        <v>95.98</v>
      </c>
      <c r="G8">
        <v>96.14</v>
      </c>
      <c r="H8">
        <v>96.27</v>
      </c>
      <c r="I8">
        <v>96.38</v>
      </c>
      <c r="J8">
        <v>96.48</v>
      </c>
      <c r="K8">
        <v>96.57</v>
      </c>
      <c r="M8" s="11">
        <f t="shared" si="2"/>
        <v>0.60000000000002274</v>
      </c>
      <c r="N8" s="11">
        <f t="shared" si="3"/>
        <v>3.9999999999992042</v>
      </c>
      <c r="O8" s="11">
        <f t="shared" si="4"/>
        <v>3.9999999999992042</v>
      </c>
      <c r="P8" s="11">
        <f t="shared" si="5"/>
        <v>5.0000000000011369</v>
      </c>
      <c r="Q8" s="11">
        <f t="shared" si="6"/>
        <v>7.00000000000216</v>
      </c>
      <c r="R8" s="11">
        <f t="shared" si="7"/>
        <v>9.0000000000003411</v>
      </c>
      <c r="S8" s="11">
        <f t="shared" si="1"/>
        <v>9.0000000000003411</v>
      </c>
      <c r="T8" s="11">
        <f t="shared" si="1"/>
        <v>9.0000000000003411</v>
      </c>
      <c r="U8" s="11">
        <f t="shared" si="1"/>
        <v>9.0000000000003411</v>
      </c>
      <c r="V8" s="11">
        <f t="shared" si="1"/>
        <v>8.9999999999974989</v>
      </c>
    </row>
    <row r="9" spans="1:36" x14ac:dyDescent="0.2">
      <c r="A9" s="9">
        <v>45392</v>
      </c>
      <c r="B9">
        <v>94.984999999999999</v>
      </c>
      <c r="C9">
        <v>95.204999999999998</v>
      </c>
      <c r="D9">
        <v>95.415000000000006</v>
      </c>
      <c r="E9">
        <v>95.614999999999995</v>
      </c>
      <c r="F9">
        <v>95.77</v>
      </c>
      <c r="G9">
        <v>95.894999999999996</v>
      </c>
      <c r="H9">
        <v>96.015000000000001</v>
      </c>
      <c r="I9">
        <v>96.13</v>
      </c>
      <c r="J9">
        <v>96.24</v>
      </c>
      <c r="K9">
        <v>96.34</v>
      </c>
      <c r="M9" s="11">
        <f>(B9-B8)/0.005</f>
        <v>-6.0000000000002274</v>
      </c>
      <c r="N9" s="11">
        <f t="shared" si="3"/>
        <v>-12.999999999999545</v>
      </c>
      <c r="O9" s="11">
        <f t="shared" si="4"/>
        <v>-23.999999999998067</v>
      </c>
      <c r="P9" s="11">
        <f t="shared" si="5"/>
        <v>-33.000000000001251</v>
      </c>
      <c r="Q9" s="11">
        <f t="shared" si="6"/>
        <v>-42.000000000001592</v>
      </c>
      <c r="R9" s="11">
        <f t="shared" si="7"/>
        <v>-49.000000000000909</v>
      </c>
      <c r="S9" s="11">
        <f t="shared" si="1"/>
        <v>-50.999999999999091</v>
      </c>
      <c r="T9" s="11">
        <f t="shared" si="1"/>
        <v>-50</v>
      </c>
      <c r="U9" s="11">
        <f t="shared" si="1"/>
        <v>-48.000000000001819</v>
      </c>
      <c r="V9" s="11">
        <f t="shared" si="1"/>
        <v>-45.999999999997954</v>
      </c>
    </row>
    <row r="10" spans="1:36" x14ac:dyDescent="0.2">
      <c r="A10" s="9">
        <v>45393</v>
      </c>
      <c r="B10">
        <v>94.984999999999999</v>
      </c>
      <c r="C10">
        <v>95.204999999999998</v>
      </c>
      <c r="D10">
        <v>95.41</v>
      </c>
      <c r="E10">
        <v>95.6</v>
      </c>
      <c r="F10">
        <v>95.754999999999995</v>
      </c>
      <c r="G10">
        <v>95.885000000000005</v>
      </c>
      <c r="H10">
        <v>96.01</v>
      </c>
      <c r="I10">
        <v>96.13</v>
      </c>
      <c r="J10">
        <v>96.24</v>
      </c>
      <c r="K10">
        <v>96.34</v>
      </c>
      <c r="M10" s="11">
        <f t="shared" si="2"/>
        <v>0</v>
      </c>
      <c r="N10" s="11">
        <f t="shared" si="3"/>
        <v>0</v>
      </c>
      <c r="O10" s="11">
        <f t="shared" si="4"/>
        <v>-1.0000000000019327</v>
      </c>
      <c r="P10" s="11">
        <f t="shared" si="5"/>
        <v>-3.0000000000001137</v>
      </c>
      <c r="Q10" s="11">
        <f t="shared" si="6"/>
        <v>-3.0000000000001137</v>
      </c>
      <c r="R10" s="11">
        <f t="shared" si="7"/>
        <v>-1.999999999998181</v>
      </c>
      <c r="S10" s="11">
        <f t="shared" si="1"/>
        <v>-0.99999999999909051</v>
      </c>
      <c r="T10" s="11">
        <f t="shared" si="1"/>
        <v>0</v>
      </c>
      <c r="U10" s="11">
        <f t="shared" si="1"/>
        <v>0</v>
      </c>
      <c r="V10" s="11">
        <f t="shared" si="1"/>
        <v>0</v>
      </c>
    </row>
    <row r="11" spans="1:36" x14ac:dyDescent="0.2">
      <c r="A11" s="9">
        <v>45394</v>
      </c>
      <c r="B11">
        <v>94.988</v>
      </c>
      <c r="C11">
        <v>95.23</v>
      </c>
      <c r="D11">
        <v>95.465000000000003</v>
      </c>
      <c r="E11">
        <v>95.685000000000002</v>
      </c>
      <c r="F11">
        <v>95.86</v>
      </c>
      <c r="G11">
        <v>96</v>
      </c>
      <c r="H11">
        <v>96.14</v>
      </c>
      <c r="I11">
        <v>96.265000000000001</v>
      </c>
      <c r="J11">
        <v>96.38</v>
      </c>
      <c r="K11">
        <v>96.48</v>
      </c>
      <c r="M11" s="11">
        <f t="shared" si="2"/>
        <v>0.60000000000002274</v>
      </c>
      <c r="N11" s="11">
        <f t="shared" si="3"/>
        <v>5.0000000000011369</v>
      </c>
      <c r="O11" s="11">
        <f t="shared" si="4"/>
        <v>11.000000000001364</v>
      </c>
      <c r="P11" s="11">
        <f t="shared" si="5"/>
        <v>17.000000000001592</v>
      </c>
      <c r="Q11" s="11">
        <f t="shared" si="6"/>
        <v>21.000000000000796</v>
      </c>
      <c r="R11" s="11">
        <f t="shared" si="7"/>
        <v>22.999999999998977</v>
      </c>
      <c r="S11" s="11">
        <f t="shared" si="1"/>
        <v>25.999999999999091</v>
      </c>
      <c r="T11" s="11">
        <f t="shared" si="1"/>
        <v>27.000000000001023</v>
      </c>
      <c r="U11" s="11">
        <f t="shared" si="1"/>
        <v>28.000000000000114</v>
      </c>
      <c r="V11" s="11">
        <f t="shared" si="1"/>
        <v>28.000000000000114</v>
      </c>
    </row>
    <row r="12" spans="1:36" x14ac:dyDescent="0.2">
      <c r="A12" s="9">
        <v>45397</v>
      </c>
      <c r="B12">
        <v>94.984999999999999</v>
      </c>
      <c r="C12">
        <v>95.21</v>
      </c>
      <c r="D12">
        <v>95.415000000000006</v>
      </c>
      <c r="E12">
        <v>95.625</v>
      </c>
      <c r="F12">
        <v>95.784999999999997</v>
      </c>
      <c r="G12">
        <v>95.924999999999997</v>
      </c>
      <c r="H12">
        <v>96.055000000000007</v>
      </c>
      <c r="I12">
        <v>96.174999999999997</v>
      </c>
      <c r="J12">
        <v>96.284999999999997</v>
      </c>
      <c r="K12">
        <v>96.385000000000005</v>
      </c>
      <c r="M12" s="11">
        <f t="shared" si="2"/>
        <v>-0.60000000000002274</v>
      </c>
      <c r="N12" s="11">
        <f t="shared" si="3"/>
        <v>-4.0000000000020464</v>
      </c>
      <c r="O12" s="11">
        <f t="shared" si="4"/>
        <v>-9.9999999999994316</v>
      </c>
      <c r="P12" s="11">
        <f t="shared" si="5"/>
        <v>-12.000000000000455</v>
      </c>
      <c r="Q12" s="11">
        <f t="shared" si="6"/>
        <v>-15.000000000000568</v>
      </c>
      <c r="R12" s="11">
        <f t="shared" si="7"/>
        <v>-15.000000000000568</v>
      </c>
      <c r="S12" s="11">
        <f t="shared" si="1"/>
        <v>-16.999999999998749</v>
      </c>
      <c r="T12" s="11">
        <f t="shared" si="1"/>
        <v>-18.000000000000682</v>
      </c>
      <c r="U12" s="11">
        <f t="shared" si="1"/>
        <v>-18.999999999999773</v>
      </c>
      <c r="V12" s="11">
        <f t="shared" si="1"/>
        <v>-18.999999999999773</v>
      </c>
    </row>
    <row r="13" spans="1:36" x14ac:dyDescent="0.2">
      <c r="A13" s="9">
        <v>45398</v>
      </c>
      <c r="B13">
        <v>94.988</v>
      </c>
      <c r="C13">
        <v>95.254999999999995</v>
      </c>
      <c r="D13">
        <v>95.48</v>
      </c>
      <c r="E13">
        <v>95.685000000000002</v>
      </c>
      <c r="F13">
        <v>95.834999999999994</v>
      </c>
      <c r="G13">
        <v>95.965000000000003</v>
      </c>
      <c r="H13">
        <v>96.09</v>
      </c>
      <c r="I13">
        <v>96.204999999999998</v>
      </c>
      <c r="J13">
        <v>96.31</v>
      </c>
      <c r="K13">
        <v>96.41</v>
      </c>
      <c r="M13" s="11">
        <f t="shared" si="2"/>
        <v>0.60000000000002274</v>
      </c>
      <c r="N13" s="11">
        <f t="shared" si="3"/>
        <v>9.0000000000003411</v>
      </c>
      <c r="O13" s="11">
        <f t="shared" si="4"/>
        <v>12.999999999999545</v>
      </c>
      <c r="P13" s="11">
        <f t="shared" si="5"/>
        <v>12.000000000000455</v>
      </c>
      <c r="Q13" s="11">
        <f t="shared" si="6"/>
        <v>9.9999999999994316</v>
      </c>
      <c r="R13" s="11">
        <f t="shared" si="7"/>
        <v>8.0000000000012506</v>
      </c>
      <c r="S13" s="11">
        <f t="shared" si="1"/>
        <v>6.9999999999993179</v>
      </c>
      <c r="T13" s="11">
        <f t="shared" si="1"/>
        <v>6.0000000000002274</v>
      </c>
      <c r="U13" s="11">
        <f t="shared" si="1"/>
        <v>5.0000000000011369</v>
      </c>
      <c r="V13" s="11">
        <f t="shared" si="1"/>
        <v>4.9999999999982947</v>
      </c>
    </row>
    <row r="14" spans="1:36" x14ac:dyDescent="0.2">
      <c r="A14" s="9">
        <v>45399</v>
      </c>
      <c r="B14">
        <v>94.984999999999999</v>
      </c>
      <c r="C14">
        <v>95.25</v>
      </c>
      <c r="D14">
        <v>95.474999999999994</v>
      </c>
      <c r="E14">
        <v>95.68</v>
      </c>
      <c r="F14">
        <v>95.84</v>
      </c>
      <c r="G14">
        <v>95.98</v>
      </c>
      <c r="H14">
        <v>96.105000000000004</v>
      </c>
      <c r="I14">
        <v>96.22</v>
      </c>
      <c r="J14">
        <v>96.325000000000003</v>
      </c>
      <c r="K14">
        <v>96.42</v>
      </c>
      <c r="M14" s="11">
        <f t="shared" si="2"/>
        <v>-0.60000000000002274</v>
      </c>
      <c r="N14" s="11">
        <f t="shared" si="3"/>
        <v>-0.99999999999909051</v>
      </c>
      <c r="O14" s="11">
        <f t="shared" si="4"/>
        <v>-1.0000000000019327</v>
      </c>
      <c r="P14" s="11">
        <f t="shared" si="5"/>
        <v>-0.99999999999909051</v>
      </c>
      <c r="Q14" s="11">
        <f t="shared" si="6"/>
        <v>1.0000000000019327</v>
      </c>
      <c r="R14" s="11">
        <f t="shared" si="7"/>
        <v>3.0000000000001137</v>
      </c>
      <c r="S14" s="11">
        <f t="shared" si="1"/>
        <v>3.0000000000001137</v>
      </c>
      <c r="T14" s="11">
        <f t="shared" si="1"/>
        <v>3.0000000000001137</v>
      </c>
      <c r="U14" s="11">
        <f t="shared" si="1"/>
        <v>3.0000000000001137</v>
      </c>
      <c r="V14" s="11">
        <f t="shared" si="1"/>
        <v>2.0000000000010232</v>
      </c>
    </row>
    <row r="15" spans="1:36" x14ac:dyDescent="0.2">
      <c r="A15" s="9">
        <v>45400</v>
      </c>
      <c r="B15">
        <v>94.981999999999999</v>
      </c>
      <c r="C15">
        <v>95.23</v>
      </c>
      <c r="D15">
        <v>95.435000000000002</v>
      </c>
      <c r="E15">
        <v>95.625</v>
      </c>
      <c r="F15">
        <v>95.77</v>
      </c>
      <c r="G15">
        <v>95.905000000000001</v>
      </c>
      <c r="H15">
        <v>96.03</v>
      </c>
      <c r="I15">
        <v>96.144999999999996</v>
      </c>
      <c r="J15">
        <v>96.25</v>
      </c>
      <c r="K15">
        <v>96.344999999999999</v>
      </c>
      <c r="M15" s="11">
        <f t="shared" si="2"/>
        <v>-0.60000000000002274</v>
      </c>
      <c r="N15" s="11">
        <f t="shared" si="3"/>
        <v>-3.9999999999992042</v>
      </c>
      <c r="O15" s="11">
        <f t="shared" si="4"/>
        <v>-7.9999999999984084</v>
      </c>
      <c r="P15" s="11">
        <f t="shared" si="5"/>
        <v>-11.000000000001364</v>
      </c>
      <c r="Q15" s="11">
        <f t="shared" si="6"/>
        <v>-14.000000000001478</v>
      </c>
      <c r="R15" s="11">
        <f t="shared" si="7"/>
        <v>-15.000000000000568</v>
      </c>
      <c r="S15" s="11">
        <f t="shared" si="1"/>
        <v>-15.000000000000568</v>
      </c>
      <c r="T15" s="11">
        <f t="shared" si="1"/>
        <v>-15.000000000000568</v>
      </c>
      <c r="U15" s="11">
        <f t="shared" si="1"/>
        <v>-15.000000000000568</v>
      </c>
      <c r="V15" s="11">
        <f t="shared" si="1"/>
        <v>-15.000000000000568</v>
      </c>
    </row>
    <row r="16" spans="1:36" x14ac:dyDescent="0.2">
      <c r="A16" s="9">
        <v>45401</v>
      </c>
      <c r="B16">
        <v>94.981999999999999</v>
      </c>
      <c r="C16">
        <v>95.23</v>
      </c>
      <c r="D16">
        <v>95.435000000000002</v>
      </c>
      <c r="E16">
        <v>95.625</v>
      </c>
      <c r="F16">
        <v>95.775000000000006</v>
      </c>
      <c r="G16">
        <v>95.91</v>
      </c>
      <c r="H16">
        <v>96.04</v>
      </c>
      <c r="I16">
        <v>96.155000000000001</v>
      </c>
      <c r="J16">
        <v>96.26</v>
      </c>
      <c r="K16">
        <v>96.36</v>
      </c>
      <c r="M16" s="11">
        <f t="shared" si="2"/>
        <v>0</v>
      </c>
      <c r="N16" s="11">
        <f t="shared" si="3"/>
        <v>0</v>
      </c>
      <c r="O16" s="11">
        <f t="shared" si="4"/>
        <v>0</v>
      </c>
      <c r="P16" s="11">
        <f t="shared" si="5"/>
        <v>0</v>
      </c>
      <c r="Q16" s="11">
        <f t="shared" si="6"/>
        <v>1.0000000000019327</v>
      </c>
      <c r="R16" s="11">
        <f t="shared" si="7"/>
        <v>0.99999999999909051</v>
      </c>
      <c r="S16" s="11">
        <f t="shared" si="1"/>
        <v>2.0000000000010232</v>
      </c>
      <c r="T16" s="11">
        <f t="shared" si="1"/>
        <v>2.0000000000010232</v>
      </c>
      <c r="U16" s="11">
        <f t="shared" si="1"/>
        <v>2.0000000000010232</v>
      </c>
      <c r="V16" s="11">
        <f t="shared" si="1"/>
        <v>3.0000000000001137</v>
      </c>
    </row>
    <row r="17" spans="1:22" x14ac:dyDescent="0.2">
      <c r="A17" s="9">
        <v>45404</v>
      </c>
      <c r="B17">
        <v>94.984999999999999</v>
      </c>
      <c r="C17">
        <v>95.224999999999994</v>
      </c>
      <c r="D17">
        <v>95.435000000000002</v>
      </c>
      <c r="E17">
        <v>95.625</v>
      </c>
      <c r="F17">
        <v>95.775000000000006</v>
      </c>
      <c r="G17">
        <v>95.905000000000001</v>
      </c>
      <c r="H17">
        <v>96.03</v>
      </c>
      <c r="I17">
        <v>96.15</v>
      </c>
      <c r="J17">
        <v>96.26</v>
      </c>
      <c r="K17">
        <v>96.355000000000004</v>
      </c>
      <c r="M17" s="11">
        <f t="shared" si="2"/>
        <v>0.60000000000002274</v>
      </c>
      <c r="N17" s="11">
        <f t="shared" si="3"/>
        <v>-1.0000000000019327</v>
      </c>
      <c r="O17" s="11">
        <f t="shared" si="4"/>
        <v>0</v>
      </c>
      <c r="P17" s="11">
        <f t="shared" si="5"/>
        <v>0</v>
      </c>
      <c r="Q17" s="11">
        <f t="shared" si="6"/>
        <v>0</v>
      </c>
      <c r="R17" s="11">
        <f t="shared" si="7"/>
        <v>-0.99999999999909051</v>
      </c>
      <c r="S17" s="11">
        <f t="shared" si="1"/>
        <v>-2.0000000000010232</v>
      </c>
      <c r="T17" s="11">
        <f t="shared" si="1"/>
        <v>-0.99999999999909051</v>
      </c>
      <c r="U17" s="11">
        <f t="shared" si="1"/>
        <v>0</v>
      </c>
      <c r="V17" s="11">
        <f t="shared" si="1"/>
        <v>-0.99999999999909051</v>
      </c>
    </row>
    <row r="18" spans="1:22" x14ac:dyDescent="0.2">
      <c r="A18" s="9">
        <v>45405</v>
      </c>
      <c r="B18">
        <v>94.981999999999999</v>
      </c>
      <c r="C18">
        <v>95.22</v>
      </c>
      <c r="D18">
        <v>95.43</v>
      </c>
      <c r="E18">
        <v>95.63</v>
      </c>
      <c r="F18">
        <v>95.79</v>
      </c>
      <c r="G18">
        <v>95.924999999999997</v>
      </c>
      <c r="H18">
        <v>96.045000000000002</v>
      </c>
      <c r="I18">
        <v>96.16</v>
      </c>
      <c r="J18">
        <v>96.26</v>
      </c>
      <c r="K18">
        <v>96.355000000000004</v>
      </c>
      <c r="M18" s="11">
        <f t="shared" si="2"/>
        <v>-0.60000000000002274</v>
      </c>
      <c r="N18" s="11">
        <f t="shared" si="3"/>
        <v>-0.99999999999909051</v>
      </c>
      <c r="O18" s="11">
        <f t="shared" si="4"/>
        <v>-0.99999999999909051</v>
      </c>
      <c r="P18" s="11">
        <f t="shared" si="5"/>
        <v>0.99999999999909051</v>
      </c>
      <c r="Q18" s="11">
        <f t="shared" si="6"/>
        <v>3.0000000000001137</v>
      </c>
      <c r="R18" s="11">
        <f t="shared" si="7"/>
        <v>3.9999999999992042</v>
      </c>
      <c r="S18" s="11">
        <f t="shared" si="1"/>
        <v>3.0000000000001137</v>
      </c>
      <c r="T18" s="11">
        <f t="shared" si="1"/>
        <v>1.999999999998181</v>
      </c>
      <c r="U18" s="11">
        <f t="shared" si="1"/>
        <v>0</v>
      </c>
      <c r="V18" s="11">
        <f t="shared" si="1"/>
        <v>0</v>
      </c>
    </row>
    <row r="19" spans="1:22" x14ac:dyDescent="0.2">
      <c r="A19" s="9">
        <v>45406</v>
      </c>
      <c r="B19">
        <v>94.981999999999999</v>
      </c>
      <c r="C19">
        <v>95.215000000000003</v>
      </c>
      <c r="D19">
        <v>95.415000000000006</v>
      </c>
      <c r="E19">
        <v>95.61</v>
      </c>
      <c r="F19">
        <v>95.765000000000001</v>
      </c>
      <c r="G19">
        <v>95.89</v>
      </c>
      <c r="H19">
        <v>96.004999999999995</v>
      </c>
      <c r="I19">
        <v>96.114999999999995</v>
      </c>
      <c r="J19">
        <v>96.215000000000003</v>
      </c>
      <c r="K19">
        <v>96.305000000000007</v>
      </c>
      <c r="M19" s="11">
        <f t="shared" si="2"/>
        <v>0</v>
      </c>
      <c r="N19" s="11">
        <f t="shared" si="3"/>
        <v>-0.99999999999909051</v>
      </c>
      <c r="O19" s="11">
        <f t="shared" si="4"/>
        <v>-3.0000000000001137</v>
      </c>
      <c r="P19" s="11">
        <f t="shared" si="5"/>
        <v>-3.9999999999992042</v>
      </c>
      <c r="Q19" s="11">
        <f t="shared" si="6"/>
        <v>-5.0000000000011369</v>
      </c>
      <c r="R19" s="11">
        <f t="shared" si="7"/>
        <v>-6.9999999999993179</v>
      </c>
      <c r="S19" s="11">
        <f t="shared" si="7"/>
        <v>-8.0000000000012506</v>
      </c>
      <c r="T19" s="11">
        <f t="shared" si="7"/>
        <v>-9.0000000000003411</v>
      </c>
      <c r="U19" s="11">
        <f t="shared" si="7"/>
        <v>-9.0000000000003411</v>
      </c>
      <c r="V19" s="11">
        <f t="shared" si="7"/>
        <v>-9.9999999999994316</v>
      </c>
    </row>
    <row r="20" spans="1:22" x14ac:dyDescent="0.2">
      <c r="A20" s="9">
        <v>45407</v>
      </c>
      <c r="B20">
        <v>94.98</v>
      </c>
      <c r="C20">
        <v>95.194999999999993</v>
      </c>
      <c r="D20">
        <v>95.38</v>
      </c>
      <c r="E20">
        <v>95.555000000000007</v>
      </c>
      <c r="F20">
        <v>95.694999999999993</v>
      </c>
      <c r="G20">
        <v>95.814999999999998</v>
      </c>
      <c r="H20">
        <v>95.93</v>
      </c>
      <c r="I20">
        <v>96.045000000000002</v>
      </c>
      <c r="J20">
        <v>96.144999999999996</v>
      </c>
      <c r="K20">
        <v>96.234999999999999</v>
      </c>
      <c r="M20" s="11">
        <f t="shared" si="2"/>
        <v>-0.39999999999906777</v>
      </c>
      <c r="N20" s="11">
        <f t="shared" si="3"/>
        <v>-4.0000000000020464</v>
      </c>
      <c r="O20" s="11">
        <f t="shared" si="4"/>
        <v>-7.00000000000216</v>
      </c>
      <c r="P20" s="11">
        <f t="shared" si="5"/>
        <v>-10.999999999998522</v>
      </c>
      <c r="Q20" s="11">
        <f t="shared" si="6"/>
        <v>-14.000000000001478</v>
      </c>
      <c r="R20" s="11">
        <f t="shared" si="7"/>
        <v>-15.000000000000568</v>
      </c>
      <c r="S20" s="11">
        <f t="shared" si="7"/>
        <v>-14.999999999997726</v>
      </c>
      <c r="T20" s="11">
        <f t="shared" si="7"/>
        <v>-13.999999999998636</v>
      </c>
      <c r="U20" s="11">
        <f t="shared" si="7"/>
        <v>-14.000000000001478</v>
      </c>
      <c r="V20" s="11">
        <f t="shared" si="7"/>
        <v>-14.000000000001478</v>
      </c>
    </row>
    <row r="21" spans="1:22" x14ac:dyDescent="0.2">
      <c r="A21" s="9">
        <v>45408</v>
      </c>
      <c r="B21">
        <v>94.981999999999999</v>
      </c>
      <c r="C21">
        <v>95.2</v>
      </c>
      <c r="D21">
        <v>95.394999999999996</v>
      </c>
      <c r="E21">
        <v>95.564999999999998</v>
      </c>
      <c r="F21">
        <v>95.704999999999998</v>
      </c>
      <c r="G21">
        <v>95.825000000000003</v>
      </c>
      <c r="H21">
        <v>95.94</v>
      </c>
      <c r="I21">
        <v>96.05</v>
      </c>
      <c r="J21">
        <v>96.15</v>
      </c>
      <c r="K21">
        <v>96.245000000000005</v>
      </c>
      <c r="M21" s="11">
        <f t="shared" si="2"/>
        <v>0.39999999999906777</v>
      </c>
      <c r="N21" s="11">
        <f t="shared" si="3"/>
        <v>1.0000000000019327</v>
      </c>
      <c r="O21" s="11">
        <f t="shared" si="4"/>
        <v>3.0000000000001137</v>
      </c>
      <c r="P21" s="11">
        <f t="shared" si="5"/>
        <v>1.999999999998181</v>
      </c>
      <c r="Q21" s="11">
        <f t="shared" si="6"/>
        <v>2.0000000000010232</v>
      </c>
      <c r="R21" s="11">
        <f t="shared" si="7"/>
        <v>2.0000000000010232</v>
      </c>
      <c r="S21" s="11">
        <f t="shared" si="7"/>
        <v>1.999999999998181</v>
      </c>
      <c r="T21" s="11">
        <f t="shared" si="7"/>
        <v>0.99999999999909051</v>
      </c>
      <c r="U21" s="11">
        <f t="shared" si="7"/>
        <v>1.0000000000019327</v>
      </c>
      <c r="V21" s="11">
        <f t="shared" si="7"/>
        <v>2.0000000000010232</v>
      </c>
    </row>
    <row r="22" spans="1:22" x14ac:dyDescent="0.2">
      <c r="A22" s="9">
        <v>45411</v>
      </c>
      <c r="B22">
        <v>94.981999999999999</v>
      </c>
      <c r="C22">
        <v>95.21</v>
      </c>
      <c r="D22">
        <v>95.41</v>
      </c>
      <c r="E22">
        <v>95.584999999999994</v>
      </c>
      <c r="F22">
        <v>95.724999999999994</v>
      </c>
      <c r="G22">
        <v>95.855000000000004</v>
      </c>
      <c r="H22">
        <v>95.98</v>
      </c>
      <c r="I22">
        <v>96.094999999999999</v>
      </c>
      <c r="J22">
        <v>96.2</v>
      </c>
      <c r="K22">
        <v>96.295000000000002</v>
      </c>
      <c r="M22" s="11">
        <f t="shared" si="2"/>
        <v>0</v>
      </c>
      <c r="N22" s="11">
        <f t="shared" si="3"/>
        <v>1.999999999998181</v>
      </c>
      <c r="O22" s="11">
        <f t="shared" si="4"/>
        <v>3.0000000000001137</v>
      </c>
      <c r="P22" s="11">
        <f t="shared" si="5"/>
        <v>3.9999999999992042</v>
      </c>
      <c r="Q22" s="11">
        <f t="shared" si="6"/>
        <v>3.9999999999992042</v>
      </c>
      <c r="R22" s="11">
        <f t="shared" si="7"/>
        <v>6.0000000000002274</v>
      </c>
      <c r="S22" s="11">
        <f t="shared" si="7"/>
        <v>8.0000000000012506</v>
      </c>
      <c r="T22" s="11">
        <f t="shared" si="7"/>
        <v>9.0000000000003411</v>
      </c>
      <c r="U22" s="11">
        <f t="shared" si="7"/>
        <v>9.9999999999994316</v>
      </c>
      <c r="V22" s="11">
        <f t="shared" si="7"/>
        <v>9.9999999999994316</v>
      </c>
    </row>
    <row r="23" spans="1:22" x14ac:dyDescent="0.2">
      <c r="A23" s="9">
        <v>45412</v>
      </c>
      <c r="B23">
        <v>94.981999999999999</v>
      </c>
      <c r="C23">
        <v>95.194999999999993</v>
      </c>
      <c r="D23">
        <v>95.38</v>
      </c>
      <c r="E23">
        <v>95.534999999999997</v>
      </c>
      <c r="F23">
        <v>95.665000000000006</v>
      </c>
      <c r="G23">
        <v>95.79</v>
      </c>
      <c r="H23">
        <v>95.905000000000001</v>
      </c>
      <c r="I23">
        <v>96.02</v>
      </c>
      <c r="J23">
        <v>96.125</v>
      </c>
      <c r="K23">
        <v>96.22</v>
      </c>
      <c r="M23" s="11">
        <f t="shared" si="2"/>
        <v>0</v>
      </c>
      <c r="N23" s="11">
        <f t="shared" si="3"/>
        <v>-3.0000000000001137</v>
      </c>
      <c r="O23" s="11">
        <f t="shared" si="4"/>
        <v>-6.0000000000002274</v>
      </c>
      <c r="P23" s="11">
        <f t="shared" si="5"/>
        <v>-9.9999999999994316</v>
      </c>
      <c r="Q23" s="11">
        <f t="shared" si="6"/>
        <v>-11.999999999997613</v>
      </c>
      <c r="R23" s="11">
        <f t="shared" si="7"/>
        <v>-12.999999999999545</v>
      </c>
      <c r="S23" s="11">
        <f t="shared" si="7"/>
        <v>-15.000000000000568</v>
      </c>
      <c r="T23" s="11">
        <f t="shared" si="7"/>
        <v>-15.000000000000568</v>
      </c>
      <c r="U23" s="11">
        <f t="shared" si="7"/>
        <v>-15.000000000000568</v>
      </c>
      <c r="V23" s="11">
        <f t="shared" si="7"/>
        <v>-15.000000000000568</v>
      </c>
    </row>
    <row r="24" spans="1:22" x14ac:dyDescent="0.2">
      <c r="A24" s="9">
        <v>45413</v>
      </c>
      <c r="B24">
        <v>94.98</v>
      </c>
      <c r="C24">
        <v>95.21</v>
      </c>
      <c r="D24">
        <v>95.41</v>
      </c>
      <c r="E24">
        <v>95.594999999999999</v>
      </c>
      <c r="F24">
        <v>95.745000000000005</v>
      </c>
      <c r="G24">
        <v>95.88</v>
      </c>
      <c r="H24">
        <v>96.01</v>
      </c>
      <c r="I24">
        <v>96.125</v>
      </c>
      <c r="J24">
        <v>96.23</v>
      </c>
      <c r="K24">
        <v>96.325000000000003</v>
      </c>
      <c r="M24" s="11">
        <f t="shared" si="2"/>
        <v>-0.39999999999906777</v>
      </c>
      <c r="N24" s="11">
        <f t="shared" si="3"/>
        <v>3.0000000000001137</v>
      </c>
      <c r="O24" s="11">
        <f t="shared" si="4"/>
        <v>6.0000000000002274</v>
      </c>
      <c r="P24" s="11">
        <f t="shared" si="5"/>
        <v>12.000000000000455</v>
      </c>
      <c r="Q24" s="11">
        <f t="shared" si="6"/>
        <v>15.999999999999659</v>
      </c>
      <c r="R24" s="11">
        <f t="shared" si="7"/>
        <v>17.99999999999784</v>
      </c>
      <c r="S24" s="11">
        <f t="shared" si="7"/>
        <v>21.000000000000796</v>
      </c>
      <c r="T24" s="11">
        <f t="shared" si="7"/>
        <v>21.000000000000796</v>
      </c>
      <c r="U24" s="11">
        <f t="shared" si="7"/>
        <v>21.000000000000796</v>
      </c>
      <c r="V24" s="11">
        <f t="shared" si="7"/>
        <v>21.000000000000796</v>
      </c>
    </row>
    <row r="25" spans="1:22" x14ac:dyDescent="0.2">
      <c r="A25" s="9">
        <v>45414</v>
      </c>
      <c r="B25">
        <v>94.981999999999999</v>
      </c>
      <c r="C25">
        <v>95.22</v>
      </c>
      <c r="D25">
        <v>95.43</v>
      </c>
      <c r="E25">
        <v>95.625</v>
      </c>
      <c r="F25">
        <v>95.79</v>
      </c>
      <c r="G25">
        <v>95.924999999999997</v>
      </c>
      <c r="H25">
        <v>96.05</v>
      </c>
      <c r="I25">
        <v>96.17</v>
      </c>
      <c r="J25">
        <v>96.28</v>
      </c>
      <c r="K25">
        <v>96.38</v>
      </c>
      <c r="M25" s="11">
        <f t="shared" si="2"/>
        <v>0.39999999999906777</v>
      </c>
      <c r="N25" s="11">
        <f t="shared" si="3"/>
        <v>2.0000000000010232</v>
      </c>
      <c r="O25" s="11">
        <f t="shared" si="4"/>
        <v>4.0000000000020464</v>
      </c>
      <c r="P25" s="11">
        <f t="shared" si="5"/>
        <v>6.0000000000002274</v>
      </c>
      <c r="Q25" s="11">
        <f t="shared" si="6"/>
        <v>9.0000000000003411</v>
      </c>
      <c r="R25" s="11">
        <f t="shared" si="7"/>
        <v>9.0000000000003411</v>
      </c>
      <c r="S25" s="11">
        <f t="shared" si="7"/>
        <v>7.9999999999984084</v>
      </c>
      <c r="T25" s="11">
        <f t="shared" si="7"/>
        <v>9.0000000000003411</v>
      </c>
      <c r="U25" s="11">
        <f t="shared" si="7"/>
        <v>9.9999999999994316</v>
      </c>
      <c r="V25" s="11">
        <f t="shared" si="7"/>
        <v>10.999999999998522</v>
      </c>
    </row>
    <row r="26" spans="1:22" x14ac:dyDescent="0.2">
      <c r="A26" s="9">
        <v>45415</v>
      </c>
      <c r="B26">
        <v>94.984999999999999</v>
      </c>
      <c r="C26">
        <v>95.25</v>
      </c>
      <c r="D26">
        <v>95.48</v>
      </c>
      <c r="E26">
        <v>95.694999999999993</v>
      </c>
      <c r="F26">
        <v>95.87</v>
      </c>
      <c r="G26">
        <v>96.015000000000001</v>
      </c>
      <c r="H26">
        <v>96.15</v>
      </c>
      <c r="I26">
        <v>96.275000000000006</v>
      </c>
      <c r="J26">
        <v>96.385000000000005</v>
      </c>
      <c r="K26">
        <v>96.484999999999999</v>
      </c>
      <c r="M26" s="11">
        <f t="shared" si="2"/>
        <v>0.60000000000002274</v>
      </c>
      <c r="N26" s="11">
        <f t="shared" si="3"/>
        <v>6.0000000000002274</v>
      </c>
      <c r="O26" s="11">
        <f t="shared" si="4"/>
        <v>9.9999999999994316</v>
      </c>
      <c r="P26" s="11">
        <f t="shared" si="5"/>
        <v>13.999999999998636</v>
      </c>
      <c r="Q26" s="11">
        <f t="shared" si="6"/>
        <v>15.999999999999659</v>
      </c>
      <c r="R26" s="11">
        <f t="shared" si="7"/>
        <v>18.000000000000682</v>
      </c>
      <c r="S26" s="11">
        <f t="shared" si="7"/>
        <v>20.000000000001705</v>
      </c>
      <c r="T26" s="11">
        <f t="shared" si="7"/>
        <v>21.000000000000796</v>
      </c>
      <c r="U26" s="11">
        <f t="shared" si="7"/>
        <v>21.000000000000796</v>
      </c>
      <c r="V26" s="11">
        <f t="shared" si="7"/>
        <v>21.000000000000796</v>
      </c>
    </row>
    <row r="27" spans="1:22" x14ac:dyDescent="0.2">
      <c r="A27" s="9">
        <v>45418</v>
      </c>
      <c r="B27">
        <v>94.984999999999999</v>
      </c>
      <c r="C27">
        <v>95.254999999999995</v>
      </c>
      <c r="D27">
        <v>95.49</v>
      </c>
      <c r="E27">
        <v>95.704999999999998</v>
      </c>
      <c r="F27">
        <v>95.89</v>
      </c>
      <c r="G27">
        <v>96.04</v>
      </c>
      <c r="H27">
        <v>96.174999999999997</v>
      </c>
      <c r="I27">
        <v>96.3</v>
      </c>
      <c r="J27">
        <v>96.41</v>
      </c>
      <c r="K27">
        <v>96.51</v>
      </c>
      <c r="M27" s="11">
        <f t="shared" si="2"/>
        <v>0</v>
      </c>
      <c r="N27" s="11">
        <f t="shared" si="3"/>
        <v>0.99999999999909051</v>
      </c>
      <c r="O27" s="11">
        <f t="shared" si="4"/>
        <v>1.999999999998181</v>
      </c>
      <c r="P27" s="11">
        <f t="shared" si="5"/>
        <v>2.0000000000010232</v>
      </c>
      <c r="Q27" s="11">
        <f t="shared" si="6"/>
        <v>3.9999999999992042</v>
      </c>
      <c r="R27" s="11">
        <f t="shared" si="7"/>
        <v>5.0000000000011369</v>
      </c>
      <c r="S27" s="11">
        <f t="shared" si="7"/>
        <v>4.9999999999982947</v>
      </c>
      <c r="T27" s="11">
        <f t="shared" si="7"/>
        <v>4.9999999999982947</v>
      </c>
      <c r="U27" s="11">
        <f t="shared" si="7"/>
        <v>4.9999999999982947</v>
      </c>
      <c r="V27" s="11">
        <f t="shared" si="7"/>
        <v>5.0000000000011369</v>
      </c>
    </row>
    <row r="28" spans="1:22" x14ac:dyDescent="0.2">
      <c r="A28" s="9">
        <v>45419</v>
      </c>
      <c r="B28">
        <v>94.981999999999999</v>
      </c>
      <c r="C28">
        <v>95.25</v>
      </c>
      <c r="D28">
        <v>95.48</v>
      </c>
      <c r="E28">
        <v>95.694999999999993</v>
      </c>
      <c r="F28">
        <v>95.88</v>
      </c>
      <c r="G28">
        <v>96.04</v>
      </c>
      <c r="H28">
        <v>96.174999999999997</v>
      </c>
      <c r="I28">
        <v>96.305000000000007</v>
      </c>
      <c r="J28">
        <v>96.424999999999997</v>
      </c>
      <c r="K28">
        <v>96.53</v>
      </c>
      <c r="M28" s="11">
        <f t="shared" si="2"/>
        <v>-0.60000000000002274</v>
      </c>
      <c r="N28" s="11">
        <f t="shared" si="3"/>
        <v>-0.99999999999909051</v>
      </c>
      <c r="O28" s="11">
        <f t="shared" si="4"/>
        <v>-1.999999999998181</v>
      </c>
      <c r="P28" s="11">
        <f t="shared" si="5"/>
        <v>-2.0000000000010232</v>
      </c>
      <c r="Q28" s="11">
        <f t="shared" si="6"/>
        <v>-2.0000000000010232</v>
      </c>
      <c r="R28" s="11">
        <f t="shared" si="7"/>
        <v>0</v>
      </c>
      <c r="S28" s="11">
        <f t="shared" si="7"/>
        <v>0</v>
      </c>
      <c r="T28" s="11">
        <f t="shared" si="7"/>
        <v>1.0000000000019327</v>
      </c>
      <c r="U28" s="11">
        <f t="shared" si="7"/>
        <v>3.0000000000001137</v>
      </c>
      <c r="V28" s="11">
        <f t="shared" si="7"/>
        <v>3.9999999999992042</v>
      </c>
    </row>
    <row r="29" spans="1:22" x14ac:dyDescent="0.2">
      <c r="A29" s="9">
        <v>45420</v>
      </c>
      <c r="B29">
        <v>94.981999999999999</v>
      </c>
      <c r="C29">
        <v>95.24</v>
      </c>
      <c r="D29">
        <v>95.465000000000003</v>
      </c>
      <c r="E29">
        <v>95.68</v>
      </c>
      <c r="F29">
        <v>95.86</v>
      </c>
      <c r="G29">
        <v>96.01</v>
      </c>
      <c r="H29">
        <v>96.14</v>
      </c>
      <c r="I29">
        <v>96.265000000000001</v>
      </c>
      <c r="J29">
        <v>96.38</v>
      </c>
      <c r="K29">
        <v>96.484999999999999</v>
      </c>
      <c r="M29" s="11">
        <f t="shared" si="2"/>
        <v>0</v>
      </c>
      <c r="N29" s="11">
        <f t="shared" si="3"/>
        <v>-2.0000000000010232</v>
      </c>
      <c r="O29" s="11">
        <f t="shared" si="4"/>
        <v>-3.0000000000001137</v>
      </c>
      <c r="P29" s="11">
        <f t="shared" si="5"/>
        <v>-2.9999999999972715</v>
      </c>
      <c r="Q29" s="11">
        <f t="shared" si="6"/>
        <v>-3.9999999999992042</v>
      </c>
      <c r="R29" s="11">
        <f t="shared" si="7"/>
        <v>-6.0000000000002274</v>
      </c>
      <c r="S29" s="11">
        <f t="shared" si="7"/>
        <v>-6.9999999999993179</v>
      </c>
      <c r="T29" s="11">
        <f t="shared" si="7"/>
        <v>-8.0000000000012506</v>
      </c>
      <c r="U29" s="11">
        <f t="shared" si="7"/>
        <v>-9.0000000000003411</v>
      </c>
      <c r="V29" s="11">
        <f t="shared" si="7"/>
        <v>-9.0000000000003411</v>
      </c>
    </row>
    <row r="30" spans="1:22" x14ac:dyDescent="0.2">
      <c r="A30" s="9">
        <v>45421</v>
      </c>
      <c r="B30">
        <v>94.981999999999999</v>
      </c>
      <c r="C30">
        <v>95.24</v>
      </c>
      <c r="D30">
        <v>95.47</v>
      </c>
      <c r="E30">
        <v>95.685000000000002</v>
      </c>
      <c r="F30">
        <v>95.864999999999995</v>
      </c>
      <c r="G30">
        <v>96.01</v>
      </c>
      <c r="H30">
        <v>96.14</v>
      </c>
      <c r="I30">
        <v>96.265000000000001</v>
      </c>
      <c r="J30">
        <v>96.38</v>
      </c>
      <c r="K30">
        <v>96.484999999999999</v>
      </c>
      <c r="M30" s="11">
        <f t="shared" si="2"/>
        <v>0</v>
      </c>
      <c r="N30" s="11">
        <f t="shared" si="3"/>
        <v>0</v>
      </c>
      <c r="O30" s="11">
        <f t="shared" si="4"/>
        <v>0.99999999999909051</v>
      </c>
      <c r="P30" s="11">
        <f t="shared" si="5"/>
        <v>0.99999999999909051</v>
      </c>
      <c r="Q30" s="11">
        <f t="shared" si="6"/>
        <v>0.99999999999909051</v>
      </c>
      <c r="R30" s="11">
        <f t="shared" si="7"/>
        <v>0</v>
      </c>
      <c r="S30" s="11">
        <f t="shared" si="7"/>
        <v>0</v>
      </c>
      <c r="T30" s="11">
        <f t="shared" si="7"/>
        <v>0</v>
      </c>
      <c r="U30" s="11">
        <f t="shared" si="7"/>
        <v>0</v>
      </c>
      <c r="V30" s="11">
        <f t="shared" si="7"/>
        <v>0</v>
      </c>
    </row>
    <row r="31" spans="1:22" x14ac:dyDescent="0.2">
      <c r="A31" s="9">
        <v>45422</v>
      </c>
      <c r="B31">
        <v>94.971999999999994</v>
      </c>
      <c r="C31">
        <v>95.17</v>
      </c>
      <c r="D31">
        <v>95.38</v>
      </c>
      <c r="E31">
        <v>95.58</v>
      </c>
      <c r="F31">
        <v>95.754999999999995</v>
      </c>
      <c r="G31">
        <v>95.905000000000001</v>
      </c>
      <c r="H31">
        <v>96.05</v>
      </c>
      <c r="I31">
        <v>96.185000000000002</v>
      </c>
      <c r="J31">
        <v>96.31</v>
      </c>
      <c r="K31">
        <v>96.415000000000006</v>
      </c>
      <c r="M31" s="11">
        <f t="shared" si="2"/>
        <v>-2.0000000000010232</v>
      </c>
      <c r="N31" s="11">
        <f t="shared" si="3"/>
        <v>-13.999999999998636</v>
      </c>
      <c r="O31" s="11">
        <f t="shared" si="4"/>
        <v>-18.000000000000682</v>
      </c>
      <c r="P31" s="11">
        <f t="shared" si="5"/>
        <v>-21.000000000000796</v>
      </c>
      <c r="Q31" s="11">
        <f t="shared" si="6"/>
        <v>-21.999999999999886</v>
      </c>
      <c r="R31" s="11">
        <f t="shared" si="7"/>
        <v>-21.000000000000796</v>
      </c>
      <c r="S31" s="11">
        <f t="shared" si="7"/>
        <v>-18.000000000000682</v>
      </c>
      <c r="T31" s="11">
        <f t="shared" si="7"/>
        <v>-15.999999999999659</v>
      </c>
      <c r="U31" s="11">
        <f t="shared" si="7"/>
        <v>-13.999999999998636</v>
      </c>
      <c r="V31" s="11">
        <f t="shared" si="7"/>
        <v>-13.999999999998636</v>
      </c>
    </row>
    <row r="32" spans="1:22" x14ac:dyDescent="0.2">
      <c r="A32" s="9">
        <v>45425</v>
      </c>
      <c r="B32">
        <v>94.971999999999994</v>
      </c>
      <c r="C32">
        <v>95.165000000000006</v>
      </c>
      <c r="D32">
        <v>95.375</v>
      </c>
      <c r="E32">
        <v>95.57</v>
      </c>
      <c r="F32">
        <v>95.74</v>
      </c>
      <c r="G32">
        <v>95.894999999999996</v>
      </c>
      <c r="H32">
        <v>96.04</v>
      </c>
      <c r="I32">
        <v>96.174999999999997</v>
      </c>
      <c r="J32">
        <v>96.3</v>
      </c>
      <c r="K32">
        <v>96.42</v>
      </c>
      <c r="M32" s="11">
        <f t="shared" si="2"/>
        <v>0</v>
      </c>
      <c r="N32" s="11">
        <f t="shared" si="3"/>
        <v>-0.99999999999909051</v>
      </c>
      <c r="O32" s="11">
        <f t="shared" si="4"/>
        <v>-0.99999999999909051</v>
      </c>
      <c r="P32" s="11">
        <f t="shared" si="5"/>
        <v>-2.0000000000010232</v>
      </c>
      <c r="Q32" s="11">
        <f t="shared" si="6"/>
        <v>-3.0000000000001137</v>
      </c>
      <c r="R32" s="11">
        <f t="shared" si="7"/>
        <v>-2.0000000000010232</v>
      </c>
      <c r="S32" s="11">
        <f t="shared" si="7"/>
        <v>-1.999999999998181</v>
      </c>
      <c r="T32" s="11">
        <f t="shared" si="7"/>
        <v>-2.0000000000010232</v>
      </c>
      <c r="U32" s="11">
        <f t="shared" si="7"/>
        <v>-2.0000000000010232</v>
      </c>
      <c r="V32" s="11">
        <f t="shared" si="7"/>
        <v>0.99999999999909051</v>
      </c>
    </row>
    <row r="33" spans="1:22" x14ac:dyDescent="0.2">
      <c r="A33" s="9">
        <v>45426</v>
      </c>
      <c r="B33">
        <v>94.97</v>
      </c>
      <c r="C33">
        <v>95.17</v>
      </c>
      <c r="D33">
        <v>95.375</v>
      </c>
      <c r="E33">
        <v>95.575000000000003</v>
      </c>
      <c r="F33">
        <v>95.754999999999995</v>
      </c>
      <c r="G33">
        <v>95.924999999999997</v>
      </c>
      <c r="H33">
        <v>96.075000000000003</v>
      </c>
      <c r="I33">
        <v>96.21</v>
      </c>
      <c r="J33">
        <v>96.334999999999994</v>
      </c>
      <c r="K33">
        <v>96.45</v>
      </c>
      <c r="M33" s="11">
        <f t="shared" si="2"/>
        <v>-0.39999999999906777</v>
      </c>
      <c r="N33" s="11">
        <f t="shared" si="3"/>
        <v>0.99999999999909051</v>
      </c>
      <c r="O33" s="11">
        <f t="shared" si="4"/>
        <v>0</v>
      </c>
      <c r="P33" s="11">
        <f t="shared" si="5"/>
        <v>1.0000000000019327</v>
      </c>
      <c r="Q33" s="11">
        <f t="shared" si="6"/>
        <v>3.0000000000001137</v>
      </c>
      <c r="R33" s="11">
        <f t="shared" si="7"/>
        <v>6.0000000000002274</v>
      </c>
      <c r="S33" s="11">
        <f t="shared" si="7"/>
        <v>6.9999999999993179</v>
      </c>
      <c r="T33" s="11">
        <f t="shared" si="7"/>
        <v>6.9999999999993179</v>
      </c>
      <c r="U33" s="11">
        <f t="shared" si="7"/>
        <v>6.9999999999993179</v>
      </c>
      <c r="V33" s="11">
        <f t="shared" si="7"/>
        <v>6.0000000000002274</v>
      </c>
    </row>
    <row r="34" spans="1:22" x14ac:dyDescent="0.2">
      <c r="A34" s="9">
        <v>45427</v>
      </c>
      <c r="B34">
        <v>94.971999999999994</v>
      </c>
      <c r="C34">
        <v>95.19</v>
      </c>
      <c r="D34">
        <v>95.42</v>
      </c>
      <c r="E34">
        <v>95.65</v>
      </c>
      <c r="F34">
        <v>95.855000000000004</v>
      </c>
      <c r="G34">
        <v>96.034999999999997</v>
      </c>
      <c r="H34">
        <v>96.19</v>
      </c>
      <c r="I34">
        <v>96.334999999999994</v>
      </c>
      <c r="J34">
        <v>96.46</v>
      </c>
      <c r="K34">
        <v>96.575000000000003</v>
      </c>
      <c r="M34" s="11">
        <f t="shared" si="2"/>
        <v>0.39999999999906777</v>
      </c>
      <c r="N34" s="11">
        <f t="shared" si="3"/>
        <v>3.9999999999992042</v>
      </c>
      <c r="O34" s="11">
        <f t="shared" si="4"/>
        <v>9.0000000000003411</v>
      </c>
      <c r="P34" s="11">
        <f t="shared" si="5"/>
        <v>15.000000000000568</v>
      </c>
      <c r="Q34" s="11">
        <f t="shared" si="6"/>
        <v>20.000000000001705</v>
      </c>
      <c r="R34" s="11">
        <f t="shared" si="7"/>
        <v>21.999999999999886</v>
      </c>
      <c r="S34" s="11">
        <f t="shared" si="7"/>
        <v>22.999999999998977</v>
      </c>
      <c r="T34" s="11">
        <f t="shared" si="7"/>
        <v>25</v>
      </c>
      <c r="U34" s="11">
        <f t="shared" si="7"/>
        <v>25</v>
      </c>
      <c r="V34" s="11">
        <f t="shared" si="7"/>
        <v>25</v>
      </c>
    </row>
    <row r="35" spans="1:22" x14ac:dyDescent="0.2">
      <c r="A35" s="9">
        <v>45428</v>
      </c>
      <c r="B35">
        <v>94.971999999999994</v>
      </c>
      <c r="C35">
        <v>95.18</v>
      </c>
      <c r="D35">
        <v>95.4</v>
      </c>
      <c r="E35">
        <v>95.63</v>
      </c>
      <c r="F35">
        <v>95.834999999999994</v>
      </c>
      <c r="G35">
        <v>96.015000000000001</v>
      </c>
      <c r="H35">
        <v>96.174999999999997</v>
      </c>
      <c r="I35">
        <v>96.32</v>
      </c>
      <c r="J35">
        <v>96.444999999999993</v>
      </c>
      <c r="K35">
        <v>96.56</v>
      </c>
      <c r="M35" s="11">
        <f t="shared" si="2"/>
        <v>0</v>
      </c>
      <c r="N35" s="11">
        <f t="shared" si="3"/>
        <v>-1.999999999998181</v>
      </c>
      <c r="O35" s="11">
        <f t="shared" si="4"/>
        <v>-3.9999999999992042</v>
      </c>
      <c r="P35" s="11">
        <f t="shared" si="5"/>
        <v>-4.0000000000020464</v>
      </c>
      <c r="Q35" s="11">
        <f t="shared" si="6"/>
        <v>-4.0000000000020464</v>
      </c>
      <c r="R35" s="11">
        <f t="shared" si="7"/>
        <v>-3.9999999999992042</v>
      </c>
      <c r="S35" s="11">
        <f t="shared" si="7"/>
        <v>-3.0000000000001137</v>
      </c>
      <c r="T35" s="11">
        <f t="shared" si="7"/>
        <v>-3.0000000000001137</v>
      </c>
      <c r="U35" s="11">
        <f t="shared" si="7"/>
        <v>-3.0000000000001137</v>
      </c>
      <c r="V35" s="11">
        <f t="shared" si="7"/>
        <v>-3.0000000000001137</v>
      </c>
    </row>
    <row r="36" spans="1:22" x14ac:dyDescent="0.2">
      <c r="A36" s="9">
        <v>45429</v>
      </c>
      <c r="B36">
        <v>94.971999999999994</v>
      </c>
      <c r="C36">
        <v>95.174999999999997</v>
      </c>
      <c r="D36">
        <v>95.385000000000005</v>
      </c>
      <c r="E36">
        <v>95.6</v>
      </c>
      <c r="F36">
        <v>95.795000000000002</v>
      </c>
      <c r="G36">
        <v>95.97</v>
      </c>
      <c r="H36">
        <v>96.125</v>
      </c>
      <c r="I36">
        <v>96.265000000000001</v>
      </c>
      <c r="J36">
        <v>96.39</v>
      </c>
      <c r="K36">
        <v>96.504999999999995</v>
      </c>
      <c r="M36" s="11">
        <f t="shared" si="2"/>
        <v>0</v>
      </c>
      <c r="N36" s="11">
        <f t="shared" si="3"/>
        <v>-1.0000000000019327</v>
      </c>
      <c r="O36" s="11">
        <f t="shared" si="4"/>
        <v>-3.0000000000001137</v>
      </c>
      <c r="P36" s="11">
        <f t="shared" si="5"/>
        <v>-6.0000000000002274</v>
      </c>
      <c r="Q36" s="11">
        <f t="shared" si="6"/>
        <v>-7.9999999999984084</v>
      </c>
      <c r="R36" s="11">
        <f t="shared" si="7"/>
        <v>-9.0000000000003411</v>
      </c>
      <c r="S36" s="11">
        <f t="shared" si="7"/>
        <v>-9.9999999999994316</v>
      </c>
      <c r="T36" s="11">
        <f t="shared" si="7"/>
        <v>-10.999999999998522</v>
      </c>
      <c r="U36" s="11">
        <f t="shared" si="7"/>
        <v>-10.999999999998522</v>
      </c>
      <c r="V36" s="11">
        <f t="shared" si="7"/>
        <v>-11.000000000001364</v>
      </c>
    </row>
    <row r="37" spans="1:22" x14ac:dyDescent="0.2">
      <c r="A37" s="9">
        <v>45433</v>
      </c>
      <c r="B37">
        <v>94.98</v>
      </c>
      <c r="C37">
        <v>95.22</v>
      </c>
      <c r="D37">
        <v>95.435000000000002</v>
      </c>
      <c r="E37">
        <v>95.655000000000001</v>
      </c>
      <c r="F37">
        <v>95.86</v>
      </c>
      <c r="G37">
        <v>96.04</v>
      </c>
      <c r="H37">
        <v>96.194999999999993</v>
      </c>
      <c r="I37">
        <v>96.33</v>
      </c>
      <c r="J37">
        <v>96.454999999999998</v>
      </c>
      <c r="K37">
        <v>96.564999999999998</v>
      </c>
      <c r="M37" s="11">
        <f t="shared" si="2"/>
        <v>1.6000000000019554</v>
      </c>
      <c r="N37" s="11">
        <f t="shared" si="3"/>
        <v>9.0000000000003411</v>
      </c>
      <c r="O37" s="11">
        <f t="shared" si="4"/>
        <v>9.9999999999994316</v>
      </c>
      <c r="P37" s="11">
        <f t="shared" si="5"/>
        <v>11.000000000001364</v>
      </c>
      <c r="Q37" s="11">
        <f t="shared" si="6"/>
        <v>12.999999999999545</v>
      </c>
      <c r="R37" s="11">
        <f t="shared" si="7"/>
        <v>14.000000000001478</v>
      </c>
      <c r="S37" s="11">
        <f t="shared" si="7"/>
        <v>13.999999999998636</v>
      </c>
      <c r="T37" s="11">
        <f t="shared" si="7"/>
        <v>12.999999999999545</v>
      </c>
      <c r="U37" s="11">
        <f t="shared" si="7"/>
        <v>12.999999999999545</v>
      </c>
      <c r="V37" s="11">
        <f t="shared" si="7"/>
        <v>12.000000000000455</v>
      </c>
    </row>
    <row r="38" spans="1:22" x14ac:dyDescent="0.2">
      <c r="A38" s="9">
        <v>45434</v>
      </c>
      <c r="B38">
        <v>94.98</v>
      </c>
      <c r="C38">
        <v>95.21</v>
      </c>
      <c r="D38">
        <v>95.42</v>
      </c>
      <c r="E38">
        <v>95.63</v>
      </c>
      <c r="F38">
        <v>95.825000000000003</v>
      </c>
      <c r="G38">
        <v>96</v>
      </c>
      <c r="H38">
        <v>96.155000000000001</v>
      </c>
      <c r="I38">
        <v>96.295000000000002</v>
      </c>
      <c r="J38">
        <v>96.42</v>
      </c>
      <c r="K38">
        <v>96.534999999999997</v>
      </c>
      <c r="M38" s="11">
        <f t="shared" si="2"/>
        <v>0</v>
      </c>
      <c r="N38" s="11">
        <f t="shared" si="3"/>
        <v>-2.0000000000010232</v>
      </c>
      <c r="O38" s="11">
        <f t="shared" si="4"/>
        <v>-3.0000000000001137</v>
      </c>
      <c r="P38" s="11">
        <f t="shared" si="5"/>
        <v>-5.0000000000011369</v>
      </c>
      <c r="Q38" s="11">
        <f t="shared" si="6"/>
        <v>-6.9999999999993179</v>
      </c>
      <c r="R38" s="11">
        <f t="shared" si="7"/>
        <v>-8.0000000000012506</v>
      </c>
      <c r="S38" s="11">
        <f t="shared" si="7"/>
        <v>-7.9999999999984084</v>
      </c>
      <c r="T38" s="11">
        <f t="shared" si="7"/>
        <v>-6.9999999999993179</v>
      </c>
      <c r="U38" s="11">
        <f t="shared" si="7"/>
        <v>-6.9999999999993179</v>
      </c>
      <c r="V38" s="11">
        <f t="shared" si="7"/>
        <v>-6.0000000000002274</v>
      </c>
    </row>
    <row r="39" spans="1:22" x14ac:dyDescent="0.2">
      <c r="A39" s="9">
        <v>45435</v>
      </c>
      <c r="B39">
        <v>94.98</v>
      </c>
      <c r="C39">
        <v>95.215000000000003</v>
      </c>
      <c r="D39">
        <v>95.42</v>
      </c>
      <c r="E39">
        <v>95.62</v>
      </c>
      <c r="F39">
        <v>95.8</v>
      </c>
      <c r="G39">
        <v>95.97</v>
      </c>
      <c r="H39">
        <v>96.125</v>
      </c>
      <c r="I39">
        <v>96.27</v>
      </c>
      <c r="J39">
        <v>96.4</v>
      </c>
      <c r="K39">
        <v>96.515000000000001</v>
      </c>
      <c r="M39" s="11">
        <f t="shared" si="2"/>
        <v>0</v>
      </c>
      <c r="N39" s="11">
        <f t="shared" si="3"/>
        <v>1.0000000000019327</v>
      </c>
      <c r="O39" s="11">
        <f t="shared" si="4"/>
        <v>0</v>
      </c>
      <c r="P39" s="11">
        <f t="shared" si="5"/>
        <v>-1.999999999998181</v>
      </c>
      <c r="Q39" s="11">
        <f t="shared" si="6"/>
        <v>-5.0000000000011369</v>
      </c>
      <c r="R39" s="11">
        <f t="shared" si="7"/>
        <v>-6.0000000000002274</v>
      </c>
      <c r="S39" s="11">
        <f t="shared" si="7"/>
        <v>-6.0000000000002274</v>
      </c>
      <c r="T39" s="11">
        <f t="shared" si="7"/>
        <v>-5.0000000000011369</v>
      </c>
      <c r="U39" s="11">
        <f t="shared" si="7"/>
        <v>-3.9999999999992042</v>
      </c>
      <c r="V39" s="11">
        <f t="shared" si="7"/>
        <v>-3.9999999999992042</v>
      </c>
    </row>
    <row r="40" spans="1:22" x14ac:dyDescent="0.2">
      <c r="A40" s="9">
        <v>45436</v>
      </c>
      <c r="B40">
        <v>94.98</v>
      </c>
      <c r="C40">
        <v>95.21</v>
      </c>
      <c r="D40">
        <v>95.41</v>
      </c>
      <c r="E40">
        <v>95.59</v>
      </c>
      <c r="F40">
        <v>95.765000000000001</v>
      </c>
      <c r="G40">
        <v>95.935000000000002</v>
      </c>
      <c r="H40">
        <v>96.094999999999999</v>
      </c>
      <c r="I40">
        <v>96.245000000000005</v>
      </c>
      <c r="J40">
        <v>96.38</v>
      </c>
      <c r="K40">
        <v>96.495000000000005</v>
      </c>
      <c r="M40" s="11">
        <f t="shared" si="2"/>
        <v>0</v>
      </c>
      <c r="N40" s="11">
        <f t="shared" si="3"/>
        <v>-1.0000000000019327</v>
      </c>
      <c r="O40" s="11">
        <f t="shared" si="4"/>
        <v>-2.0000000000010232</v>
      </c>
      <c r="P40" s="11">
        <f t="shared" si="5"/>
        <v>-6.0000000000002274</v>
      </c>
      <c r="Q40" s="11">
        <f t="shared" si="6"/>
        <v>-6.9999999999993179</v>
      </c>
      <c r="R40" s="11">
        <f t="shared" si="7"/>
        <v>-6.9999999999993179</v>
      </c>
      <c r="S40" s="11">
        <f t="shared" si="7"/>
        <v>-6.0000000000002274</v>
      </c>
      <c r="T40" s="11">
        <f t="shared" si="7"/>
        <v>-4.9999999999982947</v>
      </c>
      <c r="U40" s="11">
        <f t="shared" si="7"/>
        <v>-4.0000000000020464</v>
      </c>
      <c r="V40" s="11">
        <f t="shared" si="7"/>
        <v>-3.9999999999992042</v>
      </c>
    </row>
    <row r="41" spans="1:22" x14ac:dyDescent="0.2">
      <c r="A41" s="9">
        <v>45439</v>
      </c>
      <c r="B41">
        <v>94.98</v>
      </c>
      <c r="C41">
        <v>95.204999999999998</v>
      </c>
      <c r="D41">
        <v>95.4</v>
      </c>
      <c r="E41">
        <v>95.575000000000003</v>
      </c>
      <c r="F41">
        <v>95.74</v>
      </c>
      <c r="G41">
        <v>95.905000000000001</v>
      </c>
      <c r="H41">
        <v>96.064999999999998</v>
      </c>
      <c r="I41">
        <v>96.224999999999994</v>
      </c>
      <c r="J41">
        <v>96.364999999999995</v>
      </c>
      <c r="K41">
        <v>96.484999999999999</v>
      </c>
      <c r="M41" s="11">
        <f t="shared" si="2"/>
        <v>0</v>
      </c>
      <c r="N41" s="11">
        <f t="shared" si="3"/>
        <v>-0.99999999999909051</v>
      </c>
      <c r="O41" s="11">
        <f t="shared" si="4"/>
        <v>-1.999999999998181</v>
      </c>
      <c r="P41" s="11">
        <f t="shared" si="5"/>
        <v>-3.0000000000001137</v>
      </c>
      <c r="Q41" s="11">
        <f t="shared" si="6"/>
        <v>-5.0000000000011369</v>
      </c>
      <c r="R41" s="11">
        <f t="shared" si="7"/>
        <v>-6.0000000000002274</v>
      </c>
      <c r="S41" s="11">
        <f t="shared" si="7"/>
        <v>-6.0000000000002274</v>
      </c>
      <c r="T41" s="11">
        <f t="shared" si="7"/>
        <v>-4.0000000000020464</v>
      </c>
      <c r="U41" s="11">
        <f t="shared" si="7"/>
        <v>-3.0000000000001137</v>
      </c>
      <c r="V41" s="11">
        <f t="shared" si="7"/>
        <v>-2.0000000000010232</v>
      </c>
    </row>
    <row r="42" spans="1:22" x14ac:dyDescent="0.2">
      <c r="A42" s="9">
        <v>45440</v>
      </c>
      <c r="B42">
        <v>94.98</v>
      </c>
      <c r="C42">
        <v>95.204999999999998</v>
      </c>
      <c r="D42">
        <v>95.39</v>
      </c>
      <c r="E42">
        <v>95.56</v>
      </c>
      <c r="F42">
        <v>95.724999999999994</v>
      </c>
      <c r="G42">
        <v>95.89</v>
      </c>
      <c r="H42">
        <v>96.05</v>
      </c>
      <c r="I42">
        <v>96.2</v>
      </c>
      <c r="J42">
        <v>96.334999999999994</v>
      </c>
      <c r="K42">
        <v>96.45</v>
      </c>
      <c r="M42" s="11">
        <f t="shared" si="2"/>
        <v>0</v>
      </c>
      <c r="N42" s="11">
        <f t="shared" si="3"/>
        <v>0</v>
      </c>
      <c r="O42" s="11">
        <f t="shared" si="4"/>
        <v>-2.0000000000010232</v>
      </c>
      <c r="P42" s="11">
        <f t="shared" si="5"/>
        <v>-3.0000000000001137</v>
      </c>
      <c r="Q42" s="11">
        <f t="shared" si="6"/>
        <v>-3.0000000000001137</v>
      </c>
      <c r="R42" s="11">
        <f t="shared" si="7"/>
        <v>-3.0000000000001137</v>
      </c>
      <c r="S42" s="11">
        <f t="shared" si="7"/>
        <v>-3.0000000000001137</v>
      </c>
      <c r="T42" s="11">
        <f t="shared" si="7"/>
        <v>-4.9999999999982947</v>
      </c>
      <c r="U42" s="11">
        <f t="shared" si="7"/>
        <v>-6.0000000000002274</v>
      </c>
      <c r="V42" s="11">
        <f t="shared" si="7"/>
        <v>-6.9999999999993179</v>
      </c>
    </row>
    <row r="43" spans="1:22" x14ac:dyDescent="0.2">
      <c r="A43" s="9">
        <v>45441</v>
      </c>
      <c r="B43">
        <v>94.98</v>
      </c>
      <c r="C43">
        <v>95.194999999999993</v>
      </c>
      <c r="D43">
        <v>95.375</v>
      </c>
      <c r="E43">
        <v>95.54</v>
      </c>
      <c r="F43">
        <v>95.7</v>
      </c>
      <c r="G43">
        <v>95.86</v>
      </c>
      <c r="H43">
        <v>96.015000000000001</v>
      </c>
      <c r="I43">
        <v>96.16</v>
      </c>
      <c r="J43">
        <v>96.29</v>
      </c>
      <c r="K43">
        <v>96.405000000000001</v>
      </c>
      <c r="M43" s="11">
        <f t="shared" si="2"/>
        <v>0</v>
      </c>
      <c r="N43" s="11">
        <f t="shared" si="3"/>
        <v>-2.0000000000010232</v>
      </c>
      <c r="O43" s="11">
        <f t="shared" si="4"/>
        <v>-3.0000000000001137</v>
      </c>
      <c r="P43" s="11">
        <f t="shared" si="5"/>
        <v>-3.9999999999992042</v>
      </c>
      <c r="Q43" s="11">
        <f t="shared" si="6"/>
        <v>-4.9999999999982947</v>
      </c>
      <c r="R43" s="11">
        <f t="shared" si="7"/>
        <v>-6.0000000000002274</v>
      </c>
      <c r="S43" s="11">
        <f t="shared" si="7"/>
        <v>-6.9999999999993179</v>
      </c>
      <c r="T43" s="11">
        <f t="shared" si="7"/>
        <v>-8.0000000000012506</v>
      </c>
      <c r="U43" s="11">
        <f t="shared" si="7"/>
        <v>-8.9999999999974989</v>
      </c>
      <c r="V43" s="11">
        <f t="shared" si="7"/>
        <v>-9.0000000000003411</v>
      </c>
    </row>
    <row r="44" spans="1:22" x14ac:dyDescent="0.2">
      <c r="A44" s="9">
        <v>45442</v>
      </c>
      <c r="B44">
        <v>94.98</v>
      </c>
      <c r="C44">
        <v>95.2</v>
      </c>
      <c r="D44">
        <v>95.405000000000001</v>
      </c>
      <c r="E44">
        <v>95.59</v>
      </c>
      <c r="F44">
        <v>95.754999999999995</v>
      </c>
      <c r="G44">
        <v>95.915000000000006</v>
      </c>
      <c r="H44">
        <v>96.07</v>
      </c>
      <c r="I44">
        <v>96.215000000000003</v>
      </c>
      <c r="J44">
        <v>96.34</v>
      </c>
      <c r="K44">
        <v>96.444999999999993</v>
      </c>
      <c r="M44" s="11">
        <f t="shared" si="2"/>
        <v>0</v>
      </c>
      <c r="N44" s="11">
        <f t="shared" si="3"/>
        <v>1.0000000000019327</v>
      </c>
      <c r="O44" s="11">
        <f t="shared" si="4"/>
        <v>6.0000000000002274</v>
      </c>
      <c r="P44" s="11">
        <f t="shared" si="5"/>
        <v>9.9999999999994316</v>
      </c>
      <c r="Q44" s="11">
        <f t="shared" si="6"/>
        <v>10.999999999998522</v>
      </c>
      <c r="R44" s="11">
        <f t="shared" si="7"/>
        <v>11.000000000001364</v>
      </c>
      <c r="S44" s="11">
        <f t="shared" si="7"/>
        <v>10.999999999998522</v>
      </c>
      <c r="T44" s="11">
        <f t="shared" si="7"/>
        <v>11.000000000001364</v>
      </c>
      <c r="U44" s="11">
        <f t="shared" si="7"/>
        <v>9.9999999999994316</v>
      </c>
      <c r="V44" s="11">
        <f t="shared" si="7"/>
        <v>7.9999999999984084</v>
      </c>
    </row>
    <row r="45" spans="1:22" x14ac:dyDescent="0.2">
      <c r="A45" s="9">
        <v>45443</v>
      </c>
      <c r="B45">
        <v>94.981999999999999</v>
      </c>
      <c r="C45">
        <v>95.245000000000005</v>
      </c>
      <c r="D45">
        <v>95.454999999999998</v>
      </c>
      <c r="E45">
        <v>95.65</v>
      </c>
      <c r="F45">
        <v>95.825000000000003</v>
      </c>
      <c r="G45">
        <v>95.99</v>
      </c>
      <c r="H45">
        <v>96.15</v>
      </c>
      <c r="I45">
        <v>96.29</v>
      </c>
      <c r="J45">
        <v>96.415000000000006</v>
      </c>
      <c r="K45">
        <v>96.52</v>
      </c>
      <c r="M45" s="11">
        <f t="shared" si="2"/>
        <v>0.39999999999906777</v>
      </c>
      <c r="N45" s="11">
        <f t="shared" si="3"/>
        <v>9.0000000000003411</v>
      </c>
      <c r="O45" s="11">
        <f t="shared" si="4"/>
        <v>9.9999999999994316</v>
      </c>
      <c r="P45" s="11">
        <f t="shared" si="5"/>
        <v>12.000000000000455</v>
      </c>
      <c r="Q45" s="11">
        <f t="shared" si="6"/>
        <v>14.000000000001478</v>
      </c>
      <c r="R45" s="11">
        <f t="shared" si="7"/>
        <v>14.999999999997726</v>
      </c>
      <c r="S45" s="11">
        <f t="shared" si="7"/>
        <v>16.000000000002501</v>
      </c>
      <c r="T45" s="11">
        <f t="shared" si="7"/>
        <v>15.000000000000568</v>
      </c>
      <c r="U45" s="11">
        <f t="shared" si="7"/>
        <v>15.000000000000568</v>
      </c>
      <c r="V45" s="11">
        <f t="shared" si="7"/>
        <v>15.000000000000568</v>
      </c>
    </row>
    <row r="46" spans="1:22" x14ac:dyDescent="0.2">
      <c r="A46" s="9">
        <v>45446</v>
      </c>
      <c r="B46">
        <v>94.981999999999999</v>
      </c>
      <c r="C46">
        <v>95.245000000000005</v>
      </c>
      <c r="D46">
        <v>95.474999999999994</v>
      </c>
      <c r="E46">
        <v>95.685000000000002</v>
      </c>
      <c r="F46">
        <v>95.875</v>
      </c>
      <c r="G46">
        <v>96.05</v>
      </c>
      <c r="H46">
        <v>96.215000000000003</v>
      </c>
      <c r="I46">
        <v>96.355000000000004</v>
      </c>
      <c r="J46">
        <v>96.48</v>
      </c>
      <c r="K46">
        <v>96.584999999999994</v>
      </c>
      <c r="M46" s="11">
        <f t="shared" si="2"/>
        <v>0</v>
      </c>
      <c r="N46" s="11">
        <f t="shared" si="3"/>
        <v>0</v>
      </c>
      <c r="O46" s="11">
        <f t="shared" si="4"/>
        <v>3.9999999999992042</v>
      </c>
      <c r="P46" s="11">
        <f t="shared" si="5"/>
        <v>6.9999999999993179</v>
      </c>
      <c r="Q46" s="11">
        <f t="shared" si="6"/>
        <v>9.9999999999994316</v>
      </c>
      <c r="R46" s="11">
        <f t="shared" si="7"/>
        <v>12.000000000000455</v>
      </c>
      <c r="S46" s="11">
        <f t="shared" si="7"/>
        <v>12.999999999999545</v>
      </c>
      <c r="T46" s="11">
        <f t="shared" si="7"/>
        <v>12.999999999999545</v>
      </c>
      <c r="U46" s="11">
        <f t="shared" si="7"/>
        <v>12.999999999999545</v>
      </c>
      <c r="V46" s="11">
        <f t="shared" si="7"/>
        <v>12.999999999999545</v>
      </c>
    </row>
    <row r="47" spans="1:22" x14ac:dyDescent="0.2">
      <c r="A47" s="9">
        <v>45447</v>
      </c>
      <c r="B47">
        <v>94.981999999999999</v>
      </c>
      <c r="C47">
        <v>95.25</v>
      </c>
      <c r="D47">
        <v>95.49</v>
      </c>
      <c r="E47">
        <v>95.715000000000003</v>
      </c>
      <c r="F47">
        <v>95.924999999999997</v>
      </c>
      <c r="G47">
        <v>96.114999999999995</v>
      </c>
      <c r="H47">
        <v>96.29</v>
      </c>
      <c r="I47">
        <v>96.435000000000002</v>
      </c>
      <c r="J47">
        <v>96.555000000000007</v>
      </c>
      <c r="K47">
        <v>96.66</v>
      </c>
      <c r="M47" s="11">
        <f t="shared" si="2"/>
        <v>0</v>
      </c>
      <c r="N47" s="11">
        <f t="shared" si="3"/>
        <v>0.99999999999909051</v>
      </c>
      <c r="O47" s="11">
        <f t="shared" si="4"/>
        <v>3.0000000000001137</v>
      </c>
      <c r="P47" s="11">
        <f t="shared" si="5"/>
        <v>6.0000000000002274</v>
      </c>
      <c r="Q47" s="11">
        <f t="shared" si="6"/>
        <v>9.9999999999994316</v>
      </c>
      <c r="R47" s="11">
        <f t="shared" si="7"/>
        <v>12.999999999999545</v>
      </c>
      <c r="S47" s="11">
        <f t="shared" si="7"/>
        <v>15.000000000000568</v>
      </c>
      <c r="T47" s="11">
        <f t="shared" si="7"/>
        <v>15.999999999999659</v>
      </c>
      <c r="U47" s="11">
        <f t="shared" si="7"/>
        <v>15.000000000000568</v>
      </c>
      <c r="V47" s="11">
        <f t="shared" si="7"/>
        <v>15.000000000000568</v>
      </c>
    </row>
    <row r="48" spans="1:22" x14ac:dyDescent="0.2">
      <c r="A48" s="9">
        <v>45448</v>
      </c>
      <c r="B48">
        <v>94.992999999999995</v>
      </c>
      <c r="C48">
        <v>95.325000000000003</v>
      </c>
      <c r="D48">
        <v>95.594999999999999</v>
      </c>
      <c r="E48">
        <v>95.825000000000003</v>
      </c>
      <c r="F48">
        <v>96.04</v>
      </c>
      <c r="G48">
        <v>96.234999999999999</v>
      </c>
      <c r="H48">
        <v>96.41</v>
      </c>
      <c r="I48">
        <v>96.555000000000007</v>
      </c>
      <c r="J48">
        <v>96.674999999999997</v>
      </c>
      <c r="K48">
        <v>96.78</v>
      </c>
      <c r="M48" s="11">
        <f t="shared" si="2"/>
        <v>2.199999999999136</v>
      </c>
      <c r="N48" s="11">
        <f t="shared" si="3"/>
        <v>15.000000000000568</v>
      </c>
      <c r="O48" s="11">
        <f t="shared" si="4"/>
        <v>21.000000000000796</v>
      </c>
      <c r="P48" s="11">
        <f t="shared" si="5"/>
        <v>21.999999999999886</v>
      </c>
      <c r="Q48" s="11">
        <f t="shared" si="6"/>
        <v>23.000000000001819</v>
      </c>
      <c r="R48" s="11">
        <f t="shared" si="7"/>
        <v>24.000000000000909</v>
      </c>
      <c r="S48" s="11">
        <f t="shared" si="7"/>
        <v>23.999999999998067</v>
      </c>
      <c r="T48" s="11">
        <f t="shared" si="7"/>
        <v>24.000000000000909</v>
      </c>
      <c r="U48" s="11">
        <f t="shared" si="7"/>
        <v>23.999999999998067</v>
      </c>
      <c r="V48" s="11">
        <f t="shared" si="7"/>
        <v>24.000000000000909</v>
      </c>
    </row>
    <row r="49" spans="1:22" x14ac:dyDescent="0.2">
      <c r="A49" s="9">
        <v>45449</v>
      </c>
      <c r="B49">
        <v>94.992999999999995</v>
      </c>
      <c r="C49">
        <v>95.334999999999994</v>
      </c>
      <c r="D49">
        <v>95.61</v>
      </c>
      <c r="E49">
        <v>95.844999999999999</v>
      </c>
      <c r="F49">
        <v>96.055000000000007</v>
      </c>
      <c r="G49">
        <v>96.245000000000005</v>
      </c>
      <c r="H49">
        <v>96.42</v>
      </c>
      <c r="I49">
        <v>96.564999999999998</v>
      </c>
      <c r="J49">
        <v>96.685000000000002</v>
      </c>
      <c r="K49">
        <v>96.79</v>
      </c>
      <c r="M49" s="11">
        <f t="shared" si="2"/>
        <v>0</v>
      </c>
      <c r="N49" s="11">
        <f t="shared" si="3"/>
        <v>1.999999999998181</v>
      </c>
      <c r="O49" s="11">
        <f t="shared" si="4"/>
        <v>3.0000000000001137</v>
      </c>
      <c r="P49" s="11">
        <f t="shared" si="5"/>
        <v>3.9999999999992042</v>
      </c>
      <c r="Q49" s="11">
        <f t="shared" si="6"/>
        <v>3.0000000000001137</v>
      </c>
      <c r="R49" s="11">
        <f t="shared" si="7"/>
        <v>2.0000000000010232</v>
      </c>
      <c r="S49" s="11">
        <f t="shared" si="7"/>
        <v>2.0000000000010232</v>
      </c>
      <c r="T49" s="11">
        <f t="shared" si="7"/>
        <v>1.999999999998181</v>
      </c>
      <c r="U49" s="11">
        <f t="shared" si="7"/>
        <v>2.0000000000010232</v>
      </c>
      <c r="V49" s="11">
        <f t="shared" si="7"/>
        <v>2.0000000000010232</v>
      </c>
    </row>
    <row r="50" spans="1:22" x14ac:dyDescent="0.2">
      <c r="A50" s="9">
        <v>45450</v>
      </c>
      <c r="B50">
        <v>94.99</v>
      </c>
      <c r="C50">
        <v>95.32</v>
      </c>
      <c r="D50">
        <v>95.57</v>
      </c>
      <c r="E50">
        <v>95.79</v>
      </c>
      <c r="F50">
        <v>95.99</v>
      </c>
      <c r="G50">
        <v>96.18</v>
      </c>
      <c r="H50">
        <v>96.35</v>
      </c>
      <c r="I50">
        <v>96.49</v>
      </c>
      <c r="J50">
        <v>96.605000000000004</v>
      </c>
      <c r="K50">
        <v>96.694999999999993</v>
      </c>
      <c r="M50" s="11">
        <f t="shared" si="2"/>
        <v>-0.60000000000002274</v>
      </c>
      <c r="N50" s="11">
        <f t="shared" si="3"/>
        <v>-3.0000000000001137</v>
      </c>
      <c r="O50" s="11">
        <f t="shared" si="4"/>
        <v>-8.0000000000012506</v>
      </c>
      <c r="P50" s="11">
        <f t="shared" si="5"/>
        <v>-10.999999999998522</v>
      </c>
      <c r="Q50" s="11">
        <f t="shared" si="6"/>
        <v>-13.000000000002387</v>
      </c>
      <c r="R50" s="11">
        <f t="shared" si="7"/>
        <v>-12.999999999999545</v>
      </c>
      <c r="S50" s="11">
        <f t="shared" si="7"/>
        <v>-14.000000000001478</v>
      </c>
      <c r="T50" s="11">
        <f t="shared" si="7"/>
        <v>-15.000000000000568</v>
      </c>
      <c r="U50" s="11">
        <f t="shared" si="7"/>
        <v>-15.999999999999659</v>
      </c>
      <c r="V50" s="11">
        <f t="shared" si="7"/>
        <v>-19.000000000002615</v>
      </c>
    </row>
    <row r="51" spans="1:22" x14ac:dyDescent="0.2">
      <c r="A51" s="9">
        <v>45453</v>
      </c>
      <c r="B51">
        <v>94.99</v>
      </c>
      <c r="C51">
        <v>95.33</v>
      </c>
      <c r="D51">
        <v>95.594999999999999</v>
      </c>
      <c r="E51">
        <v>95.814999999999998</v>
      </c>
      <c r="F51">
        <v>96.01</v>
      </c>
      <c r="G51">
        <v>96.185000000000002</v>
      </c>
      <c r="H51">
        <v>96.34</v>
      </c>
      <c r="I51">
        <v>96.465000000000003</v>
      </c>
      <c r="J51">
        <v>96.57</v>
      </c>
      <c r="K51">
        <v>96.66</v>
      </c>
      <c r="M51" s="11">
        <f t="shared" si="2"/>
        <v>0</v>
      </c>
      <c r="N51" s="11">
        <f t="shared" si="3"/>
        <v>2.0000000000010232</v>
      </c>
      <c r="O51" s="11">
        <f t="shared" si="4"/>
        <v>5.0000000000011369</v>
      </c>
      <c r="P51" s="11">
        <f t="shared" si="5"/>
        <v>4.9999999999982947</v>
      </c>
      <c r="Q51" s="11">
        <f t="shared" si="6"/>
        <v>4.0000000000020464</v>
      </c>
      <c r="R51" s="11">
        <f t="shared" si="7"/>
        <v>0.99999999999909051</v>
      </c>
      <c r="S51" s="11">
        <f t="shared" si="7"/>
        <v>-1.999999999998181</v>
      </c>
      <c r="T51" s="11">
        <f t="shared" si="7"/>
        <v>-4.9999999999982947</v>
      </c>
      <c r="U51" s="11">
        <f t="shared" si="7"/>
        <v>-7.00000000000216</v>
      </c>
      <c r="V51" s="11">
        <f t="shared" si="7"/>
        <v>-6.9999999999993179</v>
      </c>
    </row>
    <row r="52" spans="1:22" x14ac:dyDescent="0.2">
      <c r="A52" s="9">
        <v>45454</v>
      </c>
      <c r="B52">
        <v>94.99</v>
      </c>
      <c r="C52">
        <v>95.334999999999994</v>
      </c>
      <c r="D52">
        <v>95.62</v>
      </c>
      <c r="E52">
        <v>95.844999999999999</v>
      </c>
      <c r="F52">
        <v>96.045000000000002</v>
      </c>
      <c r="G52">
        <v>96.224999999999994</v>
      </c>
      <c r="H52">
        <v>96.385000000000005</v>
      </c>
      <c r="I52">
        <v>96.515000000000001</v>
      </c>
      <c r="J52">
        <v>96.62</v>
      </c>
      <c r="K52">
        <v>96.71</v>
      </c>
      <c r="M52" s="11">
        <f t="shared" si="2"/>
        <v>0</v>
      </c>
      <c r="N52" s="11">
        <f t="shared" si="3"/>
        <v>0.99999999999909051</v>
      </c>
      <c r="O52" s="11">
        <f t="shared" si="4"/>
        <v>5.0000000000011369</v>
      </c>
      <c r="P52" s="11">
        <f t="shared" si="5"/>
        <v>6.0000000000002274</v>
      </c>
      <c r="Q52" s="11">
        <f t="shared" si="6"/>
        <v>6.9999999999993179</v>
      </c>
      <c r="R52" s="11">
        <f t="shared" si="7"/>
        <v>7.9999999999984084</v>
      </c>
      <c r="S52" s="11">
        <f t="shared" si="7"/>
        <v>9.0000000000003411</v>
      </c>
      <c r="T52" s="11">
        <f t="shared" si="7"/>
        <v>9.9999999999994316</v>
      </c>
      <c r="U52" s="11">
        <f t="shared" si="7"/>
        <v>10.000000000002274</v>
      </c>
      <c r="V52" s="11">
        <f t="shared" si="7"/>
        <v>9.9999999999994316</v>
      </c>
    </row>
    <row r="53" spans="1:22" x14ac:dyDescent="0.2">
      <c r="A53" s="9">
        <v>45455</v>
      </c>
      <c r="B53">
        <v>94.99</v>
      </c>
      <c r="C53">
        <v>95.33</v>
      </c>
      <c r="D53">
        <v>95.635000000000005</v>
      </c>
      <c r="E53">
        <v>95.88</v>
      </c>
      <c r="F53">
        <v>96.11</v>
      </c>
      <c r="G53">
        <v>96.314999999999998</v>
      </c>
      <c r="H53">
        <v>96.49</v>
      </c>
      <c r="I53">
        <v>96.635000000000005</v>
      </c>
      <c r="J53">
        <v>96.75</v>
      </c>
      <c r="K53">
        <v>96.84</v>
      </c>
      <c r="M53" s="11">
        <f t="shared" si="2"/>
        <v>0</v>
      </c>
      <c r="N53" s="11">
        <f t="shared" si="3"/>
        <v>-0.99999999999909051</v>
      </c>
      <c r="O53" s="11">
        <f t="shared" si="4"/>
        <v>3.0000000000001137</v>
      </c>
      <c r="P53" s="11">
        <f t="shared" si="5"/>
        <v>6.9999999999993179</v>
      </c>
      <c r="Q53" s="11">
        <f t="shared" si="6"/>
        <v>12.999999999999545</v>
      </c>
      <c r="R53" s="11">
        <f t="shared" si="7"/>
        <v>18.000000000000682</v>
      </c>
      <c r="S53" s="11">
        <f t="shared" si="7"/>
        <v>20.999999999997954</v>
      </c>
      <c r="T53" s="11">
        <f t="shared" si="7"/>
        <v>24.000000000000909</v>
      </c>
      <c r="U53" s="11">
        <f t="shared" si="7"/>
        <v>25.999999999999091</v>
      </c>
      <c r="V53" s="11">
        <f t="shared" si="7"/>
        <v>26.000000000001933</v>
      </c>
    </row>
    <row r="54" spans="1:22" x14ac:dyDescent="0.2">
      <c r="A54" s="9">
        <v>45456</v>
      </c>
      <c r="B54">
        <v>94.99</v>
      </c>
      <c r="C54">
        <v>95.33</v>
      </c>
      <c r="D54">
        <v>95.65</v>
      </c>
      <c r="E54">
        <v>95.92</v>
      </c>
      <c r="F54">
        <v>96.165000000000006</v>
      </c>
      <c r="G54">
        <v>96.385000000000005</v>
      </c>
      <c r="H54">
        <v>96.57</v>
      </c>
      <c r="I54">
        <v>96.72</v>
      </c>
      <c r="J54">
        <v>96.83</v>
      </c>
      <c r="K54">
        <v>96.91</v>
      </c>
      <c r="M54" s="11">
        <f t="shared" si="2"/>
        <v>0</v>
      </c>
      <c r="N54" s="11">
        <f t="shared" si="3"/>
        <v>0</v>
      </c>
      <c r="O54" s="11">
        <f t="shared" si="4"/>
        <v>3.0000000000001137</v>
      </c>
      <c r="P54" s="11">
        <f t="shared" si="5"/>
        <v>8.0000000000012506</v>
      </c>
      <c r="Q54" s="11">
        <f t="shared" si="6"/>
        <v>11.000000000001364</v>
      </c>
      <c r="R54" s="11">
        <f t="shared" si="7"/>
        <v>14.000000000001478</v>
      </c>
      <c r="S54" s="11">
        <f t="shared" si="7"/>
        <v>15.999999999999659</v>
      </c>
      <c r="T54" s="11">
        <f t="shared" si="7"/>
        <v>16.999999999998749</v>
      </c>
      <c r="U54" s="11">
        <f t="shared" si="7"/>
        <v>15.999999999999659</v>
      </c>
      <c r="V54" s="11">
        <f t="shared" si="7"/>
        <v>13.999999999998636</v>
      </c>
    </row>
    <row r="55" spans="1:22" x14ac:dyDescent="0.2">
      <c r="A55" s="9">
        <v>45457</v>
      </c>
      <c r="B55">
        <v>94.99</v>
      </c>
      <c r="C55">
        <v>95.334999999999994</v>
      </c>
      <c r="D55">
        <v>95.67</v>
      </c>
      <c r="E55">
        <v>95.944999999999993</v>
      </c>
      <c r="F55">
        <v>96.194999999999993</v>
      </c>
      <c r="G55">
        <v>96.42</v>
      </c>
      <c r="H55">
        <v>96.61</v>
      </c>
      <c r="I55">
        <v>96.76</v>
      </c>
      <c r="J55">
        <v>96.875</v>
      </c>
      <c r="K55">
        <v>96.96</v>
      </c>
      <c r="M55" s="11">
        <f t="shared" si="2"/>
        <v>0</v>
      </c>
      <c r="N55" s="11">
        <f t="shared" si="3"/>
        <v>0.99999999999909051</v>
      </c>
      <c r="O55" s="11">
        <f t="shared" si="4"/>
        <v>3.9999999999992042</v>
      </c>
      <c r="P55" s="11">
        <f t="shared" si="5"/>
        <v>4.9999999999982947</v>
      </c>
      <c r="Q55" s="11">
        <f t="shared" si="6"/>
        <v>5.9999999999973852</v>
      </c>
      <c r="R55" s="11">
        <f t="shared" si="7"/>
        <v>6.9999999999993179</v>
      </c>
      <c r="S55" s="11">
        <f t="shared" si="7"/>
        <v>8.0000000000012506</v>
      </c>
      <c r="T55" s="11">
        <f t="shared" si="7"/>
        <v>8.0000000000012506</v>
      </c>
      <c r="U55" s="11">
        <f t="shared" si="7"/>
        <v>9.0000000000003411</v>
      </c>
      <c r="V55" s="11">
        <f t="shared" si="7"/>
        <v>9.9999999999994316</v>
      </c>
    </row>
    <row r="56" spans="1:22" x14ac:dyDescent="0.2">
      <c r="A56" s="9">
        <v>45460</v>
      </c>
      <c r="B56">
        <v>94.99</v>
      </c>
      <c r="C56">
        <v>95.33</v>
      </c>
      <c r="D56">
        <v>95.64</v>
      </c>
      <c r="E56">
        <v>95.905000000000001</v>
      </c>
      <c r="F56">
        <v>96.15</v>
      </c>
      <c r="G56">
        <v>96.37</v>
      </c>
      <c r="H56">
        <v>96.56</v>
      </c>
      <c r="I56">
        <v>96.71</v>
      </c>
      <c r="J56">
        <v>96.825000000000003</v>
      </c>
      <c r="K56">
        <v>96.915000000000006</v>
      </c>
      <c r="M56" s="11">
        <f t="shared" si="2"/>
        <v>0</v>
      </c>
      <c r="N56" s="11">
        <f t="shared" si="3"/>
        <v>-0.99999999999909051</v>
      </c>
      <c r="O56" s="11">
        <f t="shared" si="4"/>
        <v>-6.0000000000002274</v>
      </c>
      <c r="P56" s="11">
        <f t="shared" si="5"/>
        <v>-7.9999999999984084</v>
      </c>
      <c r="Q56" s="11">
        <f t="shared" si="6"/>
        <v>-8.9999999999974989</v>
      </c>
      <c r="R56" s="11">
        <f t="shared" si="7"/>
        <v>-9.9999999999994316</v>
      </c>
      <c r="S56" s="11">
        <f t="shared" si="7"/>
        <v>-9.9999999999994316</v>
      </c>
      <c r="T56" s="11">
        <f t="shared" si="7"/>
        <v>-10.000000000002274</v>
      </c>
      <c r="U56" s="11">
        <f t="shared" si="7"/>
        <v>-9.9999999999994316</v>
      </c>
      <c r="V56" s="11">
        <f t="shared" si="7"/>
        <v>-8.9999999999974989</v>
      </c>
    </row>
    <row r="57" spans="1:22" ht="15.75" customHeight="1" x14ac:dyDescent="0.2">
      <c r="A57" s="13">
        <v>45461</v>
      </c>
      <c r="B57">
        <v>94.99</v>
      </c>
      <c r="C57">
        <v>95.32</v>
      </c>
      <c r="D57">
        <v>95.63</v>
      </c>
      <c r="E57">
        <v>95.92</v>
      </c>
      <c r="F57">
        <v>96.19</v>
      </c>
      <c r="G57">
        <v>96.43</v>
      </c>
      <c r="H57">
        <v>96.625</v>
      </c>
      <c r="I57">
        <v>96.775000000000006</v>
      </c>
      <c r="J57">
        <v>96.9</v>
      </c>
      <c r="K57">
        <v>96.995000000000005</v>
      </c>
      <c r="M57" s="11">
        <f t="shared" si="2"/>
        <v>0</v>
      </c>
      <c r="N57" s="11">
        <f t="shared" si="3"/>
        <v>-2.0000000000010232</v>
      </c>
      <c r="O57" s="11">
        <f t="shared" si="4"/>
        <v>-2.0000000000010232</v>
      </c>
      <c r="P57" s="11">
        <f t="shared" si="5"/>
        <v>3.0000000000001137</v>
      </c>
      <c r="Q57" s="11">
        <f t="shared" si="6"/>
        <v>7.9999999999984084</v>
      </c>
      <c r="R57" s="11">
        <f t="shared" si="7"/>
        <v>12.000000000000455</v>
      </c>
      <c r="S57" s="11">
        <f t="shared" si="7"/>
        <v>12.999999999999545</v>
      </c>
      <c r="T57" s="11">
        <f t="shared" si="7"/>
        <v>13.000000000002387</v>
      </c>
      <c r="U57" s="11">
        <f t="shared" si="7"/>
        <v>15.000000000000568</v>
      </c>
      <c r="V57" s="11">
        <f t="shared" si="7"/>
        <v>15.999999999999659</v>
      </c>
    </row>
    <row r="58" spans="1:22" x14ac:dyDescent="0.2">
      <c r="A58" s="12">
        <v>45462</v>
      </c>
      <c r="B58" s="14">
        <v>94.99</v>
      </c>
      <c r="C58">
        <v>95.62</v>
      </c>
      <c r="D58">
        <v>95.905000000000001</v>
      </c>
      <c r="E58">
        <v>96.17</v>
      </c>
      <c r="F58">
        <v>96.41</v>
      </c>
      <c r="G58">
        <v>96.605000000000004</v>
      </c>
      <c r="H58">
        <v>96.76</v>
      </c>
      <c r="I58">
        <v>96.885000000000005</v>
      </c>
      <c r="J58">
        <v>96.98</v>
      </c>
      <c r="K58">
        <v>97.05</v>
      </c>
      <c r="M58" s="11">
        <f t="shared" si="2"/>
        <v>0</v>
      </c>
      <c r="N58" s="11">
        <v>0</v>
      </c>
      <c r="O58" s="11">
        <v>0</v>
      </c>
      <c r="P58" s="11">
        <v>0</v>
      </c>
      <c r="Q58" s="11">
        <v>0</v>
      </c>
      <c r="R58" s="11">
        <v>0</v>
      </c>
      <c r="S58" s="11">
        <v>0</v>
      </c>
      <c r="T58" s="11">
        <v>0</v>
      </c>
      <c r="U58" s="11">
        <v>0</v>
      </c>
      <c r="V58" s="11">
        <v>0</v>
      </c>
    </row>
    <row r="59" spans="1:22" x14ac:dyDescent="0.2">
      <c r="A59" s="12">
        <v>45463</v>
      </c>
      <c r="B59" s="14">
        <v>95.317999999999998</v>
      </c>
      <c r="C59">
        <v>95.584999999999994</v>
      </c>
      <c r="D59">
        <v>95.855000000000004</v>
      </c>
      <c r="E59">
        <v>96.114999999999995</v>
      </c>
      <c r="F59">
        <v>96.35</v>
      </c>
      <c r="G59">
        <v>96.54</v>
      </c>
      <c r="H59">
        <v>96.694999999999993</v>
      </c>
      <c r="I59">
        <v>96.82</v>
      </c>
      <c r="J59">
        <v>96.924999999999997</v>
      </c>
      <c r="K59">
        <v>97.004999999999995</v>
      </c>
      <c r="M59" s="11">
        <v>0</v>
      </c>
      <c r="N59" s="11">
        <f t="shared" si="3"/>
        <v>-7.00000000000216</v>
      </c>
      <c r="O59" s="11">
        <f t="shared" si="4"/>
        <v>-9.9999999999994316</v>
      </c>
      <c r="P59" s="11">
        <f t="shared" si="5"/>
        <v>-11.000000000001364</v>
      </c>
      <c r="Q59" s="11">
        <f t="shared" si="6"/>
        <v>-12.000000000000455</v>
      </c>
      <c r="R59" s="11">
        <f t="shared" si="7"/>
        <v>-12.999999999999545</v>
      </c>
      <c r="S59" s="11">
        <f t="shared" si="7"/>
        <v>-13.000000000002387</v>
      </c>
      <c r="T59" s="11">
        <f t="shared" si="7"/>
        <v>-13.000000000002387</v>
      </c>
      <c r="U59" s="11">
        <f t="shared" si="7"/>
        <v>-11.000000000001364</v>
      </c>
      <c r="V59" s="11">
        <f t="shared" si="7"/>
        <v>-9.0000000000003411</v>
      </c>
    </row>
    <row r="60" spans="1:22" x14ac:dyDescent="0.2">
      <c r="A60" s="9">
        <v>45464</v>
      </c>
      <c r="B60">
        <v>95.311999999999998</v>
      </c>
      <c r="C60">
        <v>95.58</v>
      </c>
      <c r="D60">
        <v>95.855000000000004</v>
      </c>
      <c r="E60">
        <v>96.114999999999995</v>
      </c>
      <c r="F60">
        <v>96.344999999999999</v>
      </c>
      <c r="G60">
        <v>96.534999999999997</v>
      </c>
      <c r="H60">
        <v>96.69</v>
      </c>
      <c r="I60">
        <v>96.814999999999998</v>
      </c>
      <c r="J60">
        <v>96.92</v>
      </c>
      <c r="K60">
        <v>97</v>
      </c>
      <c r="M60" s="11">
        <f t="shared" si="2"/>
        <v>-1.2000000000000455</v>
      </c>
      <c r="N60" s="11">
        <f t="shared" si="3"/>
        <v>-0.99999999999909051</v>
      </c>
      <c r="O60" s="11">
        <f t="shared" si="4"/>
        <v>0</v>
      </c>
      <c r="P60" s="11">
        <f t="shared" si="5"/>
        <v>0</v>
      </c>
      <c r="Q60" s="11">
        <f t="shared" si="6"/>
        <v>-0.99999999999909051</v>
      </c>
      <c r="R60" s="11">
        <f t="shared" si="7"/>
        <v>-1.0000000000019327</v>
      </c>
      <c r="S60" s="11">
        <f t="shared" si="7"/>
        <v>-0.99999999999909051</v>
      </c>
      <c r="T60" s="11">
        <f t="shared" si="7"/>
        <v>-0.99999999999909051</v>
      </c>
      <c r="U60" s="11">
        <f t="shared" si="7"/>
        <v>-0.99999999999909051</v>
      </c>
      <c r="V60" s="11">
        <f t="shared" si="7"/>
        <v>-0.99999999999909051</v>
      </c>
    </row>
    <row r="61" spans="1:22" x14ac:dyDescent="0.2">
      <c r="A61" s="9">
        <v>45467</v>
      </c>
      <c r="B61">
        <v>95.31</v>
      </c>
      <c r="C61">
        <v>95.575000000000003</v>
      </c>
      <c r="D61">
        <v>95.844999999999999</v>
      </c>
      <c r="E61">
        <v>96.094999999999999</v>
      </c>
      <c r="F61">
        <v>96.314999999999998</v>
      </c>
      <c r="G61">
        <v>96.5</v>
      </c>
      <c r="H61">
        <v>96.65</v>
      </c>
      <c r="I61">
        <v>96.77</v>
      </c>
      <c r="J61">
        <v>96.87</v>
      </c>
      <c r="K61">
        <v>96.95</v>
      </c>
      <c r="M61" s="11">
        <f t="shared" si="2"/>
        <v>-0.39999999999906777</v>
      </c>
      <c r="N61" s="11">
        <f t="shared" si="3"/>
        <v>-0.99999999999909051</v>
      </c>
      <c r="O61" s="11">
        <f t="shared" si="4"/>
        <v>-2.0000000000010232</v>
      </c>
      <c r="P61" s="11">
        <f t="shared" si="5"/>
        <v>-3.9999999999992042</v>
      </c>
      <c r="Q61" s="11">
        <f t="shared" si="6"/>
        <v>-6.0000000000002274</v>
      </c>
      <c r="R61" s="11">
        <f t="shared" si="7"/>
        <v>-6.9999999999993179</v>
      </c>
      <c r="S61" s="11">
        <f t="shared" si="7"/>
        <v>-7.9999999999984084</v>
      </c>
      <c r="T61" s="11">
        <f t="shared" si="7"/>
        <v>-9.0000000000003411</v>
      </c>
      <c r="U61" s="11">
        <f t="shared" si="7"/>
        <v>-9.9999999999994316</v>
      </c>
      <c r="V61" s="11">
        <f t="shared" si="7"/>
        <v>-9.9999999999994316</v>
      </c>
    </row>
    <row r="62" spans="1:22" x14ac:dyDescent="0.2">
      <c r="A62" s="9">
        <v>45468</v>
      </c>
      <c r="B62">
        <v>95.278000000000006</v>
      </c>
      <c r="C62">
        <v>95.52</v>
      </c>
      <c r="D62">
        <v>95.775000000000006</v>
      </c>
      <c r="E62">
        <v>96.02</v>
      </c>
      <c r="F62">
        <v>96.25</v>
      </c>
      <c r="G62">
        <v>96.44</v>
      </c>
      <c r="H62">
        <v>96.594999999999999</v>
      </c>
      <c r="I62">
        <v>96.724999999999994</v>
      </c>
      <c r="J62">
        <v>96.83</v>
      </c>
      <c r="K62">
        <v>96.915000000000006</v>
      </c>
      <c r="M62" s="11">
        <f t="shared" si="2"/>
        <v>-6.3999999999992951</v>
      </c>
      <c r="N62" s="11">
        <f t="shared" si="3"/>
        <v>-11.000000000001364</v>
      </c>
      <c r="O62" s="11">
        <f t="shared" si="4"/>
        <v>-13.999999999998636</v>
      </c>
      <c r="P62" s="11">
        <f t="shared" si="5"/>
        <v>-15.000000000000568</v>
      </c>
      <c r="Q62" s="11">
        <f t="shared" si="6"/>
        <v>-12.999999999999545</v>
      </c>
      <c r="R62" s="11">
        <f t="shared" si="7"/>
        <v>-12.000000000000455</v>
      </c>
      <c r="S62" s="11">
        <f t="shared" si="7"/>
        <v>-11.000000000001364</v>
      </c>
      <c r="T62" s="11">
        <f t="shared" si="7"/>
        <v>-9.0000000000003411</v>
      </c>
      <c r="U62" s="11">
        <f t="shared" si="7"/>
        <v>-8.0000000000012506</v>
      </c>
      <c r="V62" s="11">
        <f t="shared" si="7"/>
        <v>-6.9999999999993179</v>
      </c>
    </row>
    <row r="63" spans="1:22" x14ac:dyDescent="0.2">
      <c r="A63" s="9">
        <v>45469</v>
      </c>
      <c r="B63">
        <v>95.275000000000006</v>
      </c>
      <c r="C63">
        <v>95.495000000000005</v>
      </c>
      <c r="D63">
        <v>95.724999999999994</v>
      </c>
      <c r="E63">
        <v>95.95</v>
      </c>
      <c r="F63">
        <v>96.165000000000006</v>
      </c>
      <c r="G63">
        <v>96.35</v>
      </c>
      <c r="H63">
        <v>96.51</v>
      </c>
      <c r="I63">
        <v>96.64</v>
      </c>
      <c r="J63">
        <v>96.745000000000005</v>
      </c>
      <c r="K63">
        <v>96.83</v>
      </c>
      <c r="M63" s="11">
        <f t="shared" si="2"/>
        <v>-0.60000000000002274</v>
      </c>
      <c r="N63" s="11">
        <f t="shared" si="3"/>
        <v>-4.9999999999982947</v>
      </c>
      <c r="O63" s="11">
        <f t="shared" si="4"/>
        <v>-10.000000000002274</v>
      </c>
      <c r="P63" s="11">
        <f t="shared" si="5"/>
        <v>-13.999999999998636</v>
      </c>
      <c r="Q63" s="11">
        <f t="shared" si="6"/>
        <v>-16.999999999998749</v>
      </c>
      <c r="R63" s="11">
        <f t="shared" si="7"/>
        <v>-18.000000000000682</v>
      </c>
      <c r="S63" s="11">
        <f t="shared" si="7"/>
        <v>-16.999999999998749</v>
      </c>
      <c r="T63" s="11">
        <f t="shared" si="7"/>
        <v>-16.999999999998749</v>
      </c>
      <c r="U63" s="11">
        <f t="shared" si="7"/>
        <v>-16.999999999998749</v>
      </c>
      <c r="V63" s="11">
        <f t="shared" si="7"/>
        <v>-17.000000000001592</v>
      </c>
    </row>
    <row r="64" spans="1:22" x14ac:dyDescent="0.2">
      <c r="A64" s="9">
        <v>45470</v>
      </c>
      <c r="B64">
        <v>95.28</v>
      </c>
      <c r="C64">
        <v>95.51</v>
      </c>
      <c r="D64">
        <v>95.745000000000005</v>
      </c>
      <c r="E64">
        <v>95.97</v>
      </c>
      <c r="F64">
        <v>96.18</v>
      </c>
      <c r="G64">
        <v>96.364999999999995</v>
      </c>
      <c r="H64">
        <v>96.525000000000006</v>
      </c>
      <c r="I64">
        <v>96.65</v>
      </c>
      <c r="J64">
        <v>96.754999999999995</v>
      </c>
      <c r="K64">
        <v>96.84</v>
      </c>
      <c r="M64" s="11">
        <f t="shared" si="2"/>
        <v>0.99999999999909051</v>
      </c>
      <c r="N64" s="11">
        <f t="shared" si="3"/>
        <v>3.0000000000001137</v>
      </c>
      <c r="O64" s="11">
        <f t="shared" si="4"/>
        <v>4.0000000000020464</v>
      </c>
      <c r="P64" s="11">
        <f t="shared" si="5"/>
        <v>3.9999999999992042</v>
      </c>
      <c r="Q64" s="11">
        <f t="shared" si="6"/>
        <v>3.0000000000001137</v>
      </c>
      <c r="R64" s="11">
        <f t="shared" si="7"/>
        <v>3.0000000000001137</v>
      </c>
      <c r="S64" s="11">
        <f t="shared" si="7"/>
        <v>3.0000000000001137</v>
      </c>
      <c r="T64" s="11">
        <f t="shared" si="7"/>
        <v>2.0000000000010232</v>
      </c>
      <c r="U64" s="11">
        <f t="shared" si="7"/>
        <v>1.999999999998181</v>
      </c>
      <c r="V64" s="11">
        <f t="shared" si="7"/>
        <v>2.0000000000010232</v>
      </c>
    </row>
    <row r="65" spans="1:22" x14ac:dyDescent="0.2">
      <c r="A65" s="9">
        <v>45471</v>
      </c>
      <c r="B65">
        <v>95.284999999999997</v>
      </c>
      <c r="C65">
        <v>95.52</v>
      </c>
      <c r="D65">
        <v>95.754999999999995</v>
      </c>
      <c r="E65">
        <v>95.99</v>
      </c>
      <c r="F65">
        <v>96.204999999999998</v>
      </c>
      <c r="G65">
        <v>96.39</v>
      </c>
      <c r="H65">
        <v>96.545000000000002</v>
      </c>
      <c r="I65">
        <v>96.67</v>
      </c>
      <c r="J65">
        <v>96.77</v>
      </c>
      <c r="K65">
        <v>96.85</v>
      </c>
      <c r="M65" s="11">
        <f t="shared" si="2"/>
        <v>0.99999999999909051</v>
      </c>
      <c r="N65" s="11">
        <f t="shared" si="3"/>
        <v>1.999999999998181</v>
      </c>
      <c r="O65" s="11">
        <f t="shared" si="4"/>
        <v>1.999999999998181</v>
      </c>
      <c r="P65" s="11">
        <f t="shared" si="5"/>
        <v>3.9999999999992042</v>
      </c>
      <c r="Q65" s="11">
        <f t="shared" si="6"/>
        <v>4.9999999999982947</v>
      </c>
      <c r="R65" s="11">
        <f t="shared" si="7"/>
        <v>5.0000000000011369</v>
      </c>
      <c r="S65" s="11">
        <f t="shared" si="7"/>
        <v>3.9999999999992042</v>
      </c>
      <c r="T65" s="11">
        <f t="shared" si="7"/>
        <v>3.9999999999992042</v>
      </c>
      <c r="U65" s="11">
        <f t="shared" si="7"/>
        <v>3.0000000000001137</v>
      </c>
      <c r="V65" s="11">
        <f t="shared" si="7"/>
        <v>1.999999999998181</v>
      </c>
    </row>
    <row r="66" spans="1:22" x14ac:dyDescent="0.2">
      <c r="A66" s="9">
        <v>45475</v>
      </c>
      <c r="B66">
        <v>95.284999999999997</v>
      </c>
      <c r="C66">
        <v>95.495000000000005</v>
      </c>
      <c r="D66">
        <v>95.72</v>
      </c>
      <c r="E66">
        <v>95.935000000000002</v>
      </c>
      <c r="F66">
        <v>96.135000000000005</v>
      </c>
      <c r="G66">
        <v>96.314999999999998</v>
      </c>
      <c r="H66">
        <v>96.47</v>
      </c>
      <c r="I66">
        <v>96.594999999999999</v>
      </c>
      <c r="J66">
        <v>96.69</v>
      </c>
      <c r="K66">
        <v>96.76</v>
      </c>
      <c r="M66" s="11">
        <f t="shared" ref="M66:M87" si="8">(B66-B65)/0.005</f>
        <v>0</v>
      </c>
      <c r="N66" s="11">
        <f t="shared" ref="N66:N87" si="9">(C66-C65)/0.005</f>
        <v>-4.9999999999982947</v>
      </c>
      <c r="O66" s="11">
        <f t="shared" ref="O66:O87" si="10">(D66-D65)/0.005</f>
        <v>-6.9999999999993179</v>
      </c>
      <c r="P66" s="11">
        <f t="shared" ref="P66:P87" si="11">(E66-E65)/0.005</f>
        <v>-10.999999999998522</v>
      </c>
      <c r="Q66" s="11">
        <f t="shared" ref="Q66:Q87" si="12">(F66-F65)/0.005</f>
        <v>-13.999999999998636</v>
      </c>
      <c r="R66" s="11">
        <f t="shared" ref="R66:R87" si="13">(G66-G65)/0.005</f>
        <v>-15.000000000000568</v>
      </c>
      <c r="S66" s="11">
        <f t="shared" ref="S66:S87" si="14">(H66-H65)/0.005</f>
        <v>-15.000000000000568</v>
      </c>
      <c r="T66" s="11">
        <f t="shared" ref="T66:T87" si="15">(I66-I65)/0.005</f>
        <v>-15.000000000000568</v>
      </c>
      <c r="U66" s="11">
        <f t="shared" ref="U66:U87" si="16">(J66-J65)/0.005</f>
        <v>-15.999999999999659</v>
      </c>
      <c r="V66" s="11">
        <f t="shared" ref="V66:V87" si="17">(K66-K65)/0.005</f>
        <v>-17.99999999999784</v>
      </c>
    </row>
    <row r="67" spans="1:22" x14ac:dyDescent="0.2">
      <c r="A67" s="9">
        <v>45476</v>
      </c>
      <c r="B67">
        <v>95.287000000000006</v>
      </c>
      <c r="C67">
        <v>95.515000000000001</v>
      </c>
      <c r="D67">
        <v>95.74</v>
      </c>
      <c r="E67">
        <v>95.96</v>
      </c>
      <c r="F67">
        <v>96.165000000000006</v>
      </c>
      <c r="G67">
        <v>96.344999999999999</v>
      </c>
      <c r="H67">
        <v>96.5</v>
      </c>
      <c r="I67">
        <v>96.63</v>
      </c>
      <c r="J67">
        <v>96.73</v>
      </c>
      <c r="K67">
        <v>96.805000000000007</v>
      </c>
      <c r="M67" s="11">
        <f t="shared" si="8"/>
        <v>0.40000000000190994</v>
      </c>
      <c r="N67" s="11">
        <f t="shared" si="9"/>
        <v>3.9999999999992042</v>
      </c>
      <c r="O67" s="11">
        <f t="shared" si="10"/>
        <v>3.9999999999992042</v>
      </c>
      <c r="P67" s="11">
        <f t="shared" si="11"/>
        <v>4.9999999999982947</v>
      </c>
      <c r="Q67" s="11">
        <f t="shared" si="12"/>
        <v>6.0000000000002274</v>
      </c>
      <c r="R67" s="11">
        <f t="shared" si="13"/>
        <v>6.0000000000002274</v>
      </c>
      <c r="S67" s="11">
        <f t="shared" si="14"/>
        <v>6.0000000000002274</v>
      </c>
      <c r="T67" s="11">
        <f t="shared" si="15"/>
        <v>6.9999999999993179</v>
      </c>
      <c r="U67" s="11">
        <f t="shared" si="16"/>
        <v>8.0000000000012506</v>
      </c>
      <c r="V67" s="11">
        <f t="shared" si="17"/>
        <v>9.0000000000003411</v>
      </c>
    </row>
    <row r="68" spans="1:22" x14ac:dyDescent="0.2">
      <c r="A68" s="9">
        <v>45477</v>
      </c>
      <c r="B68">
        <v>95.287000000000006</v>
      </c>
      <c r="C68">
        <v>95.515000000000001</v>
      </c>
      <c r="D68">
        <v>95.74</v>
      </c>
      <c r="E68">
        <v>95.95</v>
      </c>
      <c r="F68">
        <v>96.144999999999996</v>
      </c>
      <c r="G68">
        <v>96.32</v>
      </c>
      <c r="H68">
        <v>96.465000000000003</v>
      </c>
      <c r="I68">
        <v>96.584999999999994</v>
      </c>
      <c r="J68">
        <v>96.685000000000002</v>
      </c>
      <c r="K68">
        <v>96.76</v>
      </c>
      <c r="M68" s="11">
        <f t="shared" si="8"/>
        <v>0</v>
      </c>
      <c r="N68" s="11">
        <f t="shared" si="9"/>
        <v>0</v>
      </c>
      <c r="O68" s="11">
        <f t="shared" si="10"/>
        <v>0</v>
      </c>
      <c r="P68" s="11">
        <f t="shared" si="11"/>
        <v>-1.999999999998181</v>
      </c>
      <c r="Q68" s="11">
        <f t="shared" si="12"/>
        <v>-4.0000000000020464</v>
      </c>
      <c r="R68" s="11">
        <f t="shared" si="13"/>
        <v>-5.0000000000011369</v>
      </c>
      <c r="S68" s="11">
        <f t="shared" si="14"/>
        <v>-6.9999999999993179</v>
      </c>
      <c r="T68" s="11">
        <f t="shared" si="15"/>
        <v>-9.0000000000003411</v>
      </c>
      <c r="U68" s="11">
        <f t="shared" si="16"/>
        <v>-9.0000000000003411</v>
      </c>
      <c r="V68" s="11">
        <f t="shared" si="17"/>
        <v>-9.0000000000003411</v>
      </c>
    </row>
    <row r="69" spans="1:22" x14ac:dyDescent="0.2">
      <c r="A69" s="9">
        <v>45478</v>
      </c>
      <c r="B69">
        <v>95.308000000000007</v>
      </c>
      <c r="C69">
        <v>95.59</v>
      </c>
      <c r="D69">
        <v>95.83</v>
      </c>
      <c r="E69">
        <v>96.05</v>
      </c>
      <c r="F69">
        <v>96.254999999999995</v>
      </c>
      <c r="G69">
        <v>96.43</v>
      </c>
      <c r="H69">
        <v>96.58</v>
      </c>
      <c r="I69">
        <v>96.7</v>
      </c>
      <c r="J69">
        <v>96.795000000000002</v>
      </c>
      <c r="K69">
        <v>96.87</v>
      </c>
      <c r="M69" s="11">
        <f t="shared" si="8"/>
        <v>4.2000000000001592</v>
      </c>
      <c r="N69" s="11">
        <f t="shared" si="9"/>
        <v>15.000000000000568</v>
      </c>
      <c r="O69" s="11">
        <f t="shared" si="10"/>
        <v>18.000000000000682</v>
      </c>
      <c r="P69" s="11">
        <f t="shared" si="11"/>
        <v>19.999999999998863</v>
      </c>
      <c r="Q69" s="11">
        <f t="shared" si="12"/>
        <v>21.999999999999886</v>
      </c>
      <c r="R69" s="11">
        <f t="shared" si="13"/>
        <v>22.000000000002728</v>
      </c>
      <c r="S69" s="11">
        <f t="shared" si="14"/>
        <v>22.999999999998977</v>
      </c>
      <c r="T69" s="11">
        <f t="shared" si="15"/>
        <v>23.000000000001819</v>
      </c>
      <c r="U69" s="11">
        <f t="shared" si="16"/>
        <v>21.999999999999886</v>
      </c>
      <c r="V69" s="11">
        <f t="shared" si="17"/>
        <v>21.999999999999886</v>
      </c>
    </row>
    <row r="70" spans="1:22" x14ac:dyDescent="0.2">
      <c r="A70" s="9">
        <v>45481</v>
      </c>
      <c r="B70">
        <v>95.311999999999998</v>
      </c>
      <c r="C70">
        <v>95.594999999999999</v>
      </c>
      <c r="D70">
        <v>95.834999999999994</v>
      </c>
      <c r="E70">
        <v>96.064999999999998</v>
      </c>
      <c r="F70">
        <v>96.275000000000006</v>
      </c>
      <c r="G70">
        <v>96.45</v>
      </c>
      <c r="H70">
        <v>96.594999999999999</v>
      </c>
      <c r="I70">
        <v>96.71</v>
      </c>
      <c r="J70">
        <v>96.805000000000007</v>
      </c>
      <c r="K70">
        <v>96.88</v>
      </c>
      <c r="M70" s="11">
        <f t="shared" si="8"/>
        <v>0.79999999999813554</v>
      </c>
      <c r="N70" s="11">
        <f t="shared" si="9"/>
        <v>0.99999999999909051</v>
      </c>
      <c r="O70" s="11">
        <f t="shared" si="10"/>
        <v>0.99999999999909051</v>
      </c>
      <c r="P70" s="11">
        <f t="shared" si="11"/>
        <v>3.0000000000001137</v>
      </c>
      <c r="Q70" s="11">
        <f t="shared" si="12"/>
        <v>4.0000000000020464</v>
      </c>
      <c r="R70" s="11">
        <f t="shared" si="13"/>
        <v>3.9999999999992042</v>
      </c>
      <c r="S70" s="11">
        <f t="shared" si="14"/>
        <v>3.0000000000001137</v>
      </c>
      <c r="T70" s="11">
        <f t="shared" si="15"/>
        <v>1.999999999998181</v>
      </c>
      <c r="U70" s="11">
        <f t="shared" si="16"/>
        <v>2.0000000000010232</v>
      </c>
      <c r="V70" s="11">
        <f t="shared" si="17"/>
        <v>1.999999999998181</v>
      </c>
    </row>
    <row r="71" spans="1:22" x14ac:dyDescent="0.2">
      <c r="A71" s="9">
        <v>45482</v>
      </c>
      <c r="B71">
        <v>95.31</v>
      </c>
      <c r="C71">
        <v>95.594999999999999</v>
      </c>
      <c r="D71">
        <v>95.84</v>
      </c>
      <c r="E71">
        <v>96.07</v>
      </c>
      <c r="F71">
        <v>96.28</v>
      </c>
      <c r="G71">
        <v>96.454999999999998</v>
      </c>
      <c r="H71">
        <v>96.6</v>
      </c>
      <c r="I71">
        <v>96.715000000000003</v>
      </c>
      <c r="J71">
        <v>96.81</v>
      </c>
      <c r="K71">
        <v>96.885000000000005</v>
      </c>
      <c r="M71" s="11">
        <f t="shared" si="8"/>
        <v>-0.39999999999906777</v>
      </c>
      <c r="N71" s="11">
        <f t="shared" si="9"/>
        <v>0</v>
      </c>
      <c r="O71" s="11">
        <f t="shared" si="10"/>
        <v>1.0000000000019327</v>
      </c>
      <c r="P71" s="11">
        <f t="shared" si="11"/>
        <v>0.99999999999909051</v>
      </c>
      <c r="Q71" s="11">
        <f t="shared" si="12"/>
        <v>0.99999999999909051</v>
      </c>
      <c r="R71" s="11">
        <f t="shared" si="13"/>
        <v>0.99999999999909051</v>
      </c>
      <c r="S71" s="11">
        <f t="shared" si="14"/>
        <v>0.99999999999909051</v>
      </c>
      <c r="T71" s="11">
        <f t="shared" si="15"/>
        <v>1.0000000000019327</v>
      </c>
      <c r="U71" s="11">
        <f t="shared" si="16"/>
        <v>0.99999999999909051</v>
      </c>
      <c r="V71" s="11">
        <f t="shared" si="17"/>
        <v>1.0000000000019327</v>
      </c>
    </row>
    <row r="72" spans="1:22" x14ac:dyDescent="0.2">
      <c r="A72" s="9">
        <v>45483</v>
      </c>
      <c r="B72">
        <v>95.31</v>
      </c>
      <c r="C72">
        <v>95.6</v>
      </c>
      <c r="D72">
        <v>95.844999999999999</v>
      </c>
      <c r="E72">
        <v>96.08</v>
      </c>
      <c r="F72">
        <v>96.29</v>
      </c>
      <c r="G72">
        <v>96.465000000000003</v>
      </c>
      <c r="H72">
        <v>96.61</v>
      </c>
      <c r="I72">
        <v>96.73</v>
      </c>
      <c r="J72">
        <v>96.825000000000003</v>
      </c>
      <c r="K72">
        <v>96.9</v>
      </c>
      <c r="M72" s="11">
        <f t="shared" si="8"/>
        <v>0</v>
      </c>
      <c r="N72" s="11">
        <f t="shared" si="9"/>
        <v>0.99999999999909051</v>
      </c>
      <c r="O72" s="11">
        <f t="shared" si="10"/>
        <v>0.99999999999909051</v>
      </c>
      <c r="P72" s="11">
        <f t="shared" si="11"/>
        <v>2.0000000000010232</v>
      </c>
      <c r="Q72" s="11">
        <f t="shared" si="12"/>
        <v>2.0000000000010232</v>
      </c>
      <c r="R72" s="11">
        <f t="shared" si="13"/>
        <v>2.0000000000010232</v>
      </c>
      <c r="S72" s="11">
        <f t="shared" si="14"/>
        <v>2.0000000000010232</v>
      </c>
      <c r="T72" s="11">
        <f t="shared" si="15"/>
        <v>3.0000000000001137</v>
      </c>
      <c r="U72" s="11">
        <f t="shared" si="16"/>
        <v>3.0000000000001137</v>
      </c>
      <c r="V72" s="11">
        <f t="shared" si="17"/>
        <v>3.0000000000001137</v>
      </c>
    </row>
    <row r="73" spans="1:22" x14ac:dyDescent="0.2">
      <c r="A73" s="9">
        <v>45484</v>
      </c>
      <c r="B73">
        <v>95.317999999999998</v>
      </c>
      <c r="C73">
        <v>95.63</v>
      </c>
      <c r="D73">
        <v>95.894999999999996</v>
      </c>
      <c r="E73">
        <v>96.144999999999996</v>
      </c>
      <c r="F73">
        <v>96.375</v>
      </c>
      <c r="G73">
        <v>96.564999999999998</v>
      </c>
      <c r="H73">
        <v>96.715000000000003</v>
      </c>
      <c r="I73">
        <v>96.825000000000003</v>
      </c>
      <c r="J73">
        <v>96.915000000000006</v>
      </c>
      <c r="K73">
        <v>96.984999999999999</v>
      </c>
      <c r="M73" s="11">
        <f t="shared" si="8"/>
        <v>1.5999999999991132</v>
      </c>
      <c r="N73" s="11">
        <f t="shared" si="9"/>
        <v>6.0000000000002274</v>
      </c>
      <c r="O73" s="11">
        <f t="shared" si="10"/>
        <v>9.9999999999994316</v>
      </c>
      <c r="P73" s="11">
        <f t="shared" si="11"/>
        <v>12.999999999999545</v>
      </c>
      <c r="Q73" s="11">
        <f t="shared" si="12"/>
        <v>16.999999999998749</v>
      </c>
      <c r="R73" s="11">
        <f t="shared" si="13"/>
        <v>19.999999999998863</v>
      </c>
      <c r="S73" s="11">
        <f t="shared" si="14"/>
        <v>21.000000000000796</v>
      </c>
      <c r="T73" s="11">
        <f t="shared" si="15"/>
        <v>18.999999999999773</v>
      </c>
      <c r="U73" s="11">
        <f t="shared" si="16"/>
        <v>18.000000000000682</v>
      </c>
      <c r="V73" s="11">
        <f t="shared" si="17"/>
        <v>16.999999999998749</v>
      </c>
    </row>
    <row r="74" spans="1:22" x14ac:dyDescent="0.2">
      <c r="A74" s="9">
        <v>45485</v>
      </c>
      <c r="B74">
        <v>95.322999999999993</v>
      </c>
      <c r="C74">
        <v>95.65</v>
      </c>
      <c r="D74">
        <v>95.93</v>
      </c>
      <c r="E74">
        <v>96.19</v>
      </c>
      <c r="F74">
        <v>96.424999999999997</v>
      </c>
      <c r="G74">
        <v>96.614999999999995</v>
      </c>
      <c r="H74">
        <v>96.765000000000001</v>
      </c>
      <c r="I74">
        <v>96.875</v>
      </c>
      <c r="J74">
        <v>96.954999999999998</v>
      </c>
      <c r="K74">
        <v>97.015000000000001</v>
      </c>
      <c r="M74" s="11">
        <f t="shared" si="8"/>
        <v>0.99999999999909051</v>
      </c>
      <c r="N74" s="11">
        <f t="shared" si="9"/>
        <v>4.0000000000020464</v>
      </c>
      <c r="O74" s="11">
        <f t="shared" si="10"/>
        <v>7.00000000000216</v>
      </c>
      <c r="P74" s="11">
        <f t="shared" si="11"/>
        <v>9.0000000000003411</v>
      </c>
      <c r="Q74" s="11">
        <f t="shared" si="12"/>
        <v>9.9999999999994316</v>
      </c>
      <c r="R74" s="11">
        <f t="shared" si="13"/>
        <v>9.9999999999994316</v>
      </c>
      <c r="S74" s="11">
        <f t="shared" si="14"/>
        <v>9.9999999999994316</v>
      </c>
      <c r="T74" s="11">
        <f t="shared" si="15"/>
        <v>9.9999999999994316</v>
      </c>
      <c r="U74" s="11">
        <f t="shared" si="16"/>
        <v>7.9999999999984084</v>
      </c>
      <c r="V74" s="11">
        <f t="shared" si="17"/>
        <v>6.0000000000002274</v>
      </c>
    </row>
    <row r="75" spans="1:22" x14ac:dyDescent="0.2">
      <c r="A75" s="9">
        <v>45488</v>
      </c>
      <c r="B75">
        <v>95.331999999999994</v>
      </c>
      <c r="C75">
        <v>95.67</v>
      </c>
      <c r="D75">
        <v>95.954999999999998</v>
      </c>
      <c r="E75">
        <v>96.215000000000003</v>
      </c>
      <c r="F75">
        <v>96.45</v>
      </c>
      <c r="G75">
        <v>96.64</v>
      </c>
      <c r="H75">
        <v>96.784999999999997</v>
      </c>
      <c r="I75">
        <v>96.89</v>
      </c>
      <c r="J75">
        <v>96.965000000000003</v>
      </c>
      <c r="K75">
        <v>97.015000000000001</v>
      </c>
      <c r="M75" s="11">
        <f t="shared" si="8"/>
        <v>1.8000000000000682</v>
      </c>
      <c r="N75" s="11">
        <f t="shared" si="9"/>
        <v>3.9999999999992042</v>
      </c>
      <c r="O75" s="11">
        <f t="shared" si="10"/>
        <v>4.9999999999982947</v>
      </c>
      <c r="P75" s="11">
        <f t="shared" si="11"/>
        <v>5.0000000000011369</v>
      </c>
      <c r="Q75" s="11">
        <f t="shared" si="12"/>
        <v>5.0000000000011369</v>
      </c>
      <c r="R75" s="11">
        <f t="shared" si="13"/>
        <v>5.0000000000011369</v>
      </c>
      <c r="S75" s="11">
        <f t="shared" si="14"/>
        <v>3.9999999999992042</v>
      </c>
      <c r="T75" s="11">
        <f t="shared" si="15"/>
        <v>3.0000000000001137</v>
      </c>
      <c r="U75" s="11">
        <f t="shared" si="16"/>
        <v>2.0000000000010232</v>
      </c>
      <c r="V75" s="11">
        <f t="shared" si="17"/>
        <v>0</v>
      </c>
    </row>
    <row r="76" spans="1:22" x14ac:dyDescent="0.2">
      <c r="A76" s="9">
        <v>45489</v>
      </c>
      <c r="B76">
        <v>95.341999999999999</v>
      </c>
      <c r="C76">
        <v>95.69</v>
      </c>
      <c r="D76">
        <v>95.974999999999994</v>
      </c>
      <c r="E76">
        <v>96.234999999999999</v>
      </c>
      <c r="F76">
        <v>96.47</v>
      </c>
      <c r="G76">
        <v>96.655000000000001</v>
      </c>
      <c r="H76">
        <v>96.795000000000002</v>
      </c>
      <c r="I76">
        <v>96.905000000000001</v>
      </c>
      <c r="J76">
        <v>96.984999999999999</v>
      </c>
      <c r="K76">
        <v>97.04</v>
      </c>
      <c r="M76" s="11">
        <f t="shared" si="8"/>
        <v>2.0000000000010232</v>
      </c>
      <c r="N76" s="11">
        <f t="shared" si="9"/>
        <v>3.9999999999992042</v>
      </c>
      <c r="O76" s="11">
        <f t="shared" si="10"/>
        <v>3.9999999999992042</v>
      </c>
      <c r="P76" s="11">
        <f t="shared" si="11"/>
        <v>3.9999999999992042</v>
      </c>
      <c r="Q76" s="11">
        <f t="shared" si="12"/>
        <v>3.9999999999992042</v>
      </c>
      <c r="R76" s="11">
        <f t="shared" si="13"/>
        <v>3.0000000000001137</v>
      </c>
      <c r="S76" s="11">
        <f t="shared" si="14"/>
        <v>2.0000000000010232</v>
      </c>
      <c r="T76" s="11">
        <f t="shared" si="15"/>
        <v>3.0000000000001137</v>
      </c>
      <c r="U76" s="11">
        <f t="shared" si="16"/>
        <v>3.9999999999992042</v>
      </c>
      <c r="V76" s="11">
        <f t="shared" si="17"/>
        <v>5.0000000000011369</v>
      </c>
    </row>
    <row r="77" spans="1:22" x14ac:dyDescent="0.2">
      <c r="A77" s="9">
        <v>45490</v>
      </c>
      <c r="B77">
        <v>95.34</v>
      </c>
      <c r="C77">
        <v>95.665000000000006</v>
      </c>
      <c r="D77">
        <v>95.954999999999998</v>
      </c>
      <c r="E77">
        <v>96.224999999999994</v>
      </c>
      <c r="F77">
        <v>96.47</v>
      </c>
      <c r="G77">
        <v>96.66</v>
      </c>
      <c r="H77">
        <v>96.805000000000007</v>
      </c>
      <c r="I77">
        <v>96.92</v>
      </c>
      <c r="J77">
        <v>97</v>
      </c>
      <c r="K77">
        <v>97.055000000000007</v>
      </c>
      <c r="M77" s="11">
        <f t="shared" si="8"/>
        <v>-0.39999999999906777</v>
      </c>
      <c r="N77" s="11">
        <f t="shared" si="9"/>
        <v>-4.9999999999982947</v>
      </c>
      <c r="O77" s="11">
        <f t="shared" si="10"/>
        <v>-3.9999999999992042</v>
      </c>
      <c r="P77" s="11">
        <f t="shared" si="11"/>
        <v>-2.0000000000010232</v>
      </c>
      <c r="Q77" s="11">
        <f t="shared" si="12"/>
        <v>0</v>
      </c>
      <c r="R77" s="11">
        <f t="shared" si="13"/>
        <v>0.99999999999909051</v>
      </c>
      <c r="S77" s="11">
        <f t="shared" si="14"/>
        <v>2.0000000000010232</v>
      </c>
      <c r="T77" s="11">
        <f t="shared" si="15"/>
        <v>3.0000000000001137</v>
      </c>
      <c r="U77" s="11">
        <f t="shared" si="16"/>
        <v>3.0000000000001137</v>
      </c>
      <c r="V77" s="11">
        <f t="shared" si="17"/>
        <v>3.0000000000001137</v>
      </c>
    </row>
    <row r="78" spans="1:22" x14ac:dyDescent="0.2">
      <c r="A78" s="9">
        <v>45491</v>
      </c>
      <c r="B78">
        <v>95.34</v>
      </c>
      <c r="C78">
        <v>95.65</v>
      </c>
      <c r="D78">
        <v>95.94</v>
      </c>
      <c r="E78">
        <v>96.21</v>
      </c>
      <c r="F78">
        <v>96.454999999999998</v>
      </c>
      <c r="G78">
        <v>96.65</v>
      </c>
      <c r="H78">
        <v>96.795000000000002</v>
      </c>
      <c r="I78">
        <v>96.91</v>
      </c>
      <c r="J78">
        <v>96.99</v>
      </c>
      <c r="K78">
        <v>97.045000000000002</v>
      </c>
      <c r="M78" s="11">
        <f t="shared" si="8"/>
        <v>0</v>
      </c>
      <c r="N78" s="11">
        <f t="shared" si="9"/>
        <v>-3.0000000000001137</v>
      </c>
      <c r="O78" s="11">
        <f t="shared" si="10"/>
        <v>-3.0000000000001137</v>
      </c>
      <c r="P78" s="11">
        <f t="shared" si="11"/>
        <v>-3.0000000000001137</v>
      </c>
      <c r="Q78" s="11">
        <f t="shared" si="12"/>
        <v>-3.0000000000001137</v>
      </c>
      <c r="R78" s="11">
        <f t="shared" si="13"/>
        <v>-1.999999999998181</v>
      </c>
      <c r="S78" s="11">
        <f t="shared" si="14"/>
        <v>-2.0000000000010232</v>
      </c>
      <c r="T78" s="11">
        <f t="shared" si="15"/>
        <v>-2.0000000000010232</v>
      </c>
      <c r="U78" s="11">
        <f t="shared" si="16"/>
        <v>-2.0000000000010232</v>
      </c>
      <c r="V78" s="11">
        <f t="shared" si="17"/>
        <v>-2.0000000000010232</v>
      </c>
    </row>
    <row r="79" spans="1:22" x14ac:dyDescent="0.2">
      <c r="A79" s="9">
        <v>45492</v>
      </c>
      <c r="B79">
        <v>95.34</v>
      </c>
      <c r="C79">
        <v>95.65</v>
      </c>
      <c r="D79">
        <v>95.92</v>
      </c>
      <c r="E79">
        <v>96.174999999999997</v>
      </c>
      <c r="F79">
        <v>96.405000000000001</v>
      </c>
      <c r="G79">
        <v>96.594999999999999</v>
      </c>
      <c r="H79">
        <v>96.74</v>
      </c>
      <c r="I79">
        <v>96.855000000000004</v>
      </c>
      <c r="J79">
        <v>96.935000000000002</v>
      </c>
      <c r="K79">
        <v>96.99</v>
      </c>
      <c r="M79" s="11">
        <f t="shared" si="8"/>
        <v>0</v>
      </c>
      <c r="N79" s="11">
        <f t="shared" si="9"/>
        <v>0</v>
      </c>
      <c r="O79" s="11">
        <f t="shared" si="10"/>
        <v>-3.9999999999992042</v>
      </c>
      <c r="P79" s="11">
        <f t="shared" si="11"/>
        <v>-6.9999999999993179</v>
      </c>
      <c r="Q79" s="11">
        <f t="shared" si="12"/>
        <v>-9.9999999999994316</v>
      </c>
      <c r="R79" s="11">
        <f t="shared" si="13"/>
        <v>-11.000000000001364</v>
      </c>
      <c r="S79" s="11">
        <f t="shared" si="14"/>
        <v>-11.000000000001364</v>
      </c>
      <c r="T79" s="11">
        <f t="shared" si="15"/>
        <v>-10.999999999998522</v>
      </c>
      <c r="U79" s="11">
        <f t="shared" si="16"/>
        <v>-10.999999999998522</v>
      </c>
      <c r="V79" s="11">
        <f t="shared" si="17"/>
        <v>-11.000000000001364</v>
      </c>
    </row>
    <row r="80" spans="1:22" x14ac:dyDescent="0.2">
      <c r="A80" s="9">
        <v>45495</v>
      </c>
      <c r="B80">
        <v>95.334999999999994</v>
      </c>
      <c r="C80">
        <v>95.644999999999996</v>
      </c>
      <c r="D80">
        <v>95.91</v>
      </c>
      <c r="E80">
        <v>96.16</v>
      </c>
      <c r="F80">
        <v>96.385000000000005</v>
      </c>
      <c r="G80">
        <v>96.575000000000003</v>
      </c>
      <c r="H80">
        <v>96.72</v>
      </c>
      <c r="I80">
        <v>96.834999999999994</v>
      </c>
      <c r="J80">
        <v>96.915000000000006</v>
      </c>
      <c r="K80">
        <v>96.974999999999994</v>
      </c>
      <c r="M80" s="11">
        <f t="shared" si="8"/>
        <v>-1.0000000000019327</v>
      </c>
      <c r="N80" s="11">
        <f t="shared" si="9"/>
        <v>-1.0000000000019327</v>
      </c>
      <c r="O80" s="11">
        <f t="shared" si="10"/>
        <v>-2.0000000000010232</v>
      </c>
      <c r="P80" s="11">
        <f t="shared" si="11"/>
        <v>-3.0000000000001137</v>
      </c>
      <c r="Q80" s="11">
        <f t="shared" si="12"/>
        <v>-3.9999999999992042</v>
      </c>
      <c r="R80" s="11">
        <f t="shared" si="13"/>
        <v>-3.9999999999992042</v>
      </c>
      <c r="S80" s="11">
        <f t="shared" si="14"/>
        <v>-3.9999999999992042</v>
      </c>
      <c r="T80" s="11">
        <f t="shared" si="15"/>
        <v>-4.0000000000020464</v>
      </c>
      <c r="U80" s="11">
        <f t="shared" si="16"/>
        <v>-3.9999999999992042</v>
      </c>
      <c r="V80" s="11">
        <f t="shared" si="17"/>
        <v>-3.0000000000001137</v>
      </c>
    </row>
    <row r="81" spans="1:22" x14ac:dyDescent="0.2">
      <c r="A81" s="9">
        <v>45496</v>
      </c>
      <c r="B81">
        <v>95.331999999999994</v>
      </c>
      <c r="C81">
        <v>95.644999999999996</v>
      </c>
      <c r="D81">
        <v>95.924999999999997</v>
      </c>
      <c r="E81">
        <v>96.19</v>
      </c>
      <c r="F81">
        <v>96.424999999999997</v>
      </c>
      <c r="G81">
        <v>96.62</v>
      </c>
      <c r="H81">
        <v>96.765000000000001</v>
      </c>
      <c r="I81">
        <v>96.88</v>
      </c>
      <c r="J81">
        <v>96.96</v>
      </c>
      <c r="K81">
        <v>97.015000000000001</v>
      </c>
      <c r="M81" s="11">
        <f t="shared" si="8"/>
        <v>-0.60000000000002274</v>
      </c>
      <c r="N81" s="11">
        <f t="shared" si="9"/>
        <v>0</v>
      </c>
      <c r="O81" s="11">
        <f t="shared" si="10"/>
        <v>3.0000000000001137</v>
      </c>
      <c r="P81" s="11">
        <f t="shared" si="11"/>
        <v>6.0000000000002274</v>
      </c>
      <c r="Q81" s="11">
        <f t="shared" si="12"/>
        <v>7.9999999999984084</v>
      </c>
      <c r="R81" s="11">
        <f t="shared" si="13"/>
        <v>9.0000000000003411</v>
      </c>
      <c r="S81" s="11">
        <f t="shared" si="14"/>
        <v>9.0000000000003411</v>
      </c>
      <c r="T81" s="11">
        <f t="shared" si="15"/>
        <v>9.0000000000003411</v>
      </c>
      <c r="U81" s="11">
        <f t="shared" si="16"/>
        <v>8.9999999999974989</v>
      </c>
      <c r="V81" s="11">
        <f t="shared" si="17"/>
        <v>8.0000000000012506</v>
      </c>
    </row>
    <row r="82" spans="1:22" x14ac:dyDescent="0.2">
      <c r="A82" s="9">
        <v>45497</v>
      </c>
      <c r="B82">
        <v>95.364999999999995</v>
      </c>
      <c r="C82">
        <v>95.72</v>
      </c>
      <c r="D82">
        <v>96.015000000000001</v>
      </c>
      <c r="E82">
        <v>96.29</v>
      </c>
      <c r="F82">
        <v>96.53</v>
      </c>
      <c r="G82">
        <v>96.715000000000003</v>
      </c>
      <c r="H82">
        <v>96.855000000000004</v>
      </c>
      <c r="I82">
        <v>96.96</v>
      </c>
      <c r="J82">
        <v>97.03</v>
      </c>
      <c r="K82">
        <v>97.08</v>
      </c>
      <c r="M82" s="11">
        <f t="shared" si="8"/>
        <v>6.6000000000002501</v>
      </c>
      <c r="N82" s="11">
        <f t="shared" si="9"/>
        <v>15.000000000000568</v>
      </c>
      <c r="O82" s="11">
        <f t="shared" si="10"/>
        <v>18.000000000000682</v>
      </c>
      <c r="P82" s="11">
        <f t="shared" si="11"/>
        <v>20.000000000001705</v>
      </c>
      <c r="Q82" s="11">
        <f t="shared" si="12"/>
        <v>21.000000000000796</v>
      </c>
      <c r="R82" s="11">
        <f t="shared" si="13"/>
        <v>18.999999999999773</v>
      </c>
      <c r="S82" s="11">
        <f t="shared" si="14"/>
        <v>18.000000000000682</v>
      </c>
      <c r="T82" s="11">
        <f t="shared" si="15"/>
        <v>15.999999999999659</v>
      </c>
      <c r="U82" s="11">
        <f t="shared" si="16"/>
        <v>14.000000000001478</v>
      </c>
      <c r="V82" s="11">
        <f t="shared" si="17"/>
        <v>12.999999999999545</v>
      </c>
    </row>
    <row r="83" spans="1:22" x14ac:dyDescent="0.2">
      <c r="A83" s="9">
        <v>45498</v>
      </c>
      <c r="B83">
        <v>95.367999999999995</v>
      </c>
      <c r="C83">
        <v>95.734999999999999</v>
      </c>
      <c r="D83">
        <v>96.025000000000006</v>
      </c>
      <c r="E83">
        <v>96.295000000000002</v>
      </c>
      <c r="F83">
        <v>96.53</v>
      </c>
      <c r="G83">
        <v>96.71</v>
      </c>
      <c r="H83">
        <v>96.85</v>
      </c>
      <c r="I83">
        <v>96.954999999999998</v>
      </c>
      <c r="J83">
        <v>97.03</v>
      </c>
      <c r="K83">
        <v>97.08</v>
      </c>
      <c r="M83" s="11">
        <f t="shared" si="8"/>
        <v>0.60000000000002274</v>
      </c>
      <c r="N83" s="11">
        <f t="shared" si="9"/>
        <v>3.0000000000001137</v>
      </c>
      <c r="O83" s="11">
        <f t="shared" si="10"/>
        <v>2.0000000000010232</v>
      </c>
      <c r="P83" s="11">
        <f t="shared" si="11"/>
        <v>0.99999999999909051</v>
      </c>
      <c r="Q83" s="11">
        <f t="shared" si="12"/>
        <v>0</v>
      </c>
      <c r="R83" s="11">
        <f t="shared" si="13"/>
        <v>-1.0000000000019327</v>
      </c>
      <c r="S83" s="11">
        <f t="shared" si="14"/>
        <v>-1.0000000000019327</v>
      </c>
      <c r="T83" s="11">
        <f t="shared" si="15"/>
        <v>-0.99999999999909051</v>
      </c>
      <c r="U83" s="11">
        <f t="shared" si="16"/>
        <v>0</v>
      </c>
      <c r="V83" s="11">
        <f t="shared" si="17"/>
        <v>0</v>
      </c>
    </row>
    <row r="84" spans="1:22" x14ac:dyDescent="0.2">
      <c r="A84" s="9">
        <v>45499</v>
      </c>
      <c r="B84">
        <v>95.37</v>
      </c>
      <c r="C84">
        <v>95.76</v>
      </c>
      <c r="D84">
        <v>96.06</v>
      </c>
      <c r="E84">
        <v>96.33</v>
      </c>
      <c r="F84">
        <v>96.57</v>
      </c>
      <c r="G84">
        <v>96.754999999999995</v>
      </c>
      <c r="H84">
        <v>96.894999999999996</v>
      </c>
      <c r="I84">
        <v>97</v>
      </c>
      <c r="J84">
        <v>97.075000000000003</v>
      </c>
      <c r="K84">
        <v>97.125</v>
      </c>
      <c r="M84" s="11">
        <f t="shared" si="8"/>
        <v>0.40000000000190994</v>
      </c>
      <c r="N84" s="11">
        <f t="shared" si="9"/>
        <v>5.0000000000011369</v>
      </c>
      <c r="O84" s="11">
        <f t="shared" si="10"/>
        <v>6.9999999999993179</v>
      </c>
      <c r="P84" s="11">
        <f t="shared" si="11"/>
        <v>6.9999999999993179</v>
      </c>
      <c r="Q84" s="11">
        <f t="shared" si="12"/>
        <v>7.9999999999984084</v>
      </c>
      <c r="R84" s="11">
        <f t="shared" si="13"/>
        <v>9.0000000000003411</v>
      </c>
      <c r="S84" s="11">
        <f t="shared" si="14"/>
        <v>9.0000000000003411</v>
      </c>
      <c r="T84" s="11">
        <f t="shared" si="15"/>
        <v>9.0000000000003411</v>
      </c>
      <c r="U84" s="11">
        <f t="shared" si="16"/>
        <v>9.0000000000003411</v>
      </c>
      <c r="V84" s="11">
        <f t="shared" si="17"/>
        <v>9.0000000000003411</v>
      </c>
    </row>
    <row r="85" spans="1:22" x14ac:dyDescent="0.2">
      <c r="A85" s="9">
        <v>45502</v>
      </c>
      <c r="B85">
        <v>95.372</v>
      </c>
      <c r="C85">
        <v>95.78</v>
      </c>
      <c r="D85">
        <v>96.094999999999999</v>
      </c>
      <c r="E85">
        <v>96.375</v>
      </c>
      <c r="F85">
        <v>96.62</v>
      </c>
      <c r="G85">
        <v>96.805000000000007</v>
      </c>
      <c r="H85">
        <v>96.944999999999993</v>
      </c>
      <c r="I85">
        <v>97.045000000000002</v>
      </c>
      <c r="J85">
        <v>97.114999999999995</v>
      </c>
      <c r="K85">
        <v>97.165000000000006</v>
      </c>
      <c r="M85" s="11">
        <f t="shared" si="8"/>
        <v>0.39999999999906777</v>
      </c>
      <c r="N85" s="11">
        <f t="shared" si="9"/>
        <v>3.9999999999992042</v>
      </c>
      <c r="O85" s="11">
        <f t="shared" si="10"/>
        <v>6.9999999999993179</v>
      </c>
      <c r="P85" s="11">
        <f t="shared" si="11"/>
        <v>9.0000000000003411</v>
      </c>
      <c r="Q85" s="11">
        <f t="shared" si="12"/>
        <v>10.000000000002274</v>
      </c>
      <c r="R85" s="11">
        <f t="shared" si="13"/>
        <v>10.000000000002274</v>
      </c>
      <c r="S85" s="11">
        <f t="shared" si="14"/>
        <v>9.9999999999994316</v>
      </c>
      <c r="T85" s="11">
        <f t="shared" si="15"/>
        <v>9.0000000000003411</v>
      </c>
      <c r="U85" s="11">
        <f t="shared" si="16"/>
        <v>7.9999999999984084</v>
      </c>
      <c r="V85" s="11">
        <f t="shared" si="17"/>
        <v>8.0000000000012506</v>
      </c>
    </row>
    <row r="86" spans="1:22" x14ac:dyDescent="0.2">
      <c r="A86" s="9">
        <v>45503</v>
      </c>
      <c r="B86">
        <v>95.378</v>
      </c>
      <c r="C86">
        <v>95.814999999999998</v>
      </c>
      <c r="D86">
        <v>96.144999999999996</v>
      </c>
      <c r="E86">
        <v>96.44</v>
      </c>
      <c r="F86">
        <v>96.69</v>
      </c>
      <c r="G86">
        <v>96.875</v>
      </c>
      <c r="H86">
        <v>97.01</v>
      </c>
      <c r="I86">
        <v>97.11</v>
      </c>
      <c r="J86">
        <v>97.174999999999997</v>
      </c>
      <c r="K86">
        <v>97.215000000000003</v>
      </c>
      <c r="M86" s="11">
        <f t="shared" si="8"/>
        <v>1.2000000000000455</v>
      </c>
      <c r="N86" s="11">
        <f t="shared" si="9"/>
        <v>6.9999999999993179</v>
      </c>
      <c r="O86" s="11">
        <f t="shared" si="10"/>
        <v>9.9999999999994316</v>
      </c>
      <c r="P86" s="11">
        <f t="shared" si="11"/>
        <v>12.999999999999545</v>
      </c>
      <c r="Q86" s="11">
        <f t="shared" si="12"/>
        <v>13.999999999998636</v>
      </c>
      <c r="R86" s="11">
        <f t="shared" si="13"/>
        <v>13.999999999998636</v>
      </c>
      <c r="S86" s="11">
        <f t="shared" si="14"/>
        <v>13.000000000002387</v>
      </c>
      <c r="T86" s="11">
        <f t="shared" si="15"/>
        <v>12.999999999999545</v>
      </c>
      <c r="U86" s="11">
        <f t="shared" si="16"/>
        <v>12.000000000000455</v>
      </c>
      <c r="V86" s="11">
        <f t="shared" si="17"/>
        <v>9.9999999999994316</v>
      </c>
    </row>
    <row r="87" spans="1:22" x14ac:dyDescent="0.2">
      <c r="A87" s="9">
        <v>45504</v>
      </c>
      <c r="B87">
        <v>95.38</v>
      </c>
      <c r="C87">
        <v>95.81</v>
      </c>
      <c r="D87">
        <v>96.144999999999996</v>
      </c>
      <c r="E87">
        <v>96.444999999999993</v>
      </c>
      <c r="F87">
        <v>96.69</v>
      </c>
      <c r="G87">
        <v>96.88</v>
      </c>
      <c r="H87">
        <v>97.015000000000001</v>
      </c>
      <c r="I87">
        <v>97.114999999999995</v>
      </c>
      <c r="J87">
        <v>97.18</v>
      </c>
      <c r="K87">
        <v>97.22</v>
      </c>
      <c r="M87" s="11">
        <f t="shared" si="8"/>
        <v>0.39999999999906777</v>
      </c>
      <c r="N87" s="11">
        <f t="shared" si="9"/>
        <v>-0.99999999999909051</v>
      </c>
      <c r="O87" s="11">
        <f t="shared" si="10"/>
        <v>0</v>
      </c>
      <c r="P87" s="11">
        <f t="shared" si="11"/>
        <v>0.99999999999909051</v>
      </c>
      <c r="Q87" s="11">
        <f t="shared" si="12"/>
        <v>0</v>
      </c>
      <c r="R87" s="11">
        <f t="shared" si="13"/>
        <v>0.99999999999909051</v>
      </c>
      <c r="S87" s="11">
        <f t="shared" si="14"/>
        <v>0.99999999999909051</v>
      </c>
      <c r="T87" s="11">
        <f t="shared" si="15"/>
        <v>0.99999999999909051</v>
      </c>
      <c r="U87" s="11">
        <f t="shared" si="16"/>
        <v>1.0000000000019327</v>
      </c>
      <c r="V87" s="11">
        <f t="shared" si="17"/>
        <v>0.99999999999909051</v>
      </c>
    </row>
  </sheetData>
  <conditionalFormatting sqref="A1:A65 A88:A1048576">
    <cfRule type="cellIs" dxfId="19" priority="18" operator="equal">
      <formula>$Z$3</formula>
    </cfRule>
    <cfRule type="cellIs" dxfId="18" priority="19" operator="equal">
      <formula>$Z$2</formula>
    </cfRule>
  </conditionalFormatting>
  <conditionalFormatting sqref="A66:A87">
    <cfRule type="cellIs" dxfId="17" priority="11" operator="equal">
      <formula>$P$3</formula>
    </cfRule>
    <cfRule type="cellIs" dxfId="16" priority="12" operator="equal">
      <formula>$P$2</formula>
    </cfRule>
  </conditionalFormatting>
  <conditionalFormatting sqref="M3:V87">
    <cfRule type="colorScale" priority="13">
      <colorScale>
        <cfvo type="min"/>
        <cfvo type="percentile" val="50"/>
        <cfvo type="max"/>
        <color rgb="FFF8696B"/>
        <color rgb="FFFCFCFF"/>
        <color rgb="FF63BE7B"/>
      </colorScale>
    </cfRule>
  </conditionalFormatting>
  <conditionalFormatting sqref="Z2:Z3">
    <cfRule type="cellIs" dxfId="15" priority="1" operator="equal">
      <formula>$P$3</formula>
    </cfRule>
    <cfRule type="cellIs" dxfId="14" priority="2" operator="equal">
      <formula>$P$2</formula>
    </cfRule>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7ECD-D48F-4BE5-9624-09DCC356ECB8}">
  <dimension ref="A1:AI87"/>
  <sheetViews>
    <sheetView topLeftCell="F1" zoomScale="85" zoomScaleNormal="85" workbookViewId="0">
      <selection sqref="A1:K87"/>
    </sheetView>
  </sheetViews>
  <sheetFormatPr baseColWidth="10" defaultColWidth="20.6640625" defaultRowHeight="15" x14ac:dyDescent="0.2"/>
  <cols>
    <col min="1" max="1" width="24.1640625" style="9" bestFit="1" customWidth="1"/>
  </cols>
  <sheetData>
    <row r="1" spans="1:35" x14ac:dyDescent="0.2">
      <c r="A1" s="9" t="s">
        <v>0</v>
      </c>
      <c r="B1" t="s">
        <v>23</v>
      </c>
      <c r="C1" t="s">
        <v>24</v>
      </c>
      <c r="D1" t="s">
        <v>25</v>
      </c>
      <c r="E1" t="s">
        <v>26</v>
      </c>
      <c r="F1" t="s">
        <v>27</v>
      </c>
      <c r="G1" t="s">
        <v>28</v>
      </c>
      <c r="H1" t="s">
        <v>29</v>
      </c>
      <c r="I1" t="s">
        <v>30</v>
      </c>
      <c r="J1" t="s">
        <v>31</v>
      </c>
      <c r="K1" t="s">
        <v>32</v>
      </c>
      <c r="M1" s="10" t="s">
        <v>23</v>
      </c>
      <c r="N1" s="10" t="s">
        <v>24</v>
      </c>
      <c r="O1" s="10" t="s">
        <v>25</v>
      </c>
      <c r="P1" s="10" t="s">
        <v>26</v>
      </c>
      <c r="Q1" s="10" t="s">
        <v>27</v>
      </c>
      <c r="R1" s="10" t="s">
        <v>28</v>
      </c>
      <c r="S1" s="10" t="s">
        <v>29</v>
      </c>
      <c r="T1" s="10" t="s">
        <v>30</v>
      </c>
      <c r="U1" s="10" t="s">
        <v>31</v>
      </c>
      <c r="V1" s="10" t="s">
        <v>32</v>
      </c>
      <c r="Z1" s="3" t="s">
        <v>23</v>
      </c>
      <c r="AA1" s="3" t="s">
        <v>24</v>
      </c>
      <c r="AB1" s="3" t="s">
        <v>25</v>
      </c>
      <c r="AC1" s="3" t="s">
        <v>26</v>
      </c>
      <c r="AD1" s="3" t="s">
        <v>27</v>
      </c>
      <c r="AE1" s="3" t="s">
        <v>28</v>
      </c>
      <c r="AF1" s="3" t="s">
        <v>29</v>
      </c>
      <c r="AG1" s="3" t="s">
        <v>30</v>
      </c>
      <c r="AH1" s="3" t="s">
        <v>31</v>
      </c>
      <c r="AI1" s="3" t="s">
        <v>32</v>
      </c>
    </row>
    <row r="2" spans="1:35" x14ac:dyDescent="0.2">
      <c r="A2" s="9">
        <v>45383</v>
      </c>
      <c r="B2">
        <v>-0.185000000000002</v>
      </c>
      <c r="C2">
        <v>-0.24500000000000499</v>
      </c>
      <c r="D2">
        <v>-0.28000000000000103</v>
      </c>
      <c r="E2">
        <v>-0.23499999999999899</v>
      </c>
      <c r="F2">
        <v>-0.185000000000002</v>
      </c>
      <c r="G2">
        <v>-0.149999999999991</v>
      </c>
      <c r="H2">
        <v>-0.12000000000000501</v>
      </c>
      <c r="I2">
        <v>-9.9999999999994302E-2</v>
      </c>
      <c r="J2">
        <v>-9.0000000000003397E-2</v>
      </c>
      <c r="K2">
        <v>-7.9999999999998295E-2</v>
      </c>
      <c r="X2" s="3" t="s">
        <v>33</v>
      </c>
      <c r="Y2" s="9">
        <v>45477</v>
      </c>
      <c r="Z2" s="4" cm="1">
        <f t="array" ref="Z2:AI2">_xlfn.XLOOKUP(Y2,A1:A224,B1:K224,0)</f>
        <v>-0.22799999999999401</v>
      </c>
      <c r="AA2" s="4">
        <v>-0.22499999999999401</v>
      </c>
      <c r="AB2" s="4">
        <v>-0.21000000000000801</v>
      </c>
      <c r="AC2" s="4">
        <v>-0.19499999999999301</v>
      </c>
      <c r="AD2" s="4">
        <v>-0.17499999999999699</v>
      </c>
      <c r="AE2" s="4">
        <v>-0.14500000000001001</v>
      </c>
      <c r="AF2" s="4">
        <v>-0.11999999999999</v>
      </c>
      <c r="AG2" s="4">
        <v>-0.100000000000009</v>
      </c>
      <c r="AH2" s="4">
        <v>-7.5000000000002801E-2</v>
      </c>
      <c r="AI2" s="4">
        <v>-4.9999999999997199E-2</v>
      </c>
    </row>
    <row r="3" spans="1:35" x14ac:dyDescent="0.2">
      <c r="A3" s="9">
        <v>45384</v>
      </c>
      <c r="B3">
        <v>-0.21000000000000801</v>
      </c>
      <c r="C3">
        <v>-0.26500000000000101</v>
      </c>
      <c r="D3">
        <v>-0.26999999999999602</v>
      </c>
      <c r="E3">
        <v>-0.22499999999999401</v>
      </c>
      <c r="F3">
        <v>-0.17000000000000201</v>
      </c>
      <c r="G3">
        <v>-0.135000000000005</v>
      </c>
      <c r="H3">
        <v>-0.114999999999995</v>
      </c>
      <c r="I3">
        <v>-0.100000000000009</v>
      </c>
      <c r="J3">
        <v>-9.0000000000003397E-2</v>
      </c>
      <c r="K3">
        <v>-7.9999999999998295E-2</v>
      </c>
      <c r="M3">
        <f>(B3-B2)/0.005</f>
        <v>-5.0000000000012035</v>
      </c>
      <c r="N3">
        <f t="shared" ref="N3:V3" si="0">(C3-C2)/0.005</f>
        <v>-3.9999999999992042</v>
      </c>
      <c r="O3">
        <f t="shared" si="0"/>
        <v>2.000000000001001</v>
      </c>
      <c r="P3">
        <f t="shared" si="0"/>
        <v>2.0000000000009952</v>
      </c>
      <c r="Q3">
        <f t="shared" si="0"/>
        <v>2.9999999999999969</v>
      </c>
      <c r="R3">
        <f t="shared" si="0"/>
        <v>2.9999999999971991</v>
      </c>
      <c r="S3">
        <f t="shared" si="0"/>
        <v>1.000000000002002</v>
      </c>
      <c r="T3">
        <f t="shared" si="0"/>
        <v>-2.9393154576951019E-12</v>
      </c>
      <c r="U3">
        <f t="shared" si="0"/>
        <v>0</v>
      </c>
      <c r="V3">
        <f t="shared" si="0"/>
        <v>0</v>
      </c>
      <c r="X3" s="3" t="s">
        <v>34</v>
      </c>
      <c r="Y3" s="9">
        <v>45478</v>
      </c>
      <c r="Z3" s="4" cm="1">
        <f t="array" ref="Z3:AI3">_xlfn.XLOOKUP(Y3,A1:A224,B1:K224,0)</f>
        <v>-0.28199999999999598</v>
      </c>
      <c r="AA3" s="4">
        <v>-0.239999999999995</v>
      </c>
      <c r="AB3" s="4">
        <v>-0.219999999999999</v>
      </c>
      <c r="AC3" s="4">
        <v>-0.20499999999999799</v>
      </c>
      <c r="AD3" s="4">
        <v>-0.17500000000001101</v>
      </c>
      <c r="AE3" s="4">
        <v>-0.149999999999991</v>
      </c>
      <c r="AF3" s="4">
        <v>-0.12000000000000501</v>
      </c>
      <c r="AG3" s="4">
        <v>-9.4999999999998905E-2</v>
      </c>
      <c r="AH3" s="4">
        <v>-7.5000000000002801E-2</v>
      </c>
      <c r="AI3" s="4">
        <v>-4.9999999999997199E-2</v>
      </c>
    </row>
    <row r="4" spans="1:35" x14ac:dyDescent="0.2">
      <c r="A4" s="9">
        <v>45385</v>
      </c>
      <c r="B4">
        <v>-0.22499999999999401</v>
      </c>
      <c r="C4">
        <v>-0.27500000000000602</v>
      </c>
      <c r="D4">
        <v>-0.26999999999999602</v>
      </c>
      <c r="E4">
        <v>-0.219999999999999</v>
      </c>
      <c r="F4">
        <v>-0.17000000000000201</v>
      </c>
      <c r="G4">
        <v>-0.135000000000005</v>
      </c>
      <c r="H4">
        <v>-0.10500000000000401</v>
      </c>
      <c r="I4">
        <v>-9.4999999999998905E-2</v>
      </c>
      <c r="J4">
        <v>-8.99999999999892E-2</v>
      </c>
      <c r="K4">
        <v>-8.0000000000012506E-2</v>
      </c>
      <c r="M4">
        <f t="shared" ref="M4:M67" si="1">(B4-B3)/0.005</f>
        <v>-2.9999999999971991</v>
      </c>
      <c r="N4">
        <f t="shared" ref="N4:N67" si="2">(C4-C3)/0.005</f>
        <v>-2.000000000001001</v>
      </c>
      <c r="O4">
        <f t="shared" ref="O4:O67" si="3">(D4-D3)/0.005</f>
        <v>0</v>
      </c>
      <c r="P4">
        <f t="shared" ref="P4:P67" si="4">(E4-E3)/0.005</f>
        <v>0.99999999999900169</v>
      </c>
      <c r="Q4">
        <f t="shared" ref="Q4:Q67" si="5">(F4-F3)/0.005</f>
        <v>0</v>
      </c>
      <c r="R4">
        <f t="shared" ref="R4:R67" si="6">(G4-G3)/0.005</f>
        <v>0</v>
      </c>
      <c r="S4">
        <f t="shared" ref="S4:S67" si="7">(H4-H3)/0.005</f>
        <v>1.9999999999981977</v>
      </c>
      <c r="T4">
        <f t="shared" ref="T4:T67" si="8">(I4-I3)/0.005</f>
        <v>1.0000000000020186</v>
      </c>
      <c r="U4">
        <f t="shared" ref="U4:U67" si="9">(J4-J3)/0.005</f>
        <v>2.8393953854788379E-12</v>
      </c>
      <c r="V4">
        <f t="shared" ref="V4:V67" si="10">(K4-K3)/0.005</f>
        <v>-2.8421709430404007E-12</v>
      </c>
    </row>
    <row r="5" spans="1:35" x14ac:dyDescent="0.2">
      <c r="A5" s="9">
        <v>45386</v>
      </c>
      <c r="B5">
        <v>-0.23499999999999899</v>
      </c>
      <c r="C5">
        <v>-0.29000000000000598</v>
      </c>
      <c r="D5">
        <v>-0.27500000000000602</v>
      </c>
      <c r="E5">
        <v>-0.219999999999999</v>
      </c>
      <c r="F5">
        <v>-0.17000000000000201</v>
      </c>
      <c r="G5">
        <v>-0.13499999999999099</v>
      </c>
      <c r="H5">
        <v>-0.109999999999999</v>
      </c>
      <c r="I5">
        <v>-0.100000000000009</v>
      </c>
      <c r="J5">
        <v>-8.99999999999892E-2</v>
      </c>
      <c r="K5">
        <v>-7.9999999999998295E-2</v>
      </c>
      <c r="M5">
        <f t="shared" si="1"/>
        <v>-2.0000000000009952</v>
      </c>
      <c r="N5">
        <f t="shared" si="2"/>
        <v>-2.9999999999999916</v>
      </c>
      <c r="O5">
        <f t="shared" si="3"/>
        <v>-1.0000000000019993</v>
      </c>
      <c r="P5">
        <f t="shared" si="4"/>
        <v>0</v>
      </c>
      <c r="Q5">
        <f t="shared" si="5"/>
        <v>0</v>
      </c>
      <c r="R5">
        <f t="shared" si="6"/>
        <v>2.8033131371785203E-12</v>
      </c>
      <c r="S5">
        <f t="shared" si="7"/>
        <v>-0.99999999999899891</v>
      </c>
      <c r="T5">
        <f t="shared" si="8"/>
        <v>-1.0000000000020186</v>
      </c>
      <c r="U5">
        <f t="shared" si="9"/>
        <v>0</v>
      </c>
      <c r="V5">
        <f t="shared" si="10"/>
        <v>2.8421709430404007E-12</v>
      </c>
    </row>
    <row r="6" spans="1:35" x14ac:dyDescent="0.2">
      <c r="A6" s="9">
        <v>45387</v>
      </c>
      <c r="B6">
        <v>-0.24500000000000499</v>
      </c>
      <c r="C6">
        <v>-0.28000000000000103</v>
      </c>
      <c r="D6">
        <v>-0.25499999999999501</v>
      </c>
      <c r="E6">
        <v>-0.20000000000000301</v>
      </c>
      <c r="F6">
        <v>-0.15999999999999701</v>
      </c>
      <c r="G6">
        <v>-0.13000000000001</v>
      </c>
      <c r="H6">
        <v>-0.114999999999995</v>
      </c>
      <c r="I6">
        <v>-9.9999999999994302E-2</v>
      </c>
      <c r="J6">
        <v>-9.0000000000003397E-2</v>
      </c>
      <c r="K6">
        <v>-7.9999999999998295E-2</v>
      </c>
      <c r="M6">
        <f t="shared" si="1"/>
        <v>-2.0000000000012008</v>
      </c>
      <c r="N6">
        <f t="shared" si="2"/>
        <v>2.0000000000009899</v>
      </c>
      <c r="O6">
        <f t="shared" si="3"/>
        <v>4.0000000000022018</v>
      </c>
      <c r="P6">
        <f t="shared" si="4"/>
        <v>3.9999999999991984</v>
      </c>
      <c r="Q6">
        <f t="shared" si="5"/>
        <v>2.000000000001001</v>
      </c>
      <c r="R6">
        <f t="shared" si="6"/>
        <v>0.99999999999619837</v>
      </c>
      <c r="S6">
        <f t="shared" si="7"/>
        <v>-0.99999999999919875</v>
      </c>
      <c r="T6">
        <f t="shared" si="8"/>
        <v>2.9393154576951019E-12</v>
      </c>
      <c r="U6">
        <f t="shared" si="9"/>
        <v>-2.8393953854788379E-12</v>
      </c>
      <c r="V6">
        <f t="shared" si="10"/>
        <v>0</v>
      </c>
    </row>
    <row r="7" spans="1:35" x14ac:dyDescent="0.2">
      <c r="A7" s="9">
        <v>45390</v>
      </c>
      <c r="B7">
        <v>-0.23799999999999999</v>
      </c>
      <c r="C7">
        <v>-0.26500000000000101</v>
      </c>
      <c r="D7">
        <v>-0.239999999999995</v>
      </c>
      <c r="E7">
        <v>-0.189999999999998</v>
      </c>
      <c r="F7">
        <v>-0.15000000000000599</v>
      </c>
      <c r="G7">
        <v>-0.12999999999999501</v>
      </c>
      <c r="H7">
        <v>-0.109999999999999</v>
      </c>
      <c r="I7">
        <v>-0.100000000000009</v>
      </c>
      <c r="J7">
        <v>-9.0000000000003397E-2</v>
      </c>
      <c r="K7">
        <v>-7.4999999999988604E-2</v>
      </c>
      <c r="M7">
        <f t="shared" si="1"/>
        <v>1.4000000000010004</v>
      </c>
      <c r="N7">
        <f t="shared" si="2"/>
        <v>3.0000000000000027</v>
      </c>
      <c r="O7">
        <f t="shared" si="3"/>
        <v>3.0000000000000027</v>
      </c>
      <c r="P7">
        <f t="shared" si="4"/>
        <v>2.000000000001001</v>
      </c>
      <c r="Q7">
        <f t="shared" si="5"/>
        <v>1.9999999999982032</v>
      </c>
      <c r="R7">
        <f t="shared" si="6"/>
        <v>2.9976021664879227E-12</v>
      </c>
      <c r="S7">
        <f t="shared" si="7"/>
        <v>0.99999999999919875</v>
      </c>
      <c r="T7">
        <f t="shared" si="8"/>
        <v>-2.9393154576951019E-12</v>
      </c>
      <c r="U7">
        <f t="shared" si="9"/>
        <v>0</v>
      </c>
      <c r="V7">
        <f t="shared" si="10"/>
        <v>1.0000000000019382</v>
      </c>
    </row>
    <row r="8" spans="1:35" x14ac:dyDescent="0.2">
      <c r="A8" s="9">
        <v>45391</v>
      </c>
      <c r="B8">
        <v>-0.25499999999999501</v>
      </c>
      <c r="C8">
        <v>-0.26500000000000101</v>
      </c>
      <c r="D8">
        <v>-0.24500000000000499</v>
      </c>
      <c r="E8">
        <v>-0.20000000000000301</v>
      </c>
      <c r="F8">
        <v>-0.15999999999999701</v>
      </c>
      <c r="G8">
        <v>-0.12999999999999501</v>
      </c>
      <c r="H8">
        <v>-0.109999999999999</v>
      </c>
      <c r="I8">
        <v>-0.100000000000009</v>
      </c>
      <c r="J8">
        <v>-8.99999999999892E-2</v>
      </c>
      <c r="K8">
        <v>-7.5000000000002801E-2</v>
      </c>
      <c r="M8">
        <f t="shared" si="1"/>
        <v>-3.3999999999990038</v>
      </c>
      <c r="N8">
        <f t="shared" si="2"/>
        <v>0</v>
      </c>
      <c r="O8">
        <f t="shared" si="3"/>
        <v>-1.0000000000019993</v>
      </c>
      <c r="P8">
        <f t="shared" si="4"/>
        <v>-2.000000000001001</v>
      </c>
      <c r="Q8">
        <f t="shared" si="5"/>
        <v>-1.9999999999982032</v>
      </c>
      <c r="R8">
        <f t="shared" si="6"/>
        <v>0</v>
      </c>
      <c r="S8">
        <f t="shared" si="7"/>
        <v>0</v>
      </c>
      <c r="T8">
        <f t="shared" si="8"/>
        <v>0</v>
      </c>
      <c r="U8">
        <f t="shared" si="9"/>
        <v>2.8393953854788379E-12</v>
      </c>
      <c r="V8">
        <f t="shared" si="10"/>
        <v>-2.8393953854788379E-12</v>
      </c>
    </row>
    <row r="9" spans="1:35" x14ac:dyDescent="0.2">
      <c r="A9" s="9">
        <v>45392</v>
      </c>
      <c r="B9">
        <v>-0.219999999999999</v>
      </c>
      <c r="C9">
        <v>-0.21000000000000801</v>
      </c>
      <c r="D9">
        <v>-0.19999999999998899</v>
      </c>
      <c r="E9">
        <v>-0.155000000000001</v>
      </c>
      <c r="F9">
        <v>-0.125</v>
      </c>
      <c r="G9">
        <v>-0.12000000000000501</v>
      </c>
      <c r="H9">
        <v>-0.114999999999995</v>
      </c>
      <c r="I9">
        <v>-0.109999999999999</v>
      </c>
      <c r="J9">
        <v>-0.100000000000009</v>
      </c>
      <c r="K9">
        <v>-8.4999999999993706E-2</v>
      </c>
      <c r="M9">
        <f t="shared" si="1"/>
        <v>6.9999999999992015</v>
      </c>
      <c r="N9">
        <f t="shared" si="2"/>
        <v>10.9999999999986</v>
      </c>
      <c r="O9">
        <f t="shared" si="3"/>
        <v>9.0000000000031992</v>
      </c>
      <c r="P9">
        <f t="shared" si="4"/>
        <v>9.0000000000004015</v>
      </c>
      <c r="Q9">
        <f t="shared" si="5"/>
        <v>6.9999999999994014</v>
      </c>
      <c r="R9">
        <f t="shared" si="6"/>
        <v>1.9999999999980005</v>
      </c>
      <c r="S9">
        <f t="shared" si="7"/>
        <v>-0.99999999999919875</v>
      </c>
      <c r="T9">
        <f t="shared" si="8"/>
        <v>-1.9999999999980005</v>
      </c>
      <c r="U9">
        <f t="shared" si="9"/>
        <v>-2.0000000000039595</v>
      </c>
      <c r="V9">
        <f t="shared" si="10"/>
        <v>-1.999999999998181</v>
      </c>
    </row>
    <row r="10" spans="1:35" x14ac:dyDescent="0.2">
      <c r="A10" s="9">
        <v>45393</v>
      </c>
      <c r="B10">
        <v>-0.219999999999999</v>
      </c>
      <c r="C10">
        <v>-0.20499999999999799</v>
      </c>
      <c r="D10">
        <v>-0.189999999999998</v>
      </c>
      <c r="E10">
        <v>-0.155000000000001</v>
      </c>
      <c r="F10">
        <v>-0.13000000000001</v>
      </c>
      <c r="G10">
        <v>-0.125</v>
      </c>
      <c r="H10">
        <v>-0.11999999999999</v>
      </c>
      <c r="I10">
        <v>-0.109999999999999</v>
      </c>
      <c r="J10">
        <v>-0.100000000000009</v>
      </c>
      <c r="K10">
        <v>-9.0000000000003397E-2</v>
      </c>
      <c r="M10">
        <f t="shared" si="1"/>
        <v>0</v>
      </c>
      <c r="N10">
        <f t="shared" si="2"/>
        <v>1.0000000000020048</v>
      </c>
      <c r="O10">
        <f t="shared" si="3"/>
        <v>1.9999999999981977</v>
      </c>
      <c r="P10">
        <f t="shared" si="4"/>
        <v>0</v>
      </c>
      <c r="Q10">
        <f t="shared" si="5"/>
        <v>-1.0000000000019993</v>
      </c>
      <c r="R10">
        <f t="shared" si="6"/>
        <v>-0.99999999999899891</v>
      </c>
      <c r="S10">
        <f t="shared" si="7"/>
        <v>-0.99999999999900169</v>
      </c>
      <c r="T10">
        <f t="shared" si="8"/>
        <v>0</v>
      </c>
      <c r="U10">
        <f t="shared" si="9"/>
        <v>0</v>
      </c>
      <c r="V10">
        <f t="shared" si="10"/>
        <v>-1.0000000000019382</v>
      </c>
    </row>
    <row r="11" spans="1:35" x14ac:dyDescent="0.2">
      <c r="A11" s="9">
        <v>45394</v>
      </c>
      <c r="B11">
        <v>-0.24200000000000399</v>
      </c>
      <c r="C11">
        <v>-0.23499999999999899</v>
      </c>
      <c r="D11">
        <v>-0.219999999999999</v>
      </c>
      <c r="E11">
        <v>-0.17499999999999699</v>
      </c>
      <c r="F11">
        <v>-0.14000000000000101</v>
      </c>
      <c r="G11">
        <v>-0.14000000000000101</v>
      </c>
      <c r="H11">
        <v>-0.125</v>
      </c>
      <c r="I11">
        <v>-0.114999999999995</v>
      </c>
      <c r="J11">
        <v>-0.100000000000009</v>
      </c>
      <c r="K11">
        <v>-8.4999999999993706E-2</v>
      </c>
      <c r="M11">
        <f t="shared" si="1"/>
        <v>-4.4000000000009978</v>
      </c>
      <c r="N11">
        <f t="shared" si="2"/>
        <v>-6.0000000000001998</v>
      </c>
      <c r="O11">
        <f t="shared" si="3"/>
        <v>-6.0000000000001998</v>
      </c>
      <c r="P11">
        <f t="shared" si="4"/>
        <v>-3.9999999999991984</v>
      </c>
      <c r="Q11">
        <f t="shared" si="5"/>
        <v>-1.9999999999982032</v>
      </c>
      <c r="R11">
        <f t="shared" si="6"/>
        <v>-3.0000000000002025</v>
      </c>
      <c r="S11">
        <f t="shared" si="7"/>
        <v>-1.0000000000019993</v>
      </c>
      <c r="T11">
        <f t="shared" si="8"/>
        <v>-0.99999999999919875</v>
      </c>
      <c r="U11">
        <f t="shared" si="9"/>
        <v>0</v>
      </c>
      <c r="V11">
        <f t="shared" si="10"/>
        <v>1.0000000000019382</v>
      </c>
    </row>
    <row r="12" spans="1:35" x14ac:dyDescent="0.2">
      <c r="A12" s="9">
        <v>45397</v>
      </c>
      <c r="B12">
        <v>-0.22499999999999401</v>
      </c>
      <c r="C12">
        <v>-0.20500000000001301</v>
      </c>
      <c r="D12">
        <v>-0.209999999999994</v>
      </c>
      <c r="E12">
        <v>-0.15999999999999701</v>
      </c>
      <c r="F12">
        <v>-0.14000000000000101</v>
      </c>
      <c r="G12">
        <v>-0.13000000000001</v>
      </c>
      <c r="H12">
        <v>-0.11999999999999</v>
      </c>
      <c r="I12">
        <v>-0.109999999999999</v>
      </c>
      <c r="J12">
        <v>-0.100000000000009</v>
      </c>
      <c r="K12">
        <v>-8.4999999999993706E-2</v>
      </c>
      <c r="M12">
        <f t="shared" si="1"/>
        <v>3.4000000000019956</v>
      </c>
      <c r="N12">
        <f t="shared" si="2"/>
        <v>5.999999999997196</v>
      </c>
      <c r="O12">
        <f t="shared" si="3"/>
        <v>2.000000000001001</v>
      </c>
      <c r="P12">
        <f t="shared" si="4"/>
        <v>2.9999999999999969</v>
      </c>
      <c r="Q12">
        <f t="shared" si="5"/>
        <v>0</v>
      </c>
      <c r="R12">
        <f t="shared" si="6"/>
        <v>1.9999999999982032</v>
      </c>
      <c r="S12">
        <f t="shared" si="7"/>
        <v>1.0000000000019993</v>
      </c>
      <c r="T12">
        <f t="shared" si="8"/>
        <v>0.99999999999919875</v>
      </c>
      <c r="U12">
        <f t="shared" si="9"/>
        <v>0</v>
      </c>
      <c r="V12">
        <f t="shared" si="10"/>
        <v>0</v>
      </c>
    </row>
    <row r="13" spans="1:35" x14ac:dyDescent="0.2">
      <c r="A13" s="9">
        <v>45398</v>
      </c>
      <c r="B13">
        <v>-0.26699999999999602</v>
      </c>
      <c r="C13">
        <v>-0.225000000000009</v>
      </c>
      <c r="D13">
        <v>-0.20499999999999799</v>
      </c>
      <c r="E13">
        <v>-0.149999999999991</v>
      </c>
      <c r="F13">
        <v>-0.13000000000001</v>
      </c>
      <c r="G13">
        <v>-0.125</v>
      </c>
      <c r="H13">
        <v>-0.114999999999995</v>
      </c>
      <c r="I13">
        <v>-0.10500000000000401</v>
      </c>
      <c r="J13">
        <v>-9.9999999999994302E-2</v>
      </c>
      <c r="K13">
        <v>-8.5000000000008E-2</v>
      </c>
      <c r="M13">
        <f t="shared" si="1"/>
        <v>-8.4000000000004018</v>
      </c>
      <c r="N13">
        <f t="shared" si="2"/>
        <v>-3.9999999999991984</v>
      </c>
      <c r="O13">
        <f t="shared" si="3"/>
        <v>0.99999999999920153</v>
      </c>
      <c r="P13">
        <f t="shared" si="4"/>
        <v>2.0000000000012008</v>
      </c>
      <c r="Q13">
        <f t="shared" si="5"/>
        <v>1.9999999999982032</v>
      </c>
      <c r="R13">
        <f t="shared" si="6"/>
        <v>1.0000000000019993</v>
      </c>
      <c r="S13">
        <f t="shared" si="7"/>
        <v>0.99999999999900169</v>
      </c>
      <c r="T13">
        <f t="shared" si="8"/>
        <v>0.99999999999899891</v>
      </c>
      <c r="U13">
        <f t="shared" si="9"/>
        <v>2.9393154576951019E-12</v>
      </c>
      <c r="V13">
        <f t="shared" si="10"/>
        <v>-2.8588242884097781E-12</v>
      </c>
    </row>
    <row r="14" spans="1:35" x14ac:dyDescent="0.2">
      <c r="A14" s="9">
        <v>45399</v>
      </c>
      <c r="B14">
        <v>-0.26500000000000101</v>
      </c>
      <c r="C14">
        <v>-0.22499999999999401</v>
      </c>
      <c r="D14">
        <v>-0.20500000000001301</v>
      </c>
      <c r="E14">
        <v>-0.15999999999999701</v>
      </c>
      <c r="F14">
        <v>-0.14000000000000101</v>
      </c>
      <c r="G14">
        <v>-0.125</v>
      </c>
      <c r="H14">
        <v>-0.114999999999995</v>
      </c>
      <c r="I14">
        <v>-0.10500000000000401</v>
      </c>
      <c r="J14">
        <v>-9.4999999999998905E-2</v>
      </c>
      <c r="K14">
        <v>-8.4999999999993706E-2</v>
      </c>
      <c r="M14">
        <f t="shared" si="1"/>
        <v>0.39999999999900115</v>
      </c>
      <c r="N14">
        <f t="shared" si="2"/>
        <v>2.9976021664879227E-12</v>
      </c>
      <c r="O14">
        <f t="shared" si="3"/>
        <v>-3.0031532816110484E-12</v>
      </c>
      <c r="P14">
        <f t="shared" si="4"/>
        <v>-2.0000000000012008</v>
      </c>
      <c r="Q14">
        <f t="shared" si="5"/>
        <v>-1.9999999999982032</v>
      </c>
      <c r="R14">
        <f t="shared" si="6"/>
        <v>0</v>
      </c>
      <c r="S14">
        <f t="shared" si="7"/>
        <v>0</v>
      </c>
      <c r="T14">
        <f t="shared" si="8"/>
        <v>0</v>
      </c>
      <c r="U14">
        <f t="shared" si="9"/>
        <v>0.9999999999990794</v>
      </c>
      <c r="V14">
        <f t="shared" si="10"/>
        <v>2.8588242884097781E-12</v>
      </c>
    </row>
    <row r="15" spans="1:35" x14ac:dyDescent="0.2">
      <c r="A15" s="9">
        <v>45400</v>
      </c>
      <c r="B15">
        <v>-0.24800000000000499</v>
      </c>
      <c r="C15">
        <v>-0.20499999999999799</v>
      </c>
      <c r="D15">
        <v>-0.189999999999998</v>
      </c>
      <c r="E15">
        <v>-0.14499999999999599</v>
      </c>
      <c r="F15">
        <v>-0.135000000000005</v>
      </c>
      <c r="G15">
        <v>-0.125</v>
      </c>
      <c r="H15">
        <v>-0.114999999999995</v>
      </c>
      <c r="I15">
        <v>-0.10500000000000401</v>
      </c>
      <c r="J15">
        <v>-9.4999999999998905E-2</v>
      </c>
      <c r="K15">
        <v>-8.5000000000008E-2</v>
      </c>
      <c r="M15">
        <f t="shared" si="1"/>
        <v>3.3999999999992037</v>
      </c>
      <c r="N15">
        <f t="shared" si="2"/>
        <v>3.9999999999992042</v>
      </c>
      <c r="O15">
        <f t="shared" si="3"/>
        <v>3.0000000000030003</v>
      </c>
      <c r="P15">
        <f t="shared" si="4"/>
        <v>3.0000000000002025</v>
      </c>
      <c r="Q15">
        <f t="shared" si="5"/>
        <v>0.99999999999920153</v>
      </c>
      <c r="R15">
        <f t="shared" si="6"/>
        <v>0</v>
      </c>
      <c r="S15">
        <f t="shared" si="7"/>
        <v>0</v>
      </c>
      <c r="T15">
        <f t="shared" si="8"/>
        <v>0</v>
      </c>
      <c r="U15">
        <f t="shared" si="9"/>
        <v>0</v>
      </c>
      <c r="V15">
        <f t="shared" si="10"/>
        <v>-2.8588242884097781E-12</v>
      </c>
    </row>
    <row r="16" spans="1:35" x14ac:dyDescent="0.2">
      <c r="A16" s="9">
        <v>45401</v>
      </c>
      <c r="B16">
        <v>-0.24800000000000499</v>
      </c>
      <c r="C16">
        <v>-0.20499999999999799</v>
      </c>
      <c r="D16">
        <v>-0.189999999999998</v>
      </c>
      <c r="E16">
        <v>-0.15000000000000599</v>
      </c>
      <c r="F16">
        <v>-0.13499999999999099</v>
      </c>
      <c r="G16">
        <v>-0.13000000000001</v>
      </c>
      <c r="H16">
        <v>-0.114999999999995</v>
      </c>
      <c r="I16">
        <v>-0.10500000000000401</v>
      </c>
      <c r="J16">
        <v>-9.9999999999994302E-2</v>
      </c>
      <c r="K16">
        <v>-8.4999999999993706E-2</v>
      </c>
      <c r="M16">
        <f t="shared" si="1"/>
        <v>0</v>
      </c>
      <c r="N16">
        <f t="shared" si="2"/>
        <v>0</v>
      </c>
      <c r="O16">
        <f t="shared" si="3"/>
        <v>0</v>
      </c>
      <c r="P16">
        <f t="shared" si="4"/>
        <v>-1.0000000000019993</v>
      </c>
      <c r="Q16">
        <f t="shared" si="5"/>
        <v>2.8033131371785203E-12</v>
      </c>
      <c r="R16">
        <f t="shared" si="6"/>
        <v>-1.0000000000019993</v>
      </c>
      <c r="S16">
        <f t="shared" si="7"/>
        <v>0</v>
      </c>
      <c r="T16">
        <f t="shared" si="8"/>
        <v>0</v>
      </c>
      <c r="U16">
        <f t="shared" si="9"/>
        <v>-0.9999999999990794</v>
      </c>
      <c r="V16">
        <f t="shared" si="10"/>
        <v>2.8588242884097781E-12</v>
      </c>
    </row>
    <row r="17" spans="1:22" x14ac:dyDescent="0.2">
      <c r="A17" s="9">
        <v>45404</v>
      </c>
      <c r="B17">
        <v>-0.239999999999995</v>
      </c>
      <c r="C17">
        <v>-0.21000000000000801</v>
      </c>
      <c r="D17">
        <v>-0.189999999999998</v>
      </c>
      <c r="E17">
        <v>-0.15000000000000599</v>
      </c>
      <c r="F17">
        <v>-0.12999999999999501</v>
      </c>
      <c r="G17">
        <v>-0.125</v>
      </c>
      <c r="H17">
        <v>-0.12000000000000501</v>
      </c>
      <c r="I17">
        <v>-0.109999999999999</v>
      </c>
      <c r="J17">
        <v>-9.4999999999998905E-2</v>
      </c>
      <c r="K17">
        <v>-8.4999999999993706E-2</v>
      </c>
      <c r="M17">
        <f t="shared" si="1"/>
        <v>1.6000000000019998</v>
      </c>
      <c r="N17">
        <f t="shared" si="2"/>
        <v>-1.0000000000020048</v>
      </c>
      <c r="O17">
        <f t="shared" si="3"/>
        <v>0</v>
      </c>
      <c r="P17">
        <f t="shared" si="4"/>
        <v>0</v>
      </c>
      <c r="Q17">
        <f t="shared" si="5"/>
        <v>0.99999999999919598</v>
      </c>
      <c r="R17">
        <f t="shared" si="6"/>
        <v>1.0000000000019993</v>
      </c>
      <c r="S17">
        <f t="shared" si="7"/>
        <v>-1.000000000002002</v>
      </c>
      <c r="T17">
        <f t="shared" si="8"/>
        <v>-0.99999999999899891</v>
      </c>
      <c r="U17">
        <f t="shared" si="9"/>
        <v>0.9999999999990794</v>
      </c>
      <c r="V17">
        <f t="shared" si="10"/>
        <v>0</v>
      </c>
    </row>
    <row r="18" spans="1:22" x14ac:dyDescent="0.2">
      <c r="A18" s="9">
        <v>45405</v>
      </c>
      <c r="B18">
        <v>-0.23799999999999999</v>
      </c>
      <c r="C18">
        <v>-0.21000000000000801</v>
      </c>
      <c r="D18">
        <v>-0.19999999999998899</v>
      </c>
      <c r="E18">
        <v>-0.16000000000001099</v>
      </c>
      <c r="F18">
        <v>-0.13499999999999099</v>
      </c>
      <c r="G18">
        <v>-0.12000000000000501</v>
      </c>
      <c r="H18">
        <v>-0.114999999999995</v>
      </c>
      <c r="I18">
        <v>-0.100000000000009</v>
      </c>
      <c r="J18">
        <v>-9.4999999999998905E-2</v>
      </c>
      <c r="K18">
        <v>-8.4999999999993706E-2</v>
      </c>
      <c r="M18">
        <f t="shared" si="1"/>
        <v>0.39999999999900115</v>
      </c>
      <c r="N18">
        <f t="shared" si="2"/>
        <v>0</v>
      </c>
      <c r="O18">
        <f t="shared" si="3"/>
        <v>-1.9999999999981977</v>
      </c>
      <c r="P18">
        <f t="shared" si="4"/>
        <v>-2.000000000001001</v>
      </c>
      <c r="Q18">
        <f t="shared" si="5"/>
        <v>-0.99999999999919598</v>
      </c>
      <c r="R18">
        <f t="shared" si="6"/>
        <v>0.99999999999899891</v>
      </c>
      <c r="S18">
        <f t="shared" si="7"/>
        <v>1.000000000002002</v>
      </c>
      <c r="T18">
        <f t="shared" si="8"/>
        <v>1.9999999999980005</v>
      </c>
      <c r="U18">
        <f t="shared" si="9"/>
        <v>0</v>
      </c>
      <c r="V18">
        <f t="shared" si="10"/>
        <v>0</v>
      </c>
    </row>
    <row r="19" spans="1:22" x14ac:dyDescent="0.2">
      <c r="A19" s="9">
        <v>45406</v>
      </c>
      <c r="B19">
        <v>-0.23300000000000401</v>
      </c>
      <c r="C19">
        <v>-0.20000000000000301</v>
      </c>
      <c r="D19">
        <v>-0.19499999999999301</v>
      </c>
      <c r="E19">
        <v>-0.155000000000001</v>
      </c>
      <c r="F19">
        <v>-0.125</v>
      </c>
      <c r="G19">
        <v>-0.114999999999995</v>
      </c>
      <c r="H19">
        <v>-0.109999999999999</v>
      </c>
      <c r="I19">
        <v>-0.100000000000009</v>
      </c>
      <c r="J19">
        <v>-9.0000000000003397E-2</v>
      </c>
      <c r="K19">
        <v>-7.9999999999998295E-2</v>
      </c>
      <c r="M19">
        <f t="shared" si="1"/>
        <v>0.99999999999919598</v>
      </c>
      <c r="N19">
        <f t="shared" si="2"/>
        <v>2.000000000001001</v>
      </c>
      <c r="O19">
        <f t="shared" si="3"/>
        <v>0.99999999999919598</v>
      </c>
      <c r="P19">
        <f t="shared" si="4"/>
        <v>1.0000000000019993</v>
      </c>
      <c r="Q19">
        <f t="shared" si="5"/>
        <v>1.9999999999981977</v>
      </c>
      <c r="R19">
        <f t="shared" si="6"/>
        <v>1.000000000002002</v>
      </c>
      <c r="S19">
        <f t="shared" si="7"/>
        <v>0.99999999999919875</v>
      </c>
      <c r="T19">
        <f t="shared" si="8"/>
        <v>0</v>
      </c>
      <c r="U19">
        <f t="shared" si="9"/>
        <v>0.99999999999910161</v>
      </c>
      <c r="V19">
        <f t="shared" si="10"/>
        <v>0.99999999999908218</v>
      </c>
    </row>
    <row r="20" spans="1:22" x14ac:dyDescent="0.2">
      <c r="A20" s="9">
        <v>45407</v>
      </c>
      <c r="B20">
        <v>-0.21499999999998901</v>
      </c>
      <c r="C20">
        <v>-0.185000000000002</v>
      </c>
      <c r="D20">
        <v>-0.17500000000001101</v>
      </c>
      <c r="E20">
        <v>-0.139999999999986</v>
      </c>
      <c r="F20">
        <v>-0.12000000000000501</v>
      </c>
      <c r="G20">
        <v>-0.115000000000009</v>
      </c>
      <c r="H20">
        <v>-0.114999999999995</v>
      </c>
      <c r="I20">
        <v>-9.9999999999994302E-2</v>
      </c>
      <c r="J20">
        <v>-9.0000000000003397E-2</v>
      </c>
      <c r="K20">
        <v>-7.9999999999998295E-2</v>
      </c>
      <c r="M20">
        <f t="shared" si="1"/>
        <v>3.6000000000030008</v>
      </c>
      <c r="N20">
        <f t="shared" si="2"/>
        <v>3.0000000000002025</v>
      </c>
      <c r="O20">
        <f t="shared" si="3"/>
        <v>3.9999999999964007</v>
      </c>
      <c r="P20">
        <f t="shared" si="4"/>
        <v>3.0000000000030003</v>
      </c>
      <c r="Q20">
        <f t="shared" si="5"/>
        <v>0.99999999999899891</v>
      </c>
      <c r="R20">
        <f t="shared" si="6"/>
        <v>-2.8005375796169574E-12</v>
      </c>
      <c r="S20">
        <f t="shared" si="7"/>
        <v>-0.99999999999919875</v>
      </c>
      <c r="T20">
        <f t="shared" si="8"/>
        <v>2.9393154576951019E-12</v>
      </c>
      <c r="U20">
        <f t="shared" si="9"/>
        <v>0</v>
      </c>
      <c r="V20">
        <f t="shared" si="10"/>
        <v>0</v>
      </c>
    </row>
    <row r="21" spans="1:22" x14ac:dyDescent="0.2">
      <c r="A21" s="9">
        <v>45408</v>
      </c>
      <c r="B21">
        <v>-0.218000000000004</v>
      </c>
      <c r="C21">
        <v>-0.19499999999999301</v>
      </c>
      <c r="D21">
        <v>-0.17000000000000201</v>
      </c>
      <c r="E21">
        <v>-0.14000000000000101</v>
      </c>
      <c r="F21">
        <v>-0.12000000000000501</v>
      </c>
      <c r="G21">
        <v>-0.114999999999995</v>
      </c>
      <c r="H21">
        <v>-0.109999999999999</v>
      </c>
      <c r="I21">
        <v>-0.100000000000009</v>
      </c>
      <c r="J21">
        <v>-9.4999999999998905E-2</v>
      </c>
      <c r="K21">
        <v>-8.4999999999993706E-2</v>
      </c>
      <c r="M21">
        <f t="shared" si="1"/>
        <v>-0.60000000000299814</v>
      </c>
      <c r="N21">
        <f t="shared" si="2"/>
        <v>-1.9999999999982032</v>
      </c>
      <c r="O21">
        <f t="shared" si="3"/>
        <v>1.0000000000017994</v>
      </c>
      <c r="P21">
        <f t="shared" si="4"/>
        <v>-3.0031532816110484E-12</v>
      </c>
      <c r="Q21">
        <f t="shared" si="5"/>
        <v>0</v>
      </c>
      <c r="R21">
        <f t="shared" si="6"/>
        <v>2.8005375796169574E-12</v>
      </c>
      <c r="S21">
        <f t="shared" si="7"/>
        <v>0.99999999999919875</v>
      </c>
      <c r="T21">
        <f t="shared" si="8"/>
        <v>-2.9393154576951019E-12</v>
      </c>
      <c r="U21">
        <f t="shared" si="9"/>
        <v>-0.99999999999910161</v>
      </c>
      <c r="V21">
        <f t="shared" si="10"/>
        <v>-0.99999999999908218</v>
      </c>
    </row>
    <row r="22" spans="1:22" x14ac:dyDescent="0.2">
      <c r="A22" s="9">
        <v>45411</v>
      </c>
      <c r="B22">
        <v>-0.22799999999999401</v>
      </c>
      <c r="C22">
        <v>-0.20000000000000301</v>
      </c>
      <c r="D22">
        <v>-0.17499999999999699</v>
      </c>
      <c r="E22">
        <v>-0.14000000000000101</v>
      </c>
      <c r="F22">
        <v>-0.13000000000001</v>
      </c>
      <c r="G22">
        <v>-0.125</v>
      </c>
      <c r="H22">
        <v>-0.114999999999995</v>
      </c>
      <c r="I22">
        <v>-0.10500000000000401</v>
      </c>
      <c r="J22">
        <v>-9.4999999999998905E-2</v>
      </c>
      <c r="K22">
        <v>-8.4999999999993706E-2</v>
      </c>
      <c r="M22">
        <f t="shared" si="1"/>
        <v>-1.9999999999980034</v>
      </c>
      <c r="N22">
        <f t="shared" si="2"/>
        <v>-1.0000000000019993</v>
      </c>
      <c r="O22">
        <f t="shared" si="3"/>
        <v>-0.99999999999899614</v>
      </c>
      <c r="P22">
        <f t="shared" si="4"/>
        <v>0</v>
      </c>
      <c r="Q22">
        <f t="shared" si="5"/>
        <v>-2.0000000000009983</v>
      </c>
      <c r="R22">
        <f t="shared" si="6"/>
        <v>-2.000000000001001</v>
      </c>
      <c r="S22">
        <f t="shared" si="7"/>
        <v>-0.99999999999919875</v>
      </c>
      <c r="T22">
        <f t="shared" si="8"/>
        <v>-0.99999999999900169</v>
      </c>
      <c r="U22">
        <f t="shared" si="9"/>
        <v>0</v>
      </c>
      <c r="V22">
        <f t="shared" si="10"/>
        <v>0</v>
      </c>
    </row>
    <row r="23" spans="1:22" x14ac:dyDescent="0.2">
      <c r="A23" s="9">
        <v>45412</v>
      </c>
      <c r="B23">
        <v>-0.212999999999994</v>
      </c>
      <c r="C23">
        <v>-0.185000000000002</v>
      </c>
      <c r="D23">
        <v>-0.155000000000001</v>
      </c>
      <c r="E23">
        <v>-0.13000000000001</v>
      </c>
      <c r="F23">
        <v>-0.125</v>
      </c>
      <c r="G23">
        <v>-0.114999999999995</v>
      </c>
      <c r="H23">
        <v>-0.114999999999995</v>
      </c>
      <c r="I23">
        <v>-0.10500000000000401</v>
      </c>
      <c r="J23">
        <v>-9.4999999999998905E-2</v>
      </c>
      <c r="K23">
        <v>-9.0000000000003397E-2</v>
      </c>
      <c r="M23">
        <f t="shared" si="1"/>
        <v>3.0000000000000027</v>
      </c>
      <c r="N23">
        <f t="shared" si="2"/>
        <v>3.0000000000002025</v>
      </c>
      <c r="O23">
        <f t="shared" si="3"/>
        <v>3.9999999999991984</v>
      </c>
      <c r="P23">
        <f t="shared" si="4"/>
        <v>1.9999999999982032</v>
      </c>
      <c r="Q23">
        <f t="shared" si="5"/>
        <v>1.0000000000019993</v>
      </c>
      <c r="R23">
        <f t="shared" si="6"/>
        <v>2.000000000001001</v>
      </c>
      <c r="S23">
        <f t="shared" si="7"/>
        <v>0</v>
      </c>
      <c r="T23">
        <f t="shared" si="8"/>
        <v>0</v>
      </c>
      <c r="U23">
        <f t="shared" si="9"/>
        <v>0</v>
      </c>
      <c r="V23">
        <f t="shared" si="10"/>
        <v>-1.0000000000019382</v>
      </c>
    </row>
    <row r="24" spans="1:22" x14ac:dyDescent="0.2">
      <c r="A24" s="9">
        <v>45413</v>
      </c>
      <c r="B24">
        <v>-0.22999999999998999</v>
      </c>
      <c r="C24">
        <v>-0.20000000000000301</v>
      </c>
      <c r="D24">
        <v>-0.185000000000002</v>
      </c>
      <c r="E24">
        <v>-0.15000000000000599</v>
      </c>
      <c r="F24">
        <v>-0.13499999999999099</v>
      </c>
      <c r="G24">
        <v>-0.13000000000001</v>
      </c>
      <c r="H24">
        <v>-0.114999999999995</v>
      </c>
      <c r="I24">
        <v>-0.10500000000000401</v>
      </c>
      <c r="J24">
        <v>-9.4999999999998905E-2</v>
      </c>
      <c r="K24">
        <v>-9.0000000000003397E-2</v>
      </c>
      <c r="M24">
        <f t="shared" si="1"/>
        <v>-3.3999999999991979</v>
      </c>
      <c r="N24">
        <f t="shared" si="2"/>
        <v>-3.0000000000002025</v>
      </c>
      <c r="O24">
        <f t="shared" si="3"/>
        <v>-6.0000000000001998</v>
      </c>
      <c r="P24">
        <f t="shared" si="4"/>
        <v>-3.9999999999991984</v>
      </c>
      <c r="Q24">
        <f t="shared" si="5"/>
        <v>-1.9999999999981977</v>
      </c>
      <c r="R24">
        <f t="shared" si="6"/>
        <v>-3.0000000000030003</v>
      </c>
      <c r="S24">
        <f t="shared" si="7"/>
        <v>0</v>
      </c>
      <c r="T24">
        <f t="shared" si="8"/>
        <v>0</v>
      </c>
      <c r="U24">
        <f t="shared" si="9"/>
        <v>0</v>
      </c>
      <c r="V24">
        <f t="shared" si="10"/>
        <v>0</v>
      </c>
    </row>
    <row r="25" spans="1:22" x14ac:dyDescent="0.2">
      <c r="A25" s="9">
        <v>45414</v>
      </c>
      <c r="B25">
        <v>-0.23799999999999999</v>
      </c>
      <c r="C25">
        <v>-0.21000000000000801</v>
      </c>
      <c r="D25">
        <v>-0.19499999999999301</v>
      </c>
      <c r="E25">
        <v>-0.165000000000006</v>
      </c>
      <c r="F25">
        <v>-0.13499999999999099</v>
      </c>
      <c r="G25">
        <v>-0.125</v>
      </c>
      <c r="H25">
        <v>-0.12000000000000501</v>
      </c>
      <c r="I25">
        <v>-0.109999999999999</v>
      </c>
      <c r="J25">
        <v>-9.9999999999994302E-2</v>
      </c>
      <c r="K25">
        <v>-9.0000000000003397E-2</v>
      </c>
      <c r="M25">
        <f t="shared" si="1"/>
        <v>-1.6000000000019998</v>
      </c>
      <c r="N25">
        <f t="shared" si="2"/>
        <v>-2.000000000001001</v>
      </c>
      <c r="O25">
        <f t="shared" si="3"/>
        <v>-1.9999999999982032</v>
      </c>
      <c r="P25">
        <f t="shared" si="4"/>
        <v>-3.0000000000000027</v>
      </c>
      <c r="Q25">
        <f t="shared" si="5"/>
        <v>0</v>
      </c>
      <c r="R25">
        <f t="shared" si="6"/>
        <v>1.0000000000019993</v>
      </c>
      <c r="S25">
        <f t="shared" si="7"/>
        <v>-1.000000000002002</v>
      </c>
      <c r="T25">
        <f t="shared" si="8"/>
        <v>-0.99999999999899891</v>
      </c>
      <c r="U25">
        <f t="shared" si="9"/>
        <v>-0.9999999999990794</v>
      </c>
      <c r="V25">
        <f t="shared" si="10"/>
        <v>0</v>
      </c>
    </row>
    <row r="26" spans="1:22" x14ac:dyDescent="0.2">
      <c r="A26" s="9">
        <v>45415</v>
      </c>
      <c r="B26">
        <v>-0.26500000000000101</v>
      </c>
      <c r="C26">
        <v>-0.23000000000000401</v>
      </c>
      <c r="D26">
        <v>-0.21499999999998901</v>
      </c>
      <c r="E26">
        <v>-0.17500000000001101</v>
      </c>
      <c r="F26">
        <v>-0.14499999999999599</v>
      </c>
      <c r="G26">
        <v>-0.135000000000005</v>
      </c>
      <c r="H26">
        <v>-0.125</v>
      </c>
      <c r="I26">
        <v>-0.109999999999999</v>
      </c>
      <c r="J26">
        <v>-9.9999999999994302E-2</v>
      </c>
      <c r="K26">
        <v>-9.0000000000003397E-2</v>
      </c>
      <c r="M26">
        <f t="shared" si="1"/>
        <v>-5.4000000000002046</v>
      </c>
      <c r="N26">
        <f t="shared" si="2"/>
        <v>-3.9999999999991984</v>
      </c>
      <c r="O26">
        <f t="shared" si="3"/>
        <v>-3.9999999999991984</v>
      </c>
      <c r="P26">
        <f t="shared" si="4"/>
        <v>-2.000000000001001</v>
      </c>
      <c r="Q26">
        <f t="shared" si="5"/>
        <v>-2.000000000001001</v>
      </c>
      <c r="R26">
        <f t="shared" si="6"/>
        <v>-2.000000000001001</v>
      </c>
      <c r="S26">
        <f t="shared" si="7"/>
        <v>-0.99999999999899891</v>
      </c>
      <c r="T26">
        <f t="shared" si="8"/>
        <v>0</v>
      </c>
      <c r="U26">
        <f t="shared" si="9"/>
        <v>0</v>
      </c>
      <c r="V26">
        <f t="shared" si="10"/>
        <v>0</v>
      </c>
    </row>
    <row r="27" spans="1:22" x14ac:dyDescent="0.2">
      <c r="A27" s="9">
        <v>45418</v>
      </c>
      <c r="B27">
        <v>-0.26999999999999602</v>
      </c>
      <c r="C27">
        <v>-0.23499999999999899</v>
      </c>
      <c r="D27">
        <v>-0.21500000000000299</v>
      </c>
      <c r="E27">
        <v>-0.185000000000002</v>
      </c>
      <c r="F27">
        <v>-0.15000000000000599</v>
      </c>
      <c r="G27">
        <v>-0.13499999999999099</v>
      </c>
      <c r="H27">
        <v>-0.125</v>
      </c>
      <c r="I27">
        <v>-0.109999999999999</v>
      </c>
      <c r="J27">
        <v>-0.100000000000009</v>
      </c>
      <c r="K27">
        <v>-8.99999999999892E-2</v>
      </c>
      <c r="M27">
        <f t="shared" si="1"/>
        <v>-0.99999999999900169</v>
      </c>
      <c r="N27">
        <f t="shared" si="2"/>
        <v>-0.99999999999899614</v>
      </c>
      <c r="O27">
        <f t="shared" si="3"/>
        <v>-2.7977620220553945E-12</v>
      </c>
      <c r="P27">
        <f t="shared" si="4"/>
        <v>-1.9999999999981977</v>
      </c>
      <c r="Q27">
        <f t="shared" si="5"/>
        <v>-1.0000000000019993</v>
      </c>
      <c r="R27">
        <f t="shared" si="6"/>
        <v>2.8033131371785203E-12</v>
      </c>
      <c r="S27">
        <f t="shared" si="7"/>
        <v>0</v>
      </c>
      <c r="T27">
        <f t="shared" si="8"/>
        <v>0</v>
      </c>
      <c r="U27">
        <f t="shared" si="9"/>
        <v>-2.9393154576951019E-12</v>
      </c>
      <c r="V27">
        <f t="shared" si="10"/>
        <v>2.8393953854788379E-12</v>
      </c>
    </row>
    <row r="28" spans="1:22" x14ac:dyDescent="0.2">
      <c r="A28" s="9">
        <v>45419</v>
      </c>
      <c r="B28">
        <v>-0.26800000000000102</v>
      </c>
      <c r="C28">
        <v>-0.23000000000000401</v>
      </c>
      <c r="D28">
        <v>-0.21499999999998901</v>
      </c>
      <c r="E28">
        <v>-0.185000000000002</v>
      </c>
      <c r="F28">
        <v>-0.16000000000001099</v>
      </c>
      <c r="G28">
        <v>-0.13499999999999099</v>
      </c>
      <c r="H28">
        <v>-0.13000000000001</v>
      </c>
      <c r="I28">
        <v>-0.11999999999999</v>
      </c>
      <c r="J28">
        <v>-0.10500000000000401</v>
      </c>
      <c r="K28">
        <v>-9.0000000000003397E-2</v>
      </c>
      <c r="M28">
        <f t="shared" si="1"/>
        <v>0.39999999999900115</v>
      </c>
      <c r="N28">
        <f t="shared" si="2"/>
        <v>0.99999999999899614</v>
      </c>
      <c r="O28">
        <f t="shared" si="3"/>
        <v>2.7977620220553945E-12</v>
      </c>
      <c r="P28">
        <f t="shared" si="4"/>
        <v>0</v>
      </c>
      <c r="Q28">
        <f t="shared" si="5"/>
        <v>-2.000000000001001</v>
      </c>
      <c r="R28">
        <f t="shared" si="6"/>
        <v>0</v>
      </c>
      <c r="S28">
        <f t="shared" si="7"/>
        <v>-1.0000000000019993</v>
      </c>
      <c r="T28">
        <f t="shared" si="8"/>
        <v>-1.9999999999982003</v>
      </c>
      <c r="U28">
        <f t="shared" si="9"/>
        <v>-0.99999999999900169</v>
      </c>
      <c r="V28">
        <f t="shared" si="10"/>
        <v>-2.8393953854788379E-12</v>
      </c>
    </row>
    <row r="29" spans="1:22" x14ac:dyDescent="0.2">
      <c r="A29" s="9">
        <v>45420</v>
      </c>
      <c r="B29">
        <v>-0.25799999999999601</v>
      </c>
      <c r="C29">
        <v>-0.225000000000009</v>
      </c>
      <c r="D29">
        <v>-0.21500000000000299</v>
      </c>
      <c r="E29">
        <v>-0.179999999999993</v>
      </c>
      <c r="F29">
        <v>-0.15000000000000599</v>
      </c>
      <c r="G29">
        <v>-0.12999999999999501</v>
      </c>
      <c r="H29">
        <v>-0.125</v>
      </c>
      <c r="I29">
        <v>-0.114999999999995</v>
      </c>
      <c r="J29">
        <v>-0.10500000000000401</v>
      </c>
      <c r="K29">
        <v>-9.0000000000003397E-2</v>
      </c>
      <c r="M29">
        <f t="shared" si="1"/>
        <v>2.000000000001001</v>
      </c>
      <c r="N29">
        <f t="shared" si="2"/>
        <v>0.99999999999900169</v>
      </c>
      <c r="O29">
        <f t="shared" si="3"/>
        <v>-2.7977620220553945E-12</v>
      </c>
      <c r="P29">
        <f t="shared" si="4"/>
        <v>1.0000000000017994</v>
      </c>
      <c r="Q29">
        <f t="shared" si="5"/>
        <v>2.000000000001001</v>
      </c>
      <c r="R29">
        <f t="shared" si="6"/>
        <v>0.99999999999919598</v>
      </c>
      <c r="S29">
        <f t="shared" si="7"/>
        <v>1.0000000000019993</v>
      </c>
      <c r="T29">
        <f t="shared" si="8"/>
        <v>0.99999999999900169</v>
      </c>
      <c r="U29">
        <f t="shared" si="9"/>
        <v>0</v>
      </c>
      <c r="V29">
        <f t="shared" si="10"/>
        <v>0</v>
      </c>
    </row>
    <row r="30" spans="1:22" x14ac:dyDescent="0.2">
      <c r="A30" s="9">
        <v>45421</v>
      </c>
      <c r="B30">
        <v>-0.25799999999999601</v>
      </c>
      <c r="C30">
        <v>-0.23000000000000401</v>
      </c>
      <c r="D30">
        <v>-0.21500000000000299</v>
      </c>
      <c r="E30">
        <v>-0.179999999999993</v>
      </c>
      <c r="F30">
        <v>-0.14500000000001001</v>
      </c>
      <c r="G30">
        <v>-0.12999999999999501</v>
      </c>
      <c r="H30">
        <v>-0.125</v>
      </c>
      <c r="I30">
        <v>-0.114999999999995</v>
      </c>
      <c r="J30">
        <v>-0.10500000000000401</v>
      </c>
      <c r="K30">
        <v>-9.0000000000003397E-2</v>
      </c>
      <c r="M30">
        <f t="shared" si="1"/>
        <v>0</v>
      </c>
      <c r="N30">
        <f t="shared" si="2"/>
        <v>-0.99999999999900169</v>
      </c>
      <c r="O30">
        <f t="shared" si="3"/>
        <v>0</v>
      </c>
      <c r="P30">
        <f t="shared" si="4"/>
        <v>0</v>
      </c>
      <c r="Q30">
        <f t="shared" si="5"/>
        <v>0.99999999999919598</v>
      </c>
      <c r="R30">
        <f t="shared" si="6"/>
        <v>0</v>
      </c>
      <c r="S30">
        <f t="shared" si="7"/>
        <v>0</v>
      </c>
      <c r="T30">
        <f t="shared" si="8"/>
        <v>0</v>
      </c>
      <c r="U30">
        <f t="shared" si="9"/>
        <v>0</v>
      </c>
      <c r="V30">
        <f t="shared" si="10"/>
        <v>0</v>
      </c>
    </row>
    <row r="31" spans="1:22" x14ac:dyDescent="0.2">
      <c r="A31" s="9">
        <v>45422</v>
      </c>
      <c r="B31">
        <v>-0.198000000000008</v>
      </c>
      <c r="C31">
        <v>-0.209999999999994</v>
      </c>
      <c r="D31">
        <v>-0.20000000000000301</v>
      </c>
      <c r="E31">
        <v>-0.17499999999999699</v>
      </c>
      <c r="F31">
        <v>-0.15000000000000599</v>
      </c>
      <c r="G31">
        <v>-0.14499999999999599</v>
      </c>
      <c r="H31">
        <v>-0.135000000000005</v>
      </c>
      <c r="I31">
        <v>-0.125</v>
      </c>
      <c r="J31">
        <v>-0.10500000000000401</v>
      </c>
      <c r="K31">
        <v>-9.4999999999998905E-2</v>
      </c>
      <c r="M31">
        <f t="shared" si="1"/>
        <v>11.999999999997602</v>
      </c>
      <c r="N31">
        <f t="shared" si="2"/>
        <v>4.000000000002002</v>
      </c>
      <c r="O31">
        <f t="shared" si="3"/>
        <v>2.9999999999999969</v>
      </c>
      <c r="P31">
        <f t="shared" si="4"/>
        <v>0.99999999999920153</v>
      </c>
      <c r="Q31">
        <f t="shared" si="5"/>
        <v>-0.99999999999919598</v>
      </c>
      <c r="R31">
        <f t="shared" si="6"/>
        <v>-3.0000000000001967</v>
      </c>
      <c r="S31">
        <f t="shared" si="7"/>
        <v>-2.000000000001001</v>
      </c>
      <c r="T31">
        <f t="shared" si="8"/>
        <v>-2.000000000001001</v>
      </c>
      <c r="U31">
        <f t="shared" si="9"/>
        <v>0</v>
      </c>
      <c r="V31">
        <f t="shared" si="10"/>
        <v>-0.99999999999910161</v>
      </c>
    </row>
    <row r="32" spans="1:22" x14ac:dyDescent="0.2">
      <c r="A32" s="9">
        <v>45425</v>
      </c>
      <c r="B32">
        <v>-0.193000000000012</v>
      </c>
      <c r="C32">
        <v>-0.209999999999994</v>
      </c>
      <c r="D32">
        <v>-0.19499999999999301</v>
      </c>
      <c r="E32">
        <v>-0.17000000000000201</v>
      </c>
      <c r="F32">
        <v>-0.155000000000001</v>
      </c>
      <c r="G32">
        <v>-0.14500000000001001</v>
      </c>
      <c r="H32">
        <v>-0.13499999999999099</v>
      </c>
      <c r="I32">
        <v>-0.125</v>
      </c>
      <c r="J32">
        <v>-0.12000000000000501</v>
      </c>
      <c r="K32">
        <v>-0.10500000000000401</v>
      </c>
      <c r="M32">
        <f t="shared" si="1"/>
        <v>0.99999999999920153</v>
      </c>
      <c r="N32">
        <f t="shared" si="2"/>
        <v>0</v>
      </c>
      <c r="O32">
        <f t="shared" si="3"/>
        <v>1.0000000000019993</v>
      </c>
      <c r="P32">
        <f t="shared" si="4"/>
        <v>0.99999999999899614</v>
      </c>
      <c r="Q32">
        <f t="shared" si="5"/>
        <v>-0.99999999999900169</v>
      </c>
      <c r="R32">
        <f t="shared" si="6"/>
        <v>-2.8033131371785203E-12</v>
      </c>
      <c r="S32">
        <f t="shared" si="7"/>
        <v>2.8033131371785203E-12</v>
      </c>
      <c r="T32">
        <f t="shared" si="8"/>
        <v>0</v>
      </c>
      <c r="U32">
        <f t="shared" si="9"/>
        <v>-3.0000000000001998</v>
      </c>
      <c r="V32">
        <f t="shared" si="10"/>
        <v>-2.0000000000010205</v>
      </c>
    </row>
    <row r="33" spans="1:22" x14ac:dyDescent="0.2">
      <c r="A33" s="9">
        <v>45426</v>
      </c>
      <c r="B33">
        <v>-0.20000000000000301</v>
      </c>
      <c r="C33">
        <v>-0.20499999999999799</v>
      </c>
      <c r="D33">
        <v>-0.20000000000000301</v>
      </c>
      <c r="E33">
        <v>-0.179999999999993</v>
      </c>
      <c r="F33">
        <v>-0.17000000000000201</v>
      </c>
      <c r="G33">
        <v>-0.15000000000000599</v>
      </c>
      <c r="H33">
        <v>-0.13499999999999099</v>
      </c>
      <c r="I33">
        <v>-0.125</v>
      </c>
      <c r="J33">
        <v>-0.115000000000009</v>
      </c>
      <c r="K33">
        <v>-9.9999999999994302E-2</v>
      </c>
      <c r="M33">
        <f t="shared" si="1"/>
        <v>-1.3999999999982027</v>
      </c>
      <c r="N33">
        <f t="shared" si="2"/>
        <v>0.99999999999920153</v>
      </c>
      <c r="O33">
        <f t="shared" si="3"/>
        <v>-1.0000000000019993</v>
      </c>
      <c r="P33">
        <f t="shared" si="4"/>
        <v>-1.9999999999981977</v>
      </c>
      <c r="Q33">
        <f t="shared" si="5"/>
        <v>-3.0000000000002025</v>
      </c>
      <c r="R33">
        <f t="shared" si="6"/>
        <v>-0.99999999999919598</v>
      </c>
      <c r="S33">
        <f t="shared" si="7"/>
        <v>0</v>
      </c>
      <c r="T33">
        <f t="shared" si="8"/>
        <v>0</v>
      </c>
      <c r="U33">
        <f t="shared" si="9"/>
        <v>0.99999999999920153</v>
      </c>
      <c r="V33">
        <f t="shared" si="10"/>
        <v>1.0000000000019409</v>
      </c>
    </row>
    <row r="34" spans="1:22" x14ac:dyDescent="0.2">
      <c r="A34" s="9">
        <v>45427</v>
      </c>
      <c r="B34">
        <v>-0.218000000000004</v>
      </c>
      <c r="C34">
        <v>-0.23000000000000401</v>
      </c>
      <c r="D34">
        <v>-0.23000000000000401</v>
      </c>
      <c r="E34">
        <v>-0.20499999999999799</v>
      </c>
      <c r="F34">
        <v>-0.179999999999993</v>
      </c>
      <c r="G34">
        <v>-0.155000000000001</v>
      </c>
      <c r="H34">
        <v>-0.14499999999999599</v>
      </c>
      <c r="I34">
        <v>-0.125</v>
      </c>
      <c r="J34">
        <v>-0.115000000000009</v>
      </c>
      <c r="K34">
        <v>-9.4999999999998905E-2</v>
      </c>
      <c r="M34">
        <f t="shared" si="1"/>
        <v>-3.6000000000001973</v>
      </c>
      <c r="N34">
        <f t="shared" si="2"/>
        <v>-5.0000000000012035</v>
      </c>
      <c r="O34">
        <f t="shared" si="3"/>
        <v>-6.0000000000001998</v>
      </c>
      <c r="P34">
        <f t="shared" si="4"/>
        <v>-5.0000000000009983</v>
      </c>
      <c r="Q34">
        <f t="shared" si="5"/>
        <v>-1.9999999999981977</v>
      </c>
      <c r="R34">
        <f t="shared" si="6"/>
        <v>-0.99999999999900169</v>
      </c>
      <c r="S34">
        <f t="shared" si="7"/>
        <v>-2.000000000001001</v>
      </c>
      <c r="T34">
        <f t="shared" si="8"/>
        <v>0</v>
      </c>
      <c r="U34">
        <f t="shared" si="9"/>
        <v>0</v>
      </c>
      <c r="V34">
        <f t="shared" si="10"/>
        <v>0.9999999999990794</v>
      </c>
    </row>
    <row r="35" spans="1:22" x14ac:dyDescent="0.2">
      <c r="A35" s="9">
        <v>45428</v>
      </c>
      <c r="B35">
        <v>-0.20800000000001301</v>
      </c>
      <c r="C35">
        <v>-0.219999999999999</v>
      </c>
      <c r="D35">
        <v>-0.22999999999998999</v>
      </c>
      <c r="E35">
        <v>-0.20499999999999799</v>
      </c>
      <c r="F35">
        <v>-0.18000000000000699</v>
      </c>
      <c r="G35">
        <v>-0.15999999999999701</v>
      </c>
      <c r="H35">
        <v>-0.14499999999999599</v>
      </c>
      <c r="I35">
        <v>-0.125</v>
      </c>
      <c r="J35">
        <v>-0.115000000000009</v>
      </c>
      <c r="K35">
        <v>-9.4999999999998905E-2</v>
      </c>
      <c r="M35">
        <f t="shared" si="1"/>
        <v>1.9999999999981977</v>
      </c>
      <c r="N35">
        <f t="shared" si="2"/>
        <v>2.000000000001001</v>
      </c>
      <c r="O35">
        <f t="shared" si="3"/>
        <v>2.8033131371785203E-12</v>
      </c>
      <c r="P35">
        <f t="shared" si="4"/>
        <v>0</v>
      </c>
      <c r="Q35">
        <f t="shared" si="5"/>
        <v>-2.7977620220553945E-12</v>
      </c>
      <c r="R35">
        <f t="shared" si="6"/>
        <v>-0.99999999999920153</v>
      </c>
      <c r="S35">
        <f t="shared" si="7"/>
        <v>0</v>
      </c>
      <c r="T35">
        <f t="shared" si="8"/>
        <v>0</v>
      </c>
      <c r="U35">
        <f t="shared" si="9"/>
        <v>0</v>
      </c>
      <c r="V35">
        <f t="shared" si="10"/>
        <v>0</v>
      </c>
    </row>
    <row r="36" spans="1:22" x14ac:dyDescent="0.2">
      <c r="A36" s="9">
        <v>45429</v>
      </c>
      <c r="B36">
        <v>-0.20300000000000301</v>
      </c>
      <c r="C36">
        <v>-0.21000000000000801</v>
      </c>
      <c r="D36">
        <v>-0.21499999999998901</v>
      </c>
      <c r="E36">
        <v>-0.195000000000007</v>
      </c>
      <c r="F36">
        <v>-0.17499999999999699</v>
      </c>
      <c r="G36">
        <v>-0.155000000000001</v>
      </c>
      <c r="H36">
        <v>-0.14000000000000101</v>
      </c>
      <c r="I36">
        <v>-0.125</v>
      </c>
      <c r="J36">
        <v>-0.114999999999995</v>
      </c>
      <c r="K36">
        <v>-0.100000000000009</v>
      </c>
      <c r="M36">
        <f t="shared" si="1"/>
        <v>1.0000000000019993</v>
      </c>
      <c r="N36">
        <f t="shared" si="2"/>
        <v>1.9999999999981977</v>
      </c>
      <c r="O36">
        <f t="shared" si="3"/>
        <v>3.0000000000001967</v>
      </c>
      <c r="P36">
        <f t="shared" si="4"/>
        <v>1.9999999999981977</v>
      </c>
      <c r="Q36">
        <f t="shared" si="5"/>
        <v>1.0000000000019993</v>
      </c>
      <c r="R36">
        <f t="shared" si="6"/>
        <v>0.99999999999920153</v>
      </c>
      <c r="S36">
        <f t="shared" si="7"/>
        <v>0.99999999999899614</v>
      </c>
      <c r="T36">
        <f t="shared" si="8"/>
        <v>0</v>
      </c>
      <c r="U36">
        <f t="shared" si="9"/>
        <v>2.8005375796169574E-12</v>
      </c>
      <c r="V36">
        <f t="shared" si="10"/>
        <v>-1.0000000000020186</v>
      </c>
    </row>
    <row r="37" spans="1:22" x14ac:dyDescent="0.2">
      <c r="A37" s="9">
        <v>45433</v>
      </c>
      <c r="B37">
        <v>-0.239999999999995</v>
      </c>
      <c r="C37">
        <v>-0.21500000000000299</v>
      </c>
      <c r="D37">
        <v>-0.219999999999999</v>
      </c>
      <c r="E37">
        <v>-0.20499999999999799</v>
      </c>
      <c r="F37">
        <v>-0.18000000000000699</v>
      </c>
      <c r="G37">
        <v>-0.15499999999998701</v>
      </c>
      <c r="H37">
        <v>-0.135000000000005</v>
      </c>
      <c r="I37">
        <v>-0.125</v>
      </c>
      <c r="J37">
        <v>-0.109999999999999</v>
      </c>
      <c r="K37">
        <v>-0.100000000000009</v>
      </c>
      <c r="M37">
        <f t="shared" si="1"/>
        <v>-7.3999999999983963</v>
      </c>
      <c r="N37">
        <f t="shared" si="2"/>
        <v>-0.99999999999899614</v>
      </c>
      <c r="O37">
        <f t="shared" si="3"/>
        <v>-1.0000000000019993</v>
      </c>
      <c r="P37">
        <f t="shared" si="4"/>
        <v>-1.9999999999981977</v>
      </c>
      <c r="Q37">
        <f t="shared" si="5"/>
        <v>-1.0000000000019993</v>
      </c>
      <c r="R37">
        <f t="shared" si="6"/>
        <v>2.7977620220553945E-12</v>
      </c>
      <c r="S37">
        <f t="shared" si="7"/>
        <v>0.99999999999920153</v>
      </c>
      <c r="T37">
        <f t="shared" si="8"/>
        <v>0</v>
      </c>
      <c r="U37">
        <f t="shared" si="9"/>
        <v>0.99999999999919875</v>
      </c>
      <c r="V37">
        <f t="shared" si="10"/>
        <v>0</v>
      </c>
    </row>
    <row r="38" spans="1:22" x14ac:dyDescent="0.2">
      <c r="A38" s="9">
        <v>45434</v>
      </c>
      <c r="B38">
        <v>-0.22999999999998999</v>
      </c>
      <c r="C38">
        <v>-0.21000000000000801</v>
      </c>
      <c r="D38">
        <v>-0.209999999999994</v>
      </c>
      <c r="E38">
        <v>-0.195000000000007</v>
      </c>
      <c r="F38">
        <v>-0.17499999999999699</v>
      </c>
      <c r="G38">
        <v>-0.155000000000001</v>
      </c>
      <c r="H38">
        <v>-0.14000000000000101</v>
      </c>
      <c r="I38">
        <v>-0.125</v>
      </c>
      <c r="J38">
        <v>-0.114999999999995</v>
      </c>
      <c r="K38">
        <v>-0.100000000000009</v>
      </c>
      <c r="M38">
        <f t="shared" si="1"/>
        <v>2.000000000001001</v>
      </c>
      <c r="N38">
        <f t="shared" si="2"/>
        <v>0.99999999999899614</v>
      </c>
      <c r="O38">
        <f t="shared" si="3"/>
        <v>2.000000000001001</v>
      </c>
      <c r="P38">
        <f t="shared" si="4"/>
        <v>1.9999999999981977</v>
      </c>
      <c r="Q38">
        <f t="shared" si="5"/>
        <v>1.0000000000019993</v>
      </c>
      <c r="R38">
        <f t="shared" si="6"/>
        <v>-2.7977620220553945E-12</v>
      </c>
      <c r="S38">
        <f t="shared" si="7"/>
        <v>-0.99999999999920153</v>
      </c>
      <c r="T38">
        <f t="shared" si="8"/>
        <v>0</v>
      </c>
      <c r="U38">
        <f t="shared" si="9"/>
        <v>-0.99999999999919875</v>
      </c>
      <c r="V38">
        <f t="shared" si="10"/>
        <v>0</v>
      </c>
    </row>
    <row r="39" spans="1:22" x14ac:dyDescent="0.2">
      <c r="A39" s="9">
        <v>45435</v>
      </c>
      <c r="B39">
        <v>-0.23499999999999899</v>
      </c>
      <c r="C39">
        <v>-0.20499999999999799</v>
      </c>
      <c r="D39">
        <v>-0.20000000000000301</v>
      </c>
      <c r="E39">
        <v>-0.179999999999993</v>
      </c>
      <c r="F39">
        <v>-0.17000000000000201</v>
      </c>
      <c r="G39">
        <v>-0.155000000000001</v>
      </c>
      <c r="H39">
        <v>-0.14499999999999599</v>
      </c>
      <c r="I39">
        <v>-0.13000000000001</v>
      </c>
      <c r="J39">
        <v>-0.114999999999995</v>
      </c>
      <c r="K39">
        <v>-9.9999999999994302E-2</v>
      </c>
      <c r="M39">
        <f t="shared" si="1"/>
        <v>-1.0000000000017994</v>
      </c>
      <c r="N39">
        <f t="shared" si="2"/>
        <v>1.0000000000020048</v>
      </c>
      <c r="O39">
        <f t="shared" si="3"/>
        <v>1.9999999999981977</v>
      </c>
      <c r="P39">
        <f t="shared" si="4"/>
        <v>3.0000000000028004</v>
      </c>
      <c r="Q39">
        <f t="shared" si="5"/>
        <v>0.99999999999899614</v>
      </c>
      <c r="R39">
        <f t="shared" si="6"/>
        <v>0</v>
      </c>
      <c r="S39">
        <f t="shared" si="7"/>
        <v>-0.99999999999899614</v>
      </c>
      <c r="T39">
        <f t="shared" si="8"/>
        <v>-1.0000000000019993</v>
      </c>
      <c r="U39">
        <f t="shared" si="9"/>
        <v>0</v>
      </c>
      <c r="V39">
        <f t="shared" si="10"/>
        <v>2.9393154576951019E-12</v>
      </c>
    </row>
    <row r="40" spans="1:22" x14ac:dyDescent="0.2">
      <c r="A40" s="9">
        <v>45436</v>
      </c>
      <c r="B40">
        <v>-0.22999999999998999</v>
      </c>
      <c r="C40">
        <v>-0.20000000000000301</v>
      </c>
      <c r="D40">
        <v>-0.18000000000000699</v>
      </c>
      <c r="E40">
        <v>-0.17499999999999699</v>
      </c>
      <c r="F40">
        <v>-0.17000000000000201</v>
      </c>
      <c r="G40">
        <v>-0.15999999999999701</v>
      </c>
      <c r="H40">
        <v>-0.15000000000000599</v>
      </c>
      <c r="I40">
        <v>-0.13499999999999099</v>
      </c>
      <c r="J40">
        <v>-0.115000000000009</v>
      </c>
      <c r="K40">
        <v>-0.10499999999999</v>
      </c>
      <c r="M40">
        <f t="shared" si="1"/>
        <v>1.0000000000017994</v>
      </c>
      <c r="N40">
        <f t="shared" si="2"/>
        <v>0.99999999999899614</v>
      </c>
      <c r="O40">
        <f t="shared" si="3"/>
        <v>3.9999999999992042</v>
      </c>
      <c r="P40">
        <f t="shared" si="4"/>
        <v>0.99999999999920153</v>
      </c>
      <c r="Q40">
        <f t="shared" si="5"/>
        <v>0</v>
      </c>
      <c r="R40">
        <f t="shared" si="6"/>
        <v>-0.99999999999920153</v>
      </c>
      <c r="S40">
        <f t="shared" si="7"/>
        <v>-1.0000000000019993</v>
      </c>
      <c r="T40">
        <f t="shared" si="8"/>
        <v>-0.99999999999619837</v>
      </c>
      <c r="U40">
        <f t="shared" si="9"/>
        <v>-2.8005375796169574E-12</v>
      </c>
      <c r="V40">
        <f t="shared" si="10"/>
        <v>-0.99999999999914047</v>
      </c>
    </row>
    <row r="41" spans="1:22" x14ac:dyDescent="0.2">
      <c r="A41" s="9">
        <v>45439</v>
      </c>
      <c r="B41">
        <v>-0.22499999999999401</v>
      </c>
      <c r="C41">
        <v>-0.195000000000007</v>
      </c>
      <c r="D41">
        <v>-0.17499999999999699</v>
      </c>
      <c r="E41">
        <v>-0.16499999999999199</v>
      </c>
      <c r="F41">
        <v>-0.165000000000006</v>
      </c>
      <c r="G41">
        <v>-0.15999999999999701</v>
      </c>
      <c r="H41">
        <v>-0.15999999999999701</v>
      </c>
      <c r="I41">
        <v>-0.14000000000000101</v>
      </c>
      <c r="J41">
        <v>-0.12000000000000501</v>
      </c>
      <c r="K41">
        <v>-0.10500000000000401</v>
      </c>
      <c r="M41">
        <f t="shared" si="1"/>
        <v>0.99999999999919598</v>
      </c>
      <c r="N41">
        <f t="shared" si="2"/>
        <v>0.99999999999920153</v>
      </c>
      <c r="O41">
        <f t="shared" si="3"/>
        <v>1.0000000000019993</v>
      </c>
      <c r="P41">
        <f t="shared" si="4"/>
        <v>2.000000000001001</v>
      </c>
      <c r="Q41">
        <f t="shared" si="5"/>
        <v>0.99999999999920153</v>
      </c>
      <c r="R41">
        <f t="shared" si="6"/>
        <v>0</v>
      </c>
      <c r="S41">
        <f t="shared" si="7"/>
        <v>-1.9999999999982032</v>
      </c>
      <c r="T41">
        <f t="shared" si="8"/>
        <v>-1.0000000000020048</v>
      </c>
      <c r="U41">
        <f t="shared" si="9"/>
        <v>-0.99999999999920153</v>
      </c>
      <c r="V41">
        <f t="shared" si="10"/>
        <v>-2.8005375796169574E-12</v>
      </c>
    </row>
    <row r="42" spans="1:22" x14ac:dyDescent="0.2">
      <c r="A42" s="9">
        <v>45440</v>
      </c>
      <c r="B42">
        <v>-0.22499999999999401</v>
      </c>
      <c r="C42">
        <v>-0.185000000000002</v>
      </c>
      <c r="D42">
        <v>-0.17000000000000201</v>
      </c>
      <c r="E42">
        <v>-0.16499999999999199</v>
      </c>
      <c r="F42">
        <v>-0.165000000000006</v>
      </c>
      <c r="G42">
        <v>-0.15999999999999701</v>
      </c>
      <c r="H42">
        <v>-0.15000000000000599</v>
      </c>
      <c r="I42">
        <v>-0.13499999999999099</v>
      </c>
      <c r="J42">
        <v>-0.115000000000009</v>
      </c>
      <c r="K42">
        <v>-9.9999999999994302E-2</v>
      </c>
      <c r="M42">
        <f t="shared" si="1"/>
        <v>0</v>
      </c>
      <c r="N42">
        <f t="shared" si="2"/>
        <v>2.000000000001001</v>
      </c>
      <c r="O42">
        <f t="shared" si="3"/>
        <v>0.99999999999899614</v>
      </c>
      <c r="P42">
        <f t="shared" si="4"/>
        <v>0</v>
      </c>
      <c r="Q42">
        <f t="shared" si="5"/>
        <v>0</v>
      </c>
      <c r="R42">
        <f t="shared" si="6"/>
        <v>0</v>
      </c>
      <c r="S42">
        <f t="shared" si="7"/>
        <v>1.9999999999982032</v>
      </c>
      <c r="T42">
        <f t="shared" si="8"/>
        <v>1.0000000000020048</v>
      </c>
      <c r="U42">
        <f t="shared" si="9"/>
        <v>0.99999999999920153</v>
      </c>
      <c r="V42">
        <f t="shared" si="10"/>
        <v>1.0000000000019409</v>
      </c>
    </row>
    <row r="43" spans="1:22" x14ac:dyDescent="0.2">
      <c r="A43" s="9">
        <v>45441</v>
      </c>
      <c r="B43">
        <v>-0.21499999999998901</v>
      </c>
      <c r="C43">
        <v>-0.18000000000000699</v>
      </c>
      <c r="D43">
        <v>-0.165000000000006</v>
      </c>
      <c r="E43">
        <v>-0.15999999999999701</v>
      </c>
      <c r="F43">
        <v>-0.15999999999999701</v>
      </c>
      <c r="G43">
        <v>-0.155000000000001</v>
      </c>
      <c r="H43">
        <v>-0.14499999999999599</v>
      </c>
      <c r="I43">
        <v>-0.13000000000001</v>
      </c>
      <c r="J43">
        <v>-0.114999999999995</v>
      </c>
      <c r="K43">
        <v>-9.4999999999998905E-2</v>
      </c>
      <c r="M43">
        <f t="shared" si="1"/>
        <v>2.000000000001001</v>
      </c>
      <c r="N43">
        <f t="shared" si="2"/>
        <v>0.99999999999900169</v>
      </c>
      <c r="O43">
        <f t="shared" si="3"/>
        <v>0.99999999999920153</v>
      </c>
      <c r="P43">
        <f t="shared" si="4"/>
        <v>0.99999999999899614</v>
      </c>
      <c r="Q43">
        <f t="shared" si="5"/>
        <v>1.0000000000017994</v>
      </c>
      <c r="R43">
        <f t="shared" si="6"/>
        <v>0.99999999999920153</v>
      </c>
      <c r="S43">
        <f t="shared" si="7"/>
        <v>1.0000000000019993</v>
      </c>
      <c r="T43">
        <f t="shared" si="8"/>
        <v>0.99999999999619837</v>
      </c>
      <c r="U43">
        <f t="shared" si="9"/>
        <v>2.8005375796169574E-12</v>
      </c>
      <c r="V43">
        <f t="shared" si="10"/>
        <v>0.9999999999990794</v>
      </c>
    </row>
    <row r="44" spans="1:22" x14ac:dyDescent="0.2">
      <c r="A44" s="9">
        <v>45442</v>
      </c>
      <c r="B44">
        <v>-0.219999999999999</v>
      </c>
      <c r="C44">
        <v>-0.20499999999999799</v>
      </c>
      <c r="D44">
        <v>-0.185000000000002</v>
      </c>
      <c r="E44">
        <v>-0.16499999999999199</v>
      </c>
      <c r="F44">
        <v>-0.16000000000001099</v>
      </c>
      <c r="G44">
        <v>-0.15499999999998701</v>
      </c>
      <c r="H44">
        <v>-0.14500000000001001</v>
      </c>
      <c r="I44">
        <v>-0.125</v>
      </c>
      <c r="J44">
        <v>-0.10499999999999</v>
      </c>
      <c r="K44">
        <v>-9.0000000000003397E-2</v>
      </c>
      <c r="M44">
        <f t="shared" si="1"/>
        <v>-1.0000000000019993</v>
      </c>
      <c r="N44">
        <f t="shared" si="2"/>
        <v>-4.9999999999982006</v>
      </c>
      <c r="O44">
        <f t="shared" si="3"/>
        <v>-3.9999999999991984</v>
      </c>
      <c r="P44">
        <f t="shared" si="4"/>
        <v>-0.99999999999899614</v>
      </c>
      <c r="Q44">
        <f t="shared" si="5"/>
        <v>-2.7977620220553945E-12</v>
      </c>
      <c r="R44">
        <f t="shared" si="6"/>
        <v>2.7977620220553945E-12</v>
      </c>
      <c r="S44">
        <f t="shared" si="7"/>
        <v>-2.8033131371785203E-12</v>
      </c>
      <c r="T44">
        <f t="shared" si="8"/>
        <v>1.0000000000019993</v>
      </c>
      <c r="U44">
        <f t="shared" si="9"/>
        <v>2.0000000000009983</v>
      </c>
      <c r="V44">
        <f t="shared" si="10"/>
        <v>0.99999999999910161</v>
      </c>
    </row>
    <row r="45" spans="1:22" x14ac:dyDescent="0.2">
      <c r="A45" s="9">
        <v>45443</v>
      </c>
      <c r="B45">
        <v>-0.26300000000000501</v>
      </c>
      <c r="C45">
        <v>-0.209999999999994</v>
      </c>
      <c r="D45">
        <v>-0.195000000000007</v>
      </c>
      <c r="E45">
        <v>-0.17499999999999699</v>
      </c>
      <c r="F45">
        <v>-0.16499999999999199</v>
      </c>
      <c r="G45">
        <v>-0.16000000000001099</v>
      </c>
      <c r="H45">
        <v>-0.14000000000000101</v>
      </c>
      <c r="I45">
        <v>-0.125</v>
      </c>
      <c r="J45">
        <v>-0.10499999999999</v>
      </c>
      <c r="K45">
        <v>-9.0000000000003397E-2</v>
      </c>
      <c r="M45">
        <f t="shared" si="1"/>
        <v>-8.6000000000012005</v>
      </c>
      <c r="N45">
        <f t="shared" si="2"/>
        <v>-0.99999999999920153</v>
      </c>
      <c r="O45">
        <f t="shared" si="3"/>
        <v>-2.000000000001001</v>
      </c>
      <c r="P45">
        <f t="shared" si="4"/>
        <v>-2.000000000001001</v>
      </c>
      <c r="Q45">
        <f t="shared" si="5"/>
        <v>-0.99999999999619837</v>
      </c>
      <c r="R45">
        <f t="shared" si="6"/>
        <v>-1.0000000000047971</v>
      </c>
      <c r="S45">
        <f t="shared" si="7"/>
        <v>1.0000000000017994</v>
      </c>
      <c r="T45">
        <f t="shared" si="8"/>
        <v>0</v>
      </c>
      <c r="U45">
        <f t="shared" si="9"/>
        <v>0</v>
      </c>
      <c r="V45">
        <f t="shared" si="10"/>
        <v>0</v>
      </c>
    </row>
    <row r="46" spans="1:22" x14ac:dyDescent="0.2">
      <c r="A46" s="9">
        <v>45446</v>
      </c>
      <c r="B46">
        <v>-0.26300000000000501</v>
      </c>
      <c r="C46">
        <v>-0.22999999999998999</v>
      </c>
      <c r="D46">
        <v>-0.21000000000000801</v>
      </c>
      <c r="E46">
        <v>-0.189999999999998</v>
      </c>
      <c r="F46">
        <v>-0.17499999999999699</v>
      </c>
      <c r="G46">
        <v>-0.165000000000006</v>
      </c>
      <c r="H46">
        <v>-0.14000000000000101</v>
      </c>
      <c r="I46">
        <v>-0.125</v>
      </c>
      <c r="J46">
        <v>-0.10499999999999</v>
      </c>
      <c r="K46">
        <v>-9.0000000000003397E-2</v>
      </c>
      <c r="M46">
        <f t="shared" si="1"/>
        <v>0</v>
      </c>
      <c r="N46">
        <f t="shared" si="2"/>
        <v>-3.9999999999991984</v>
      </c>
      <c r="O46">
        <f t="shared" si="3"/>
        <v>-3.0000000000002025</v>
      </c>
      <c r="P46">
        <f t="shared" si="4"/>
        <v>-3.0000000000002025</v>
      </c>
      <c r="Q46">
        <f t="shared" si="5"/>
        <v>-2.000000000001001</v>
      </c>
      <c r="R46">
        <f t="shared" si="6"/>
        <v>-0.99999999999900169</v>
      </c>
      <c r="S46">
        <f t="shared" si="7"/>
        <v>0</v>
      </c>
      <c r="T46">
        <f t="shared" si="8"/>
        <v>0</v>
      </c>
      <c r="U46">
        <f t="shared" si="9"/>
        <v>0</v>
      </c>
      <c r="V46">
        <f t="shared" si="10"/>
        <v>0</v>
      </c>
    </row>
    <row r="47" spans="1:22" x14ac:dyDescent="0.2">
      <c r="A47" s="9">
        <v>45447</v>
      </c>
      <c r="B47">
        <v>-0.26800000000000102</v>
      </c>
      <c r="C47">
        <v>-0.239999999999995</v>
      </c>
      <c r="D47">
        <v>-0.225000000000009</v>
      </c>
      <c r="E47">
        <v>-0.209999999999994</v>
      </c>
      <c r="F47">
        <v>-0.189999999999998</v>
      </c>
      <c r="G47">
        <v>-0.17500000000001101</v>
      </c>
      <c r="H47">
        <v>-0.14499999999999599</v>
      </c>
      <c r="I47">
        <v>-0.12000000000000501</v>
      </c>
      <c r="J47">
        <v>-0.10499999999999</v>
      </c>
      <c r="K47">
        <v>-9.0000000000003397E-2</v>
      </c>
      <c r="M47">
        <f t="shared" si="1"/>
        <v>-0.99999999999920153</v>
      </c>
      <c r="N47">
        <f t="shared" si="2"/>
        <v>-2.000000000001001</v>
      </c>
      <c r="O47">
        <f t="shared" si="3"/>
        <v>-3.0000000000001967</v>
      </c>
      <c r="P47">
        <f t="shared" si="4"/>
        <v>-3.9999999999991984</v>
      </c>
      <c r="Q47">
        <f t="shared" si="5"/>
        <v>-3.0000000000002025</v>
      </c>
      <c r="R47">
        <f t="shared" si="6"/>
        <v>-2.000000000001001</v>
      </c>
      <c r="S47">
        <f t="shared" si="7"/>
        <v>-0.99999999999899614</v>
      </c>
      <c r="T47">
        <f t="shared" si="8"/>
        <v>0.99999999999899891</v>
      </c>
      <c r="U47">
        <f t="shared" si="9"/>
        <v>0</v>
      </c>
      <c r="V47">
        <f t="shared" si="10"/>
        <v>0</v>
      </c>
    </row>
    <row r="48" spans="1:22" x14ac:dyDescent="0.2">
      <c r="A48" s="9">
        <v>45448</v>
      </c>
      <c r="B48">
        <v>-0.33200000000000801</v>
      </c>
      <c r="C48">
        <v>-0.26999999999999602</v>
      </c>
      <c r="D48">
        <v>-0.23000000000000401</v>
      </c>
      <c r="E48">
        <v>-0.21500000000000299</v>
      </c>
      <c r="F48">
        <v>-0.19499999999999301</v>
      </c>
      <c r="G48">
        <v>-0.17499999999999699</v>
      </c>
      <c r="H48">
        <v>-0.14500000000001001</v>
      </c>
      <c r="I48">
        <v>-0.11999999999999</v>
      </c>
      <c r="J48">
        <v>-0.10500000000000401</v>
      </c>
      <c r="K48">
        <v>-9.0000000000003397E-2</v>
      </c>
      <c r="M48">
        <f t="shared" si="1"/>
        <v>-12.800000000001399</v>
      </c>
      <c r="N48">
        <f t="shared" si="2"/>
        <v>-6.0000000000002052</v>
      </c>
      <c r="O48">
        <f t="shared" si="3"/>
        <v>-0.99999999999900169</v>
      </c>
      <c r="P48">
        <f t="shared" si="4"/>
        <v>-1.0000000000017994</v>
      </c>
      <c r="Q48">
        <f t="shared" si="5"/>
        <v>-0.99999999999900169</v>
      </c>
      <c r="R48">
        <f t="shared" si="6"/>
        <v>2.8033131371785203E-12</v>
      </c>
      <c r="S48">
        <f t="shared" si="7"/>
        <v>-2.8033131371785203E-12</v>
      </c>
      <c r="T48">
        <f t="shared" si="8"/>
        <v>3.0003777240494856E-12</v>
      </c>
      <c r="U48">
        <f t="shared" si="9"/>
        <v>-2.8005375796169574E-12</v>
      </c>
      <c r="V48">
        <f t="shared" si="10"/>
        <v>0</v>
      </c>
    </row>
    <row r="49" spans="1:22" x14ac:dyDescent="0.2">
      <c r="A49" s="9">
        <v>45449</v>
      </c>
      <c r="B49">
        <v>-0.34199999999999903</v>
      </c>
      <c r="C49">
        <v>-0.27500000000000602</v>
      </c>
      <c r="D49">
        <v>-0.23499999999999899</v>
      </c>
      <c r="E49">
        <v>-0.21000000000000801</v>
      </c>
      <c r="F49">
        <v>-0.189999999999998</v>
      </c>
      <c r="G49">
        <v>-0.17499999999999699</v>
      </c>
      <c r="H49">
        <v>-0.14499999999999599</v>
      </c>
      <c r="I49">
        <v>-0.12000000000000501</v>
      </c>
      <c r="J49">
        <v>-0.10500000000000401</v>
      </c>
      <c r="K49">
        <v>-8.99999999999892E-2</v>
      </c>
      <c r="M49">
        <f t="shared" si="1"/>
        <v>-1.9999999999982032</v>
      </c>
      <c r="N49">
        <f t="shared" si="2"/>
        <v>-1.0000000000019993</v>
      </c>
      <c r="O49">
        <f t="shared" si="3"/>
        <v>-0.99999999999899614</v>
      </c>
      <c r="P49">
        <f t="shared" si="4"/>
        <v>0.99999999999899614</v>
      </c>
      <c r="Q49">
        <f t="shared" si="5"/>
        <v>0.99999999999900169</v>
      </c>
      <c r="R49">
        <f t="shared" si="6"/>
        <v>0</v>
      </c>
      <c r="S49">
        <f t="shared" si="7"/>
        <v>2.8033131371785203E-12</v>
      </c>
      <c r="T49">
        <f t="shared" si="8"/>
        <v>-3.0003777240494856E-12</v>
      </c>
      <c r="U49">
        <f t="shared" si="9"/>
        <v>0</v>
      </c>
      <c r="V49">
        <f t="shared" si="10"/>
        <v>2.8393953854788379E-12</v>
      </c>
    </row>
    <row r="50" spans="1:22" x14ac:dyDescent="0.2">
      <c r="A50" s="9">
        <v>45450</v>
      </c>
      <c r="B50">
        <v>-0.32999999999999802</v>
      </c>
      <c r="C50">
        <v>-0.25</v>
      </c>
      <c r="D50">
        <v>-0.22000000000001299</v>
      </c>
      <c r="E50">
        <v>-0.19999999999998899</v>
      </c>
      <c r="F50">
        <v>-0.19000000000001199</v>
      </c>
      <c r="G50">
        <v>-0.16999999999998699</v>
      </c>
      <c r="H50">
        <v>-0.14000000000000101</v>
      </c>
      <c r="I50">
        <v>-0.115000000000009</v>
      </c>
      <c r="J50">
        <v>-8.99999999999892E-2</v>
      </c>
      <c r="K50">
        <v>-8.0000000000012506E-2</v>
      </c>
      <c r="M50">
        <f t="shared" si="1"/>
        <v>2.400000000000202</v>
      </c>
      <c r="N50">
        <f t="shared" si="2"/>
        <v>5.0000000000012035</v>
      </c>
      <c r="O50">
        <f t="shared" si="3"/>
        <v>2.9999999999971991</v>
      </c>
      <c r="P50">
        <f t="shared" si="4"/>
        <v>2.0000000000038041</v>
      </c>
      <c r="Q50">
        <f t="shared" si="5"/>
        <v>-2.7977620220553945E-12</v>
      </c>
      <c r="R50">
        <f t="shared" si="6"/>
        <v>1.0000000000019993</v>
      </c>
      <c r="S50">
        <f t="shared" si="7"/>
        <v>0.99999999999899614</v>
      </c>
      <c r="T50">
        <f t="shared" si="8"/>
        <v>0.99999999999920153</v>
      </c>
      <c r="U50">
        <f t="shared" si="9"/>
        <v>3.0000000000029612</v>
      </c>
      <c r="V50">
        <f t="shared" si="10"/>
        <v>1.9999999999953388</v>
      </c>
    </row>
    <row r="51" spans="1:22" x14ac:dyDescent="0.2">
      <c r="A51" s="9">
        <v>45453</v>
      </c>
      <c r="B51">
        <v>-0.34000000000000302</v>
      </c>
      <c r="C51">
        <v>-0.26500000000000101</v>
      </c>
      <c r="D51">
        <v>-0.219999999999999</v>
      </c>
      <c r="E51">
        <v>-0.195000000000007</v>
      </c>
      <c r="F51">
        <v>-0.17499999999999699</v>
      </c>
      <c r="G51">
        <v>-0.155000000000001</v>
      </c>
      <c r="H51">
        <v>-0.125</v>
      </c>
      <c r="I51">
        <v>-0.10499999999999</v>
      </c>
      <c r="J51">
        <v>-9.0000000000003397E-2</v>
      </c>
      <c r="K51">
        <v>-7.9999999999998295E-2</v>
      </c>
      <c r="M51">
        <f t="shared" si="1"/>
        <v>-2.000000000001001</v>
      </c>
      <c r="N51">
        <f t="shared" si="2"/>
        <v>-3.0000000000002025</v>
      </c>
      <c r="O51">
        <f t="shared" si="3"/>
        <v>2.7977620220553945E-12</v>
      </c>
      <c r="P51">
        <f t="shared" si="4"/>
        <v>0.99999999999639821</v>
      </c>
      <c r="Q51">
        <f t="shared" si="5"/>
        <v>3.0000000000030003</v>
      </c>
      <c r="R51">
        <f t="shared" si="6"/>
        <v>2.9999999999971991</v>
      </c>
      <c r="S51">
        <f t="shared" si="7"/>
        <v>3.0000000000002025</v>
      </c>
      <c r="T51">
        <f t="shared" si="8"/>
        <v>2.0000000000037987</v>
      </c>
      <c r="U51">
        <f t="shared" si="9"/>
        <v>-2.8393953854788379E-12</v>
      </c>
      <c r="V51">
        <f t="shared" si="10"/>
        <v>2.8421709430404007E-12</v>
      </c>
    </row>
    <row r="52" spans="1:22" x14ac:dyDescent="0.2">
      <c r="A52" s="9">
        <v>45454</v>
      </c>
      <c r="B52">
        <v>-0.34499999999999897</v>
      </c>
      <c r="C52">
        <v>-0.28500000000001102</v>
      </c>
      <c r="D52">
        <v>-0.22499999999999401</v>
      </c>
      <c r="E52">
        <v>-0.20000000000000301</v>
      </c>
      <c r="F52">
        <v>-0.179999999999993</v>
      </c>
      <c r="G52">
        <v>-0.16000000000001099</v>
      </c>
      <c r="H52">
        <v>-0.12999999999999501</v>
      </c>
      <c r="I52">
        <v>-0.10500000000000401</v>
      </c>
      <c r="J52">
        <v>-8.99999999999892E-2</v>
      </c>
      <c r="K52">
        <v>-7.5000000000002801E-2</v>
      </c>
      <c r="M52">
        <f t="shared" si="1"/>
        <v>-0.99999999999919043</v>
      </c>
      <c r="N52">
        <f t="shared" si="2"/>
        <v>-4.000000000002002</v>
      </c>
      <c r="O52">
        <f t="shared" si="3"/>
        <v>-0.99999999999900169</v>
      </c>
      <c r="P52">
        <f t="shared" si="4"/>
        <v>-0.99999999999920153</v>
      </c>
      <c r="Q52">
        <f t="shared" si="5"/>
        <v>-0.99999999999920153</v>
      </c>
      <c r="R52">
        <f t="shared" si="6"/>
        <v>-1.0000000000019993</v>
      </c>
      <c r="S52">
        <f t="shared" si="7"/>
        <v>-0.99999999999900169</v>
      </c>
      <c r="T52">
        <f t="shared" si="8"/>
        <v>-2.8005375796169574E-12</v>
      </c>
      <c r="U52">
        <f t="shared" si="9"/>
        <v>2.8393953854788379E-12</v>
      </c>
      <c r="V52">
        <f t="shared" si="10"/>
        <v>0.99999999999909883</v>
      </c>
    </row>
    <row r="53" spans="1:22" x14ac:dyDescent="0.2">
      <c r="A53" s="9">
        <v>45455</v>
      </c>
      <c r="B53">
        <v>-0.34000000000000302</v>
      </c>
      <c r="C53">
        <v>-0.30500000000000699</v>
      </c>
      <c r="D53">
        <v>-0.24499999999999</v>
      </c>
      <c r="E53">
        <v>-0.23000000000000401</v>
      </c>
      <c r="F53">
        <v>-0.20499999999999799</v>
      </c>
      <c r="G53">
        <v>-0.17499999999999699</v>
      </c>
      <c r="H53">
        <v>-0.14500000000001001</v>
      </c>
      <c r="I53">
        <v>-0.114999999999995</v>
      </c>
      <c r="J53">
        <v>-9.0000000000003397E-2</v>
      </c>
      <c r="K53">
        <v>-7.5000000000002801E-2</v>
      </c>
      <c r="M53">
        <f t="shared" si="1"/>
        <v>0.99999999999919043</v>
      </c>
      <c r="N53">
        <f t="shared" si="2"/>
        <v>-3.9999999999991931</v>
      </c>
      <c r="O53">
        <f t="shared" si="3"/>
        <v>-3.9999999999991984</v>
      </c>
      <c r="P53">
        <f t="shared" si="4"/>
        <v>-6.0000000000001998</v>
      </c>
      <c r="Q53">
        <f t="shared" si="5"/>
        <v>-5.0000000000009983</v>
      </c>
      <c r="R53">
        <f t="shared" si="6"/>
        <v>-2.9999999999971991</v>
      </c>
      <c r="S53">
        <f t="shared" si="7"/>
        <v>-3.0000000000030003</v>
      </c>
      <c r="T53">
        <f t="shared" si="8"/>
        <v>-1.9999999999981977</v>
      </c>
      <c r="U53">
        <f t="shared" si="9"/>
        <v>-2.8393953854788379E-12</v>
      </c>
      <c r="V53">
        <f t="shared" si="10"/>
        <v>0</v>
      </c>
    </row>
    <row r="54" spans="1:22" x14ac:dyDescent="0.2">
      <c r="A54" s="9">
        <v>45456</v>
      </c>
      <c r="B54">
        <v>-0.34000000000000302</v>
      </c>
      <c r="C54">
        <v>-0.320000000000007</v>
      </c>
      <c r="D54">
        <v>-0.26999999999999602</v>
      </c>
      <c r="E54">
        <v>-0.24500000000000499</v>
      </c>
      <c r="F54">
        <v>-0.219999999999999</v>
      </c>
      <c r="G54">
        <v>-0.18499999999998801</v>
      </c>
      <c r="H54">
        <v>-0.15000000000000599</v>
      </c>
      <c r="I54">
        <v>-0.109999999999999</v>
      </c>
      <c r="J54">
        <v>-7.9999999999998295E-2</v>
      </c>
      <c r="K54">
        <v>-7.0000000000007404E-2</v>
      </c>
      <c r="M54">
        <f t="shared" si="1"/>
        <v>0</v>
      </c>
      <c r="N54">
        <f t="shared" si="2"/>
        <v>-3.0000000000000027</v>
      </c>
      <c r="O54">
        <f t="shared" si="3"/>
        <v>-5.0000000000012035</v>
      </c>
      <c r="P54">
        <f t="shared" si="4"/>
        <v>-3.0000000000001967</v>
      </c>
      <c r="Q54">
        <f t="shared" si="5"/>
        <v>-3.0000000000002025</v>
      </c>
      <c r="R54">
        <f t="shared" si="6"/>
        <v>-1.9999999999982032</v>
      </c>
      <c r="S54">
        <f t="shared" si="7"/>
        <v>-0.99999999999919598</v>
      </c>
      <c r="T54">
        <f t="shared" si="8"/>
        <v>0.99999999999919875</v>
      </c>
      <c r="U54">
        <f t="shared" si="9"/>
        <v>2.0000000000010205</v>
      </c>
      <c r="V54">
        <f t="shared" si="10"/>
        <v>0.9999999999990794</v>
      </c>
    </row>
    <row r="55" spans="1:22" x14ac:dyDescent="0.2">
      <c r="A55" s="9">
        <v>45457</v>
      </c>
      <c r="B55">
        <v>-0.34499999999999897</v>
      </c>
      <c r="C55">
        <v>-0.33500000000000801</v>
      </c>
      <c r="D55">
        <v>-0.27499999999999097</v>
      </c>
      <c r="E55">
        <v>-0.25</v>
      </c>
      <c r="F55">
        <v>-0.225000000000009</v>
      </c>
      <c r="G55">
        <v>-0.189999999999998</v>
      </c>
      <c r="H55">
        <v>-0.15000000000000599</v>
      </c>
      <c r="I55">
        <v>-0.114999999999995</v>
      </c>
      <c r="J55">
        <v>-8.4999999999993706E-2</v>
      </c>
      <c r="K55">
        <v>-7.0000000000007404E-2</v>
      </c>
      <c r="M55">
        <f t="shared" si="1"/>
        <v>-0.99999999999919043</v>
      </c>
      <c r="N55">
        <f t="shared" si="2"/>
        <v>-3.0000000000002025</v>
      </c>
      <c r="O55">
        <f t="shared" si="3"/>
        <v>-0.99999999999899059</v>
      </c>
      <c r="P55">
        <f t="shared" si="4"/>
        <v>-0.99999999999900169</v>
      </c>
      <c r="Q55">
        <f t="shared" si="5"/>
        <v>-1.0000000000019993</v>
      </c>
      <c r="R55">
        <f t="shared" si="6"/>
        <v>-1.0000000000019993</v>
      </c>
      <c r="S55">
        <f t="shared" si="7"/>
        <v>0</v>
      </c>
      <c r="T55">
        <f t="shared" si="8"/>
        <v>-0.99999999999919875</v>
      </c>
      <c r="U55">
        <f t="shared" si="9"/>
        <v>-0.99999999999908218</v>
      </c>
      <c r="V55">
        <f t="shared" si="10"/>
        <v>0</v>
      </c>
    </row>
    <row r="56" spans="1:22" x14ac:dyDescent="0.2">
      <c r="A56" s="9">
        <v>45460</v>
      </c>
      <c r="B56">
        <v>-0.34000000000000302</v>
      </c>
      <c r="C56">
        <v>-0.310000000000002</v>
      </c>
      <c r="D56">
        <v>-0.26500000000000101</v>
      </c>
      <c r="E56">
        <v>-0.24500000000000499</v>
      </c>
      <c r="F56">
        <v>-0.219999999999999</v>
      </c>
      <c r="G56">
        <v>-0.189999999999998</v>
      </c>
      <c r="H56">
        <v>-0.149999999999991</v>
      </c>
      <c r="I56">
        <v>-0.115000000000009</v>
      </c>
      <c r="J56">
        <v>-9.0000000000003397E-2</v>
      </c>
      <c r="K56">
        <v>-6.9999999999993207E-2</v>
      </c>
      <c r="M56">
        <f t="shared" si="1"/>
        <v>0.99999999999919043</v>
      </c>
      <c r="N56">
        <f t="shared" si="2"/>
        <v>5.0000000000012035</v>
      </c>
      <c r="O56">
        <f t="shared" si="3"/>
        <v>1.9999999999979923</v>
      </c>
      <c r="P56">
        <f t="shared" si="4"/>
        <v>0.99999999999900169</v>
      </c>
      <c r="Q56">
        <f t="shared" si="5"/>
        <v>1.0000000000019993</v>
      </c>
      <c r="R56">
        <f t="shared" si="6"/>
        <v>0</v>
      </c>
      <c r="S56">
        <f t="shared" si="7"/>
        <v>2.9976021664879227E-12</v>
      </c>
      <c r="T56">
        <f t="shared" si="8"/>
        <v>-2.8005375796169574E-12</v>
      </c>
      <c r="U56">
        <f t="shared" si="9"/>
        <v>-1.0000000000019382</v>
      </c>
      <c r="V56">
        <f t="shared" si="10"/>
        <v>2.8393953854788379E-12</v>
      </c>
    </row>
    <row r="57" spans="1:22" x14ac:dyDescent="0.2">
      <c r="A57" s="9">
        <v>45461</v>
      </c>
      <c r="B57">
        <v>-0.32999999999999802</v>
      </c>
      <c r="C57">
        <v>-0.310000000000002</v>
      </c>
      <c r="D57">
        <v>-0.29000000000000598</v>
      </c>
      <c r="E57">
        <v>-0.26999999999999602</v>
      </c>
      <c r="F57">
        <v>-0.24000000000000901</v>
      </c>
      <c r="G57">
        <v>-0.19499999999999301</v>
      </c>
      <c r="H57">
        <v>-0.15000000000000599</v>
      </c>
      <c r="I57">
        <v>-0.125</v>
      </c>
      <c r="J57">
        <v>-9.4999999999998905E-2</v>
      </c>
      <c r="K57">
        <v>-6.9999999999993207E-2</v>
      </c>
      <c r="M57">
        <f t="shared" si="1"/>
        <v>2.000000000001001</v>
      </c>
      <c r="N57">
        <f t="shared" si="2"/>
        <v>0</v>
      </c>
      <c r="O57">
        <f t="shared" si="3"/>
        <v>-5.0000000000009921</v>
      </c>
      <c r="P57">
        <f t="shared" si="4"/>
        <v>-4.9999999999982059</v>
      </c>
      <c r="Q57">
        <f t="shared" si="5"/>
        <v>-4.000000000002002</v>
      </c>
      <c r="R57">
        <f t="shared" si="6"/>
        <v>-0.99999999999900169</v>
      </c>
      <c r="S57">
        <f t="shared" si="7"/>
        <v>-2.9976021664879227E-12</v>
      </c>
      <c r="T57">
        <f t="shared" si="8"/>
        <v>-1.9999999999982003</v>
      </c>
      <c r="U57">
        <f t="shared" si="9"/>
        <v>-0.99999999999910161</v>
      </c>
      <c r="V57">
        <f t="shared" si="10"/>
        <v>0</v>
      </c>
    </row>
    <row r="58" spans="1:22" x14ac:dyDescent="0.2">
      <c r="A58" s="9">
        <v>45462</v>
      </c>
      <c r="B58">
        <v>-0.63000000000001</v>
      </c>
      <c r="C58">
        <v>-0.28499999999999698</v>
      </c>
      <c r="D58">
        <v>-0.26500000000000101</v>
      </c>
      <c r="E58">
        <v>-0.239999999999995</v>
      </c>
      <c r="F58">
        <v>-0.195000000000007</v>
      </c>
      <c r="G58">
        <v>-0.155000000000001</v>
      </c>
      <c r="H58">
        <v>-0.125</v>
      </c>
      <c r="I58">
        <v>-9.4999999999998905E-2</v>
      </c>
      <c r="J58">
        <v>-6.9999999999993207E-2</v>
      </c>
      <c r="K58">
        <v>-5.50000000000068E-2</v>
      </c>
      <c r="M58">
        <v>0</v>
      </c>
      <c r="N58">
        <f t="shared" si="2"/>
        <v>5.0000000000010036</v>
      </c>
      <c r="O58">
        <f t="shared" si="3"/>
        <v>5.0000000000009921</v>
      </c>
      <c r="P58">
        <f t="shared" si="4"/>
        <v>6.0000000000002052</v>
      </c>
      <c r="Q58">
        <f t="shared" si="5"/>
        <v>9.0000000000004015</v>
      </c>
      <c r="R58">
        <f t="shared" si="6"/>
        <v>7.9999999999984031</v>
      </c>
      <c r="S58">
        <f t="shared" si="7"/>
        <v>5.0000000000011982</v>
      </c>
      <c r="T58">
        <f t="shared" si="8"/>
        <v>6.0000000000002185</v>
      </c>
      <c r="U58">
        <f t="shared" si="9"/>
        <v>5.0000000000011395</v>
      </c>
      <c r="V58">
        <f t="shared" si="10"/>
        <v>2.9999999999972813</v>
      </c>
    </row>
    <row r="59" spans="1:22" x14ac:dyDescent="0.2">
      <c r="A59" s="9">
        <v>45463</v>
      </c>
      <c r="B59">
        <v>-0.26699999999999602</v>
      </c>
      <c r="C59">
        <v>-0.27000000000001001</v>
      </c>
      <c r="D59">
        <v>-0.25999999999999102</v>
      </c>
      <c r="E59">
        <v>-0.23499999999999899</v>
      </c>
      <c r="F59">
        <v>-0.19000000000001199</v>
      </c>
      <c r="G59">
        <v>-0.15499999999998701</v>
      </c>
      <c r="H59">
        <v>-0.125</v>
      </c>
      <c r="I59">
        <v>-0.10500000000000401</v>
      </c>
      <c r="J59">
        <v>-7.9999999999998295E-2</v>
      </c>
      <c r="K59">
        <v>-5.50000000000068E-2</v>
      </c>
      <c r="M59">
        <v>0</v>
      </c>
      <c r="N59">
        <f t="shared" si="2"/>
        <v>2.9999999999973936</v>
      </c>
      <c r="O59">
        <f t="shared" si="3"/>
        <v>1.0000000000019993</v>
      </c>
      <c r="P59">
        <f t="shared" si="4"/>
        <v>0.99999999999920153</v>
      </c>
      <c r="Q59">
        <f t="shared" si="5"/>
        <v>0.99999999999900169</v>
      </c>
      <c r="R59">
        <f t="shared" si="6"/>
        <v>2.7977620220553945E-12</v>
      </c>
      <c r="S59">
        <f t="shared" si="7"/>
        <v>0</v>
      </c>
      <c r="T59">
        <f t="shared" si="8"/>
        <v>-2.0000000000010205</v>
      </c>
      <c r="U59">
        <f t="shared" si="9"/>
        <v>-2.0000000000010174</v>
      </c>
      <c r="V59">
        <f t="shared" si="10"/>
        <v>0</v>
      </c>
    </row>
    <row r="60" spans="1:22" x14ac:dyDescent="0.2">
      <c r="A60" s="9">
        <v>45464</v>
      </c>
      <c r="B60">
        <v>-0.26800000000000102</v>
      </c>
      <c r="C60">
        <v>-0.27500000000000602</v>
      </c>
      <c r="D60">
        <v>-0.25999999999999102</v>
      </c>
      <c r="E60">
        <v>-0.23000000000000401</v>
      </c>
      <c r="F60">
        <v>-0.189999999999998</v>
      </c>
      <c r="G60">
        <v>-0.155000000000001</v>
      </c>
      <c r="H60">
        <v>-0.125</v>
      </c>
      <c r="I60">
        <v>-0.10500000000000401</v>
      </c>
      <c r="J60">
        <v>-7.9999999999998295E-2</v>
      </c>
      <c r="K60">
        <v>-6.0000000000002301E-2</v>
      </c>
      <c r="M60">
        <f t="shared" si="1"/>
        <v>-0.20000000000099938</v>
      </c>
      <c r="N60">
        <f t="shared" si="2"/>
        <v>-0.99999999999920153</v>
      </c>
      <c r="O60">
        <f t="shared" si="3"/>
        <v>0</v>
      </c>
      <c r="P60">
        <f t="shared" si="4"/>
        <v>0.99999999999899614</v>
      </c>
      <c r="Q60">
        <f t="shared" si="5"/>
        <v>2.7977620220553945E-12</v>
      </c>
      <c r="R60">
        <f t="shared" si="6"/>
        <v>-2.7977620220553945E-12</v>
      </c>
      <c r="S60">
        <f t="shared" si="7"/>
        <v>0</v>
      </c>
      <c r="T60">
        <f t="shared" si="8"/>
        <v>0</v>
      </c>
      <c r="U60">
        <f t="shared" si="9"/>
        <v>0</v>
      </c>
      <c r="V60">
        <f t="shared" si="10"/>
        <v>-0.99999999999910016</v>
      </c>
    </row>
    <row r="61" spans="1:22" x14ac:dyDescent="0.2">
      <c r="A61" s="9">
        <v>45467</v>
      </c>
      <c r="B61">
        <v>-0.26500000000000101</v>
      </c>
      <c r="C61">
        <v>-0.26999999999999602</v>
      </c>
      <c r="D61">
        <v>-0.25</v>
      </c>
      <c r="E61">
        <v>-0.219999999999999</v>
      </c>
      <c r="F61">
        <v>-0.185000000000002</v>
      </c>
      <c r="G61">
        <v>-0.15000000000000599</v>
      </c>
      <c r="H61">
        <v>-0.11999999999999</v>
      </c>
      <c r="I61">
        <v>-0.100000000000009</v>
      </c>
      <c r="J61">
        <v>-7.9999999999998295E-2</v>
      </c>
      <c r="K61">
        <v>-6.0000000000002301E-2</v>
      </c>
      <c r="M61">
        <f t="shared" si="1"/>
        <v>0.60000000000000053</v>
      </c>
      <c r="N61">
        <f t="shared" si="2"/>
        <v>1.0000000000019993</v>
      </c>
      <c r="O61">
        <f t="shared" si="3"/>
        <v>1.9999999999982032</v>
      </c>
      <c r="P61">
        <f t="shared" si="4"/>
        <v>2.000000000001001</v>
      </c>
      <c r="Q61">
        <f t="shared" si="5"/>
        <v>0.99999999999920153</v>
      </c>
      <c r="R61">
        <f t="shared" si="6"/>
        <v>0.99999999999900169</v>
      </c>
      <c r="S61">
        <f t="shared" si="7"/>
        <v>1.0000000000019993</v>
      </c>
      <c r="T61">
        <f t="shared" si="8"/>
        <v>0.99999999999900169</v>
      </c>
      <c r="U61">
        <f t="shared" si="9"/>
        <v>0</v>
      </c>
      <c r="V61">
        <f t="shared" si="10"/>
        <v>0</v>
      </c>
    </row>
    <row r="62" spans="1:22" x14ac:dyDescent="0.2">
      <c r="A62" s="9">
        <v>45468</v>
      </c>
      <c r="B62">
        <v>-0.24199999999999</v>
      </c>
      <c r="C62">
        <v>-0.25500000000001</v>
      </c>
      <c r="D62">
        <v>-0.24499999999999</v>
      </c>
      <c r="E62">
        <v>-0.23000000000000401</v>
      </c>
      <c r="F62">
        <v>-0.189999999999998</v>
      </c>
      <c r="G62">
        <v>-0.155000000000001</v>
      </c>
      <c r="H62">
        <v>-0.12999999999999501</v>
      </c>
      <c r="I62">
        <v>-0.10500000000000401</v>
      </c>
      <c r="J62">
        <v>-8.5000000000008E-2</v>
      </c>
      <c r="K62">
        <v>-6.9999999999993207E-2</v>
      </c>
      <c r="M62">
        <f t="shared" si="1"/>
        <v>4.6000000000022023</v>
      </c>
      <c r="N62">
        <f t="shared" si="2"/>
        <v>2.9999999999972049</v>
      </c>
      <c r="O62">
        <f t="shared" si="3"/>
        <v>1.0000000000019993</v>
      </c>
      <c r="P62">
        <f t="shared" si="4"/>
        <v>-2.000000000001001</v>
      </c>
      <c r="Q62">
        <f t="shared" si="5"/>
        <v>-0.99999999999920153</v>
      </c>
      <c r="R62">
        <f t="shared" si="6"/>
        <v>-0.99999999999900169</v>
      </c>
      <c r="S62">
        <f t="shared" si="7"/>
        <v>-2.000000000001001</v>
      </c>
      <c r="T62">
        <f t="shared" si="8"/>
        <v>-0.99999999999900169</v>
      </c>
      <c r="U62">
        <f t="shared" si="9"/>
        <v>-1.0000000000019409</v>
      </c>
      <c r="V62">
        <f t="shared" si="10"/>
        <v>-1.999999999998181</v>
      </c>
    </row>
    <row r="63" spans="1:22" x14ac:dyDescent="0.2">
      <c r="A63" s="9">
        <v>45469</v>
      </c>
      <c r="B63">
        <v>-0.219999999999999</v>
      </c>
      <c r="C63">
        <v>-0.22999999999998999</v>
      </c>
      <c r="D63">
        <v>-0.225000000000009</v>
      </c>
      <c r="E63">
        <v>-0.21500000000000299</v>
      </c>
      <c r="F63">
        <v>-0.18499999999998801</v>
      </c>
      <c r="G63">
        <v>-0.16000000000001099</v>
      </c>
      <c r="H63">
        <v>-0.12999999999999501</v>
      </c>
      <c r="I63">
        <v>-0.10500000000000401</v>
      </c>
      <c r="J63">
        <v>-8.4999999999993706E-2</v>
      </c>
      <c r="K63">
        <v>-6.4999999999997699E-2</v>
      </c>
      <c r="M63">
        <f t="shared" si="1"/>
        <v>4.3999999999982</v>
      </c>
      <c r="N63">
        <f t="shared" si="2"/>
        <v>5.0000000000040012</v>
      </c>
      <c r="O63">
        <f t="shared" si="3"/>
        <v>3.9999999999962008</v>
      </c>
      <c r="P63">
        <f t="shared" si="4"/>
        <v>3.0000000000002025</v>
      </c>
      <c r="Q63">
        <f t="shared" si="5"/>
        <v>1.0000000000019993</v>
      </c>
      <c r="R63">
        <f t="shared" si="6"/>
        <v>-1.0000000000019993</v>
      </c>
      <c r="S63">
        <f t="shared" si="7"/>
        <v>0</v>
      </c>
      <c r="T63">
        <f t="shared" si="8"/>
        <v>0</v>
      </c>
      <c r="U63">
        <f t="shared" si="9"/>
        <v>2.8588242884097781E-12</v>
      </c>
      <c r="V63">
        <f t="shared" si="10"/>
        <v>0.99999999999910161</v>
      </c>
    </row>
    <row r="64" spans="1:22" x14ac:dyDescent="0.2">
      <c r="A64" s="9">
        <v>45470</v>
      </c>
      <c r="B64">
        <v>-0.23000000000000401</v>
      </c>
      <c r="C64">
        <v>-0.23499999999999899</v>
      </c>
      <c r="D64">
        <v>-0.22499999999999401</v>
      </c>
      <c r="E64">
        <v>-0.21000000000000801</v>
      </c>
      <c r="F64">
        <v>-0.18499999999998801</v>
      </c>
      <c r="G64">
        <v>-0.16000000000001099</v>
      </c>
      <c r="H64">
        <v>-0.125</v>
      </c>
      <c r="I64">
        <v>-0.10499999999999</v>
      </c>
      <c r="J64">
        <v>-8.5000000000008E-2</v>
      </c>
      <c r="K64">
        <v>-6.4999999999997699E-2</v>
      </c>
      <c r="M64">
        <f t="shared" si="1"/>
        <v>-2.000000000001001</v>
      </c>
      <c r="N64">
        <f t="shared" si="2"/>
        <v>-1.0000000000017994</v>
      </c>
      <c r="O64">
        <f t="shared" si="3"/>
        <v>2.9976021664879227E-12</v>
      </c>
      <c r="P64">
        <f t="shared" si="4"/>
        <v>0.99999999999899614</v>
      </c>
      <c r="Q64">
        <f t="shared" si="5"/>
        <v>0</v>
      </c>
      <c r="R64">
        <f t="shared" si="6"/>
        <v>0</v>
      </c>
      <c r="S64">
        <f t="shared" si="7"/>
        <v>0.99999999999900169</v>
      </c>
      <c r="T64">
        <f t="shared" si="8"/>
        <v>2.8005375796169574E-12</v>
      </c>
      <c r="U64">
        <f t="shared" si="9"/>
        <v>-2.8588242884097781E-12</v>
      </c>
      <c r="V64">
        <f t="shared" si="10"/>
        <v>0</v>
      </c>
    </row>
    <row r="65" spans="1:22" x14ac:dyDescent="0.2">
      <c r="A65" s="9">
        <v>45471</v>
      </c>
      <c r="B65">
        <v>-0.23499999999999899</v>
      </c>
      <c r="C65">
        <v>-0.23499999999999899</v>
      </c>
      <c r="D65">
        <v>-0.23499999999999899</v>
      </c>
      <c r="E65">
        <v>-0.21500000000000299</v>
      </c>
      <c r="F65">
        <v>-0.185000000000002</v>
      </c>
      <c r="G65">
        <v>-0.155000000000001</v>
      </c>
      <c r="H65">
        <v>-0.125</v>
      </c>
      <c r="I65">
        <v>-9.9999999999994302E-2</v>
      </c>
      <c r="J65">
        <v>-7.9999999999998295E-2</v>
      </c>
      <c r="K65">
        <v>-6.0000000000002301E-2</v>
      </c>
      <c r="M65">
        <f t="shared" si="1"/>
        <v>-0.99999999999899614</v>
      </c>
      <c r="N65">
        <f t="shared" si="2"/>
        <v>0</v>
      </c>
      <c r="O65">
        <f t="shared" si="3"/>
        <v>-2.0000000000009952</v>
      </c>
      <c r="P65">
        <f t="shared" si="4"/>
        <v>-0.99999999999899614</v>
      </c>
      <c r="Q65">
        <f t="shared" si="5"/>
        <v>-2.7977620220553945E-12</v>
      </c>
      <c r="R65">
        <f t="shared" si="6"/>
        <v>1.0000000000019993</v>
      </c>
      <c r="S65">
        <f t="shared" si="7"/>
        <v>0</v>
      </c>
      <c r="T65">
        <f t="shared" si="8"/>
        <v>0.99999999999914047</v>
      </c>
      <c r="U65">
        <f t="shared" si="9"/>
        <v>1.0000000000019409</v>
      </c>
      <c r="V65">
        <f t="shared" si="10"/>
        <v>0.9999999999990794</v>
      </c>
    </row>
    <row r="66" spans="1:22" x14ac:dyDescent="0.2">
      <c r="A66" s="9">
        <v>45475</v>
      </c>
      <c r="B66">
        <v>-0.21000000000000801</v>
      </c>
      <c r="C66">
        <v>-0.22499999999999401</v>
      </c>
      <c r="D66">
        <v>-0.21500000000000299</v>
      </c>
      <c r="E66">
        <v>-0.20000000000000301</v>
      </c>
      <c r="F66">
        <v>-0.179999999999993</v>
      </c>
      <c r="G66">
        <v>-0.155000000000001</v>
      </c>
      <c r="H66">
        <v>-0.125</v>
      </c>
      <c r="I66">
        <v>-9.4999999999998905E-2</v>
      </c>
      <c r="J66">
        <v>-7.0000000000007404E-2</v>
      </c>
      <c r="K66">
        <v>-4.9999999999997199E-2</v>
      </c>
      <c r="M66">
        <f t="shared" si="1"/>
        <v>4.9999999999981943</v>
      </c>
      <c r="N66">
        <f t="shared" si="2"/>
        <v>2.0000000000009952</v>
      </c>
      <c r="O66">
        <f t="shared" si="3"/>
        <v>3.9999999999991984</v>
      </c>
      <c r="P66">
        <f t="shared" si="4"/>
        <v>2.9999999999999969</v>
      </c>
      <c r="Q66">
        <f t="shared" si="5"/>
        <v>1.0000000000017994</v>
      </c>
      <c r="R66">
        <f t="shared" si="6"/>
        <v>0</v>
      </c>
      <c r="S66">
        <f t="shared" si="7"/>
        <v>0</v>
      </c>
      <c r="T66">
        <f t="shared" si="8"/>
        <v>0.9999999999990794</v>
      </c>
      <c r="U66">
        <f t="shared" si="9"/>
        <v>1.9999999999981781</v>
      </c>
      <c r="V66">
        <f t="shared" si="10"/>
        <v>2.0000000000010205</v>
      </c>
    </row>
    <row r="67" spans="1:22" x14ac:dyDescent="0.2">
      <c r="A67" s="9">
        <v>45476</v>
      </c>
      <c r="B67">
        <v>-0.22799999999999401</v>
      </c>
      <c r="C67">
        <v>-0.22499999999999401</v>
      </c>
      <c r="D67">
        <v>-0.219999999999999</v>
      </c>
      <c r="E67">
        <v>-0.20500000000001301</v>
      </c>
      <c r="F67">
        <v>-0.179999999999993</v>
      </c>
      <c r="G67">
        <v>-0.155000000000001</v>
      </c>
      <c r="H67">
        <v>-0.12999999999999501</v>
      </c>
      <c r="I67">
        <v>-0.100000000000009</v>
      </c>
      <c r="J67">
        <v>-7.5000000000002801E-2</v>
      </c>
      <c r="K67">
        <v>-4.9999999999997199E-2</v>
      </c>
      <c r="M67">
        <f t="shared" si="1"/>
        <v>-3.5999999999971997</v>
      </c>
      <c r="N67">
        <f t="shared" si="2"/>
        <v>0</v>
      </c>
      <c r="O67">
        <f t="shared" si="3"/>
        <v>-0.99999999999920153</v>
      </c>
      <c r="P67">
        <f t="shared" si="4"/>
        <v>-1.0000000000019993</v>
      </c>
      <c r="Q67">
        <f t="shared" si="5"/>
        <v>0</v>
      </c>
      <c r="R67">
        <f t="shared" si="6"/>
        <v>0</v>
      </c>
      <c r="S67">
        <f t="shared" si="7"/>
        <v>-0.99999999999900169</v>
      </c>
      <c r="T67">
        <f t="shared" si="8"/>
        <v>-1.0000000000020186</v>
      </c>
      <c r="U67">
        <f t="shared" si="9"/>
        <v>-0.9999999999990794</v>
      </c>
      <c r="V67">
        <f t="shared" si="10"/>
        <v>0</v>
      </c>
    </row>
    <row r="68" spans="1:22" x14ac:dyDescent="0.2">
      <c r="A68" s="9">
        <v>45477</v>
      </c>
      <c r="B68">
        <v>-0.22799999999999401</v>
      </c>
      <c r="C68">
        <v>-0.22499999999999401</v>
      </c>
      <c r="D68">
        <v>-0.21000000000000801</v>
      </c>
      <c r="E68">
        <v>-0.19499999999999301</v>
      </c>
      <c r="F68">
        <v>-0.17499999999999699</v>
      </c>
      <c r="G68">
        <v>-0.14500000000001001</v>
      </c>
      <c r="H68">
        <v>-0.11999999999999</v>
      </c>
      <c r="I68">
        <v>-0.100000000000009</v>
      </c>
      <c r="J68">
        <v>-7.5000000000002801E-2</v>
      </c>
      <c r="K68">
        <v>-4.9999999999997199E-2</v>
      </c>
      <c r="M68">
        <f t="shared" ref="M68:M87" si="11">(B68-B67)/0.005</f>
        <v>0</v>
      </c>
      <c r="N68">
        <f t="shared" ref="N68:N87" si="12">(C68-C67)/0.005</f>
        <v>0</v>
      </c>
      <c r="O68">
        <f t="shared" ref="O68:O87" si="13">(D68-D67)/0.005</f>
        <v>1.9999999999981977</v>
      </c>
      <c r="P68">
        <f t="shared" ref="P68:P87" si="14">(E68-E67)/0.005</f>
        <v>2.0000000000039986</v>
      </c>
      <c r="Q68">
        <f t="shared" ref="Q68:Q87" si="15">(F68-F67)/0.005</f>
        <v>0.99999999999920153</v>
      </c>
      <c r="R68">
        <f t="shared" ref="R68:R87" si="16">(G68-G67)/0.005</f>
        <v>1.9999999999981977</v>
      </c>
      <c r="S68">
        <f t="shared" ref="S68:S87" si="17">(H68-H67)/0.005</f>
        <v>2.000000000001001</v>
      </c>
      <c r="T68">
        <f t="shared" ref="T68:T87" si="18">(I68-I67)/0.005</f>
        <v>0</v>
      </c>
      <c r="U68">
        <f t="shared" ref="U68:U87" si="19">(J68-J67)/0.005</f>
        <v>0</v>
      </c>
      <c r="V68">
        <f t="shared" ref="V68:V87" si="20">(K68-K67)/0.005</f>
        <v>0</v>
      </c>
    </row>
    <row r="69" spans="1:22" x14ac:dyDescent="0.2">
      <c r="A69" s="9">
        <v>45478</v>
      </c>
      <c r="B69">
        <v>-0.28199999999999598</v>
      </c>
      <c r="C69">
        <v>-0.239999999999995</v>
      </c>
      <c r="D69">
        <v>-0.219999999999999</v>
      </c>
      <c r="E69">
        <v>-0.20499999999999799</v>
      </c>
      <c r="F69">
        <v>-0.17500000000001101</v>
      </c>
      <c r="G69">
        <v>-0.149999999999991</v>
      </c>
      <c r="H69">
        <v>-0.12000000000000501</v>
      </c>
      <c r="I69">
        <v>-9.4999999999998905E-2</v>
      </c>
      <c r="J69">
        <v>-7.5000000000002801E-2</v>
      </c>
      <c r="K69">
        <v>-4.9999999999997199E-2</v>
      </c>
      <c r="M69">
        <f t="shared" si="11"/>
        <v>-10.800000000000392</v>
      </c>
      <c r="N69">
        <f t="shared" si="12"/>
        <v>-3.0000000000001967</v>
      </c>
      <c r="O69">
        <f t="shared" si="13"/>
        <v>-1.9999999999981977</v>
      </c>
      <c r="P69">
        <f t="shared" si="14"/>
        <v>-2.0000000000009952</v>
      </c>
      <c r="Q69">
        <f t="shared" si="15"/>
        <v>-2.8033131371785203E-12</v>
      </c>
      <c r="R69">
        <f t="shared" si="16"/>
        <v>-0.99999999999619837</v>
      </c>
      <c r="S69">
        <f t="shared" si="17"/>
        <v>-3.0003777240494856E-12</v>
      </c>
      <c r="T69">
        <f t="shared" si="18"/>
        <v>1.0000000000020186</v>
      </c>
      <c r="U69">
        <f t="shared" si="19"/>
        <v>0</v>
      </c>
      <c r="V69">
        <f t="shared" si="20"/>
        <v>0</v>
      </c>
    </row>
    <row r="70" spans="1:22" x14ac:dyDescent="0.2">
      <c r="A70" s="9">
        <v>45481</v>
      </c>
      <c r="B70">
        <v>-0.28300000000000097</v>
      </c>
      <c r="C70">
        <v>-0.239999999999995</v>
      </c>
      <c r="D70">
        <v>-0.23000000000000401</v>
      </c>
      <c r="E70">
        <v>-0.21000000000000801</v>
      </c>
      <c r="F70">
        <v>-0.17499999999999699</v>
      </c>
      <c r="G70">
        <v>-0.14499999999999599</v>
      </c>
      <c r="H70">
        <v>-0.114999999999995</v>
      </c>
      <c r="I70">
        <v>-9.5000000000013102E-2</v>
      </c>
      <c r="J70">
        <v>-7.4999999999988604E-2</v>
      </c>
      <c r="K70">
        <v>-5.50000000000068E-2</v>
      </c>
      <c r="M70">
        <f t="shared" si="11"/>
        <v>-0.20000000000099938</v>
      </c>
      <c r="N70">
        <f t="shared" si="12"/>
        <v>0</v>
      </c>
      <c r="O70">
        <f t="shared" si="13"/>
        <v>-2.000000000001001</v>
      </c>
      <c r="P70">
        <f t="shared" si="14"/>
        <v>-1.0000000000020048</v>
      </c>
      <c r="Q70">
        <f t="shared" si="15"/>
        <v>2.8033131371785203E-12</v>
      </c>
      <c r="R70">
        <f t="shared" si="16"/>
        <v>0.99999999999900169</v>
      </c>
      <c r="S70">
        <f t="shared" si="17"/>
        <v>1.000000000002002</v>
      </c>
      <c r="T70">
        <f t="shared" si="18"/>
        <v>-2.8393953854788379E-12</v>
      </c>
      <c r="U70">
        <f t="shared" si="19"/>
        <v>2.8393953854788379E-12</v>
      </c>
      <c r="V70">
        <f t="shared" si="20"/>
        <v>-1.0000000000019202</v>
      </c>
    </row>
    <row r="71" spans="1:22" x14ac:dyDescent="0.2">
      <c r="A71" s="9">
        <v>45482</v>
      </c>
      <c r="B71">
        <v>-0.28499999999999698</v>
      </c>
      <c r="C71">
        <v>-0.24500000000000499</v>
      </c>
      <c r="D71">
        <v>-0.22999999999998999</v>
      </c>
      <c r="E71">
        <v>-0.21000000000000801</v>
      </c>
      <c r="F71">
        <v>-0.17499999999999699</v>
      </c>
      <c r="G71">
        <v>-0.14499999999999599</v>
      </c>
      <c r="H71">
        <v>-0.115000000000009</v>
      </c>
      <c r="I71">
        <v>-9.4999999999998905E-2</v>
      </c>
      <c r="J71">
        <v>-7.5000000000002801E-2</v>
      </c>
      <c r="K71">
        <v>-5.4999999999992603E-2</v>
      </c>
      <c r="M71">
        <f t="shared" si="11"/>
        <v>-0.39999999999920099</v>
      </c>
      <c r="N71">
        <f t="shared" si="12"/>
        <v>-1.0000000000019993</v>
      </c>
      <c r="O71">
        <f t="shared" si="13"/>
        <v>2.8033131371785203E-12</v>
      </c>
      <c r="P71">
        <f t="shared" si="14"/>
        <v>0</v>
      </c>
      <c r="Q71">
        <f t="shared" si="15"/>
        <v>0</v>
      </c>
      <c r="R71">
        <f t="shared" si="16"/>
        <v>0</v>
      </c>
      <c r="S71">
        <f t="shared" si="17"/>
        <v>-2.8005375796169574E-12</v>
      </c>
      <c r="T71">
        <f t="shared" si="18"/>
        <v>2.8393953854788379E-12</v>
      </c>
      <c r="U71">
        <f t="shared" si="19"/>
        <v>-2.8393953854788379E-12</v>
      </c>
      <c r="V71">
        <f t="shared" si="20"/>
        <v>2.8393953854788379E-12</v>
      </c>
    </row>
    <row r="72" spans="1:22" x14ac:dyDescent="0.2">
      <c r="A72" s="9">
        <v>45483</v>
      </c>
      <c r="B72">
        <v>-0.28999999999999199</v>
      </c>
      <c r="C72">
        <v>-0.24500000000000499</v>
      </c>
      <c r="D72">
        <v>-0.23499999999999899</v>
      </c>
      <c r="E72">
        <v>-0.21000000000000801</v>
      </c>
      <c r="F72">
        <v>-0.17499999999999699</v>
      </c>
      <c r="G72">
        <v>-0.14499999999999599</v>
      </c>
      <c r="H72">
        <v>-0.12000000000000501</v>
      </c>
      <c r="I72">
        <v>-9.4999999999998905E-2</v>
      </c>
      <c r="J72">
        <v>-7.5000000000002801E-2</v>
      </c>
      <c r="K72">
        <v>-5.4999999999992603E-2</v>
      </c>
      <c r="M72">
        <f t="shared" si="11"/>
        <v>-0.99999999999900169</v>
      </c>
      <c r="N72">
        <f t="shared" si="12"/>
        <v>0</v>
      </c>
      <c r="O72">
        <f t="shared" si="13"/>
        <v>-1.0000000000017994</v>
      </c>
      <c r="P72">
        <f t="shared" si="14"/>
        <v>0</v>
      </c>
      <c r="Q72">
        <f t="shared" si="15"/>
        <v>0</v>
      </c>
      <c r="R72">
        <f t="shared" si="16"/>
        <v>0</v>
      </c>
      <c r="S72">
        <f t="shared" si="17"/>
        <v>-0.99999999999920153</v>
      </c>
      <c r="T72">
        <f t="shared" si="18"/>
        <v>0</v>
      </c>
      <c r="U72">
        <f t="shared" si="19"/>
        <v>0</v>
      </c>
      <c r="V72">
        <f t="shared" si="20"/>
        <v>0</v>
      </c>
    </row>
    <row r="73" spans="1:22" x14ac:dyDescent="0.2">
      <c r="A73" s="9">
        <v>45484</v>
      </c>
      <c r="B73">
        <v>-0.311999999999998</v>
      </c>
      <c r="C73">
        <v>-0.26500000000000101</v>
      </c>
      <c r="D73">
        <v>-0.25</v>
      </c>
      <c r="E73">
        <v>-0.23000000000000401</v>
      </c>
      <c r="F73">
        <v>-0.189999999999998</v>
      </c>
      <c r="G73">
        <v>-0.15000000000000599</v>
      </c>
      <c r="H73">
        <v>-0.109999999999999</v>
      </c>
      <c r="I73">
        <v>-9.0000000000003397E-2</v>
      </c>
      <c r="J73">
        <v>-6.9999999999993207E-2</v>
      </c>
      <c r="K73">
        <v>-4.9999999999997199E-2</v>
      </c>
      <c r="M73">
        <f t="shared" si="11"/>
        <v>-4.4000000000012029</v>
      </c>
      <c r="N73">
        <f t="shared" si="12"/>
        <v>-3.9999999999992042</v>
      </c>
      <c r="O73">
        <f t="shared" si="13"/>
        <v>-3.0000000000002025</v>
      </c>
      <c r="P73">
        <f t="shared" si="14"/>
        <v>-3.9999999999991984</v>
      </c>
      <c r="Q73">
        <f t="shared" si="15"/>
        <v>-3.0000000000002025</v>
      </c>
      <c r="R73">
        <f t="shared" si="16"/>
        <v>-1.0000000000019993</v>
      </c>
      <c r="S73">
        <f t="shared" si="17"/>
        <v>2.0000000000012008</v>
      </c>
      <c r="T73">
        <f t="shared" si="18"/>
        <v>0.99999999999910161</v>
      </c>
      <c r="U73">
        <f t="shared" si="19"/>
        <v>1.0000000000019187</v>
      </c>
      <c r="V73">
        <f t="shared" si="20"/>
        <v>0.99999999999908074</v>
      </c>
    </row>
    <row r="74" spans="1:22" x14ac:dyDescent="0.2">
      <c r="A74" s="9">
        <v>45485</v>
      </c>
      <c r="B74">
        <v>-0.327000000000012</v>
      </c>
      <c r="C74">
        <v>-0.28000000000000103</v>
      </c>
      <c r="D74">
        <v>-0.25999999999999102</v>
      </c>
      <c r="E74">
        <v>-0.23499999999999899</v>
      </c>
      <c r="F74">
        <v>-0.189999999999998</v>
      </c>
      <c r="G74">
        <v>-0.15000000000000599</v>
      </c>
      <c r="H74">
        <v>-0.109999999999999</v>
      </c>
      <c r="I74">
        <v>-7.9999999999998295E-2</v>
      </c>
      <c r="J74">
        <v>-6.0000000000002301E-2</v>
      </c>
      <c r="K74">
        <v>-4.0000000000006301E-2</v>
      </c>
      <c r="M74">
        <f t="shared" si="11"/>
        <v>-3.0000000000028004</v>
      </c>
      <c r="N74">
        <f t="shared" si="12"/>
        <v>-3.0000000000000027</v>
      </c>
      <c r="O74">
        <f t="shared" si="13"/>
        <v>-1.9999999999982032</v>
      </c>
      <c r="P74">
        <f t="shared" si="14"/>
        <v>-0.99999999999899614</v>
      </c>
      <c r="Q74">
        <f t="shared" si="15"/>
        <v>0</v>
      </c>
      <c r="R74">
        <f t="shared" si="16"/>
        <v>0</v>
      </c>
      <c r="S74">
        <f t="shared" si="17"/>
        <v>0</v>
      </c>
      <c r="T74">
        <f t="shared" si="18"/>
        <v>2.0000000000010205</v>
      </c>
      <c r="U74">
        <f t="shared" si="19"/>
        <v>1.999999999998181</v>
      </c>
      <c r="V74">
        <f t="shared" si="20"/>
        <v>1.9999999999981797</v>
      </c>
    </row>
    <row r="75" spans="1:22" x14ac:dyDescent="0.2">
      <c r="A75" s="9">
        <v>45488</v>
      </c>
      <c r="B75">
        <v>-0.33800000000000802</v>
      </c>
      <c r="C75">
        <v>-0.28499999999999698</v>
      </c>
      <c r="D75">
        <v>-0.260000000000005</v>
      </c>
      <c r="E75">
        <v>-0.23499999999999899</v>
      </c>
      <c r="F75">
        <v>-0.189999999999998</v>
      </c>
      <c r="G75">
        <v>-0.14499999999999599</v>
      </c>
      <c r="H75">
        <v>-0.10500000000000401</v>
      </c>
      <c r="I75">
        <v>-7.5000000000002801E-2</v>
      </c>
      <c r="J75">
        <v>-4.9999999999997199E-2</v>
      </c>
      <c r="K75">
        <v>-3.0000000000001099E-2</v>
      </c>
      <c r="M75">
        <f t="shared" si="11"/>
        <v>-2.1999999999992026</v>
      </c>
      <c r="N75">
        <f t="shared" si="12"/>
        <v>-0.99999999999919043</v>
      </c>
      <c r="O75">
        <f t="shared" si="13"/>
        <v>-2.7977620220553945E-12</v>
      </c>
      <c r="P75">
        <f t="shared" si="14"/>
        <v>0</v>
      </c>
      <c r="Q75">
        <f t="shared" si="15"/>
        <v>0</v>
      </c>
      <c r="R75">
        <f t="shared" si="16"/>
        <v>1.0000000000019993</v>
      </c>
      <c r="S75">
        <f t="shared" si="17"/>
        <v>0.99999999999899891</v>
      </c>
      <c r="T75">
        <f t="shared" si="18"/>
        <v>0.99999999999909883</v>
      </c>
      <c r="U75">
        <f t="shared" si="19"/>
        <v>2.0000000000010205</v>
      </c>
      <c r="V75">
        <f t="shared" si="20"/>
        <v>2.0000000000010405</v>
      </c>
    </row>
    <row r="76" spans="1:22" x14ac:dyDescent="0.2">
      <c r="A76" s="9">
        <v>45489</v>
      </c>
      <c r="B76">
        <v>-0.34799999999999898</v>
      </c>
      <c r="C76">
        <v>-0.28499999999999698</v>
      </c>
      <c r="D76">
        <v>-0.260000000000005</v>
      </c>
      <c r="E76">
        <v>-0.23499999999999899</v>
      </c>
      <c r="F76">
        <v>-0.185000000000002</v>
      </c>
      <c r="G76">
        <v>-0.14000000000000101</v>
      </c>
      <c r="H76">
        <v>-0.109999999999999</v>
      </c>
      <c r="I76">
        <v>-7.9999999999998295E-2</v>
      </c>
      <c r="J76">
        <v>-5.50000000000068E-2</v>
      </c>
      <c r="K76">
        <v>-2.9999999999986902E-2</v>
      </c>
      <c r="M76">
        <f t="shared" si="11"/>
        <v>-1.9999999999981921</v>
      </c>
      <c r="N76">
        <f t="shared" si="12"/>
        <v>0</v>
      </c>
      <c r="O76">
        <f t="shared" si="13"/>
        <v>0</v>
      </c>
      <c r="P76">
        <f t="shared" si="14"/>
        <v>0</v>
      </c>
      <c r="Q76">
        <f t="shared" si="15"/>
        <v>0.99999999999920153</v>
      </c>
      <c r="R76">
        <f t="shared" si="16"/>
        <v>0.99999999999899614</v>
      </c>
      <c r="S76">
        <f t="shared" si="17"/>
        <v>-0.99999999999899891</v>
      </c>
      <c r="T76">
        <f t="shared" si="18"/>
        <v>-0.99999999999909883</v>
      </c>
      <c r="U76">
        <f t="shared" si="19"/>
        <v>-1.0000000000019202</v>
      </c>
      <c r="V76">
        <f t="shared" si="20"/>
        <v>2.8393953854788379E-12</v>
      </c>
    </row>
    <row r="77" spans="1:22" x14ac:dyDescent="0.2">
      <c r="A77" s="9">
        <v>45490</v>
      </c>
      <c r="B77">
        <v>-0.32500000000000301</v>
      </c>
      <c r="C77">
        <v>-0.28999999999999199</v>
      </c>
      <c r="D77">
        <v>-0.26999999999999602</v>
      </c>
      <c r="E77">
        <v>-0.24500000000000499</v>
      </c>
      <c r="F77">
        <v>-0.189999999999998</v>
      </c>
      <c r="G77">
        <v>-0.14500000000001001</v>
      </c>
      <c r="H77">
        <v>-0.114999999999995</v>
      </c>
      <c r="I77">
        <v>-7.9999999999998295E-2</v>
      </c>
      <c r="J77">
        <v>-5.50000000000068E-2</v>
      </c>
      <c r="K77">
        <v>-3.4999999999996603E-2</v>
      </c>
      <c r="M77">
        <f t="shared" si="11"/>
        <v>4.5999999999991932</v>
      </c>
      <c r="N77">
        <f t="shared" si="12"/>
        <v>-0.99999999999900169</v>
      </c>
      <c r="O77">
        <f t="shared" si="13"/>
        <v>-1.9999999999982032</v>
      </c>
      <c r="P77">
        <f t="shared" si="14"/>
        <v>-2.0000000000012008</v>
      </c>
      <c r="Q77">
        <f t="shared" si="15"/>
        <v>-0.99999999999920153</v>
      </c>
      <c r="R77">
        <f t="shared" si="16"/>
        <v>-1.0000000000017994</v>
      </c>
      <c r="S77">
        <f t="shared" si="17"/>
        <v>-0.99999999999919875</v>
      </c>
      <c r="T77">
        <f t="shared" si="18"/>
        <v>0</v>
      </c>
      <c r="U77">
        <f t="shared" si="19"/>
        <v>0</v>
      </c>
      <c r="V77">
        <f t="shared" si="20"/>
        <v>-1.0000000000019402</v>
      </c>
    </row>
    <row r="78" spans="1:22" x14ac:dyDescent="0.2">
      <c r="A78" s="9">
        <v>45491</v>
      </c>
      <c r="B78">
        <v>-0.310000000000002</v>
      </c>
      <c r="C78">
        <v>-0.28999999999999199</v>
      </c>
      <c r="D78">
        <v>-0.26999999999999602</v>
      </c>
      <c r="E78">
        <v>-0.24500000000000499</v>
      </c>
      <c r="F78">
        <v>-0.195000000000007</v>
      </c>
      <c r="G78">
        <v>-0.14499999999999599</v>
      </c>
      <c r="H78">
        <v>-0.114999999999995</v>
      </c>
      <c r="I78">
        <v>-7.9999999999998295E-2</v>
      </c>
      <c r="J78">
        <v>-5.50000000000068E-2</v>
      </c>
      <c r="K78">
        <v>-3.4999999999996603E-2</v>
      </c>
      <c r="M78">
        <f t="shared" si="11"/>
        <v>3.0000000000002025</v>
      </c>
      <c r="N78">
        <f t="shared" si="12"/>
        <v>0</v>
      </c>
      <c r="O78">
        <f t="shared" si="13"/>
        <v>0</v>
      </c>
      <c r="P78">
        <f t="shared" si="14"/>
        <v>0</v>
      </c>
      <c r="Q78">
        <f t="shared" si="15"/>
        <v>-1.0000000000017994</v>
      </c>
      <c r="R78">
        <f t="shared" si="16"/>
        <v>2.8033131371785203E-12</v>
      </c>
      <c r="S78">
        <f t="shared" si="17"/>
        <v>0</v>
      </c>
      <c r="T78">
        <f t="shared" si="18"/>
        <v>0</v>
      </c>
      <c r="U78">
        <f t="shared" si="19"/>
        <v>0</v>
      </c>
      <c r="V78">
        <f t="shared" si="20"/>
        <v>0</v>
      </c>
    </row>
    <row r="79" spans="1:22" x14ac:dyDescent="0.2">
      <c r="A79" s="9">
        <v>45492</v>
      </c>
      <c r="B79">
        <v>-0.310000000000002</v>
      </c>
      <c r="C79">
        <v>-0.26999999999999602</v>
      </c>
      <c r="D79">
        <v>-0.25499999999999501</v>
      </c>
      <c r="E79">
        <v>-0.23000000000000401</v>
      </c>
      <c r="F79">
        <v>-0.189999999999998</v>
      </c>
      <c r="G79">
        <v>-0.14499999999999599</v>
      </c>
      <c r="H79">
        <v>-0.115000000000009</v>
      </c>
      <c r="I79">
        <v>-7.9999999999998295E-2</v>
      </c>
      <c r="J79">
        <v>-5.4999999999992603E-2</v>
      </c>
      <c r="K79">
        <v>-3.50000000000108E-2</v>
      </c>
      <c r="M79">
        <f t="shared" si="11"/>
        <v>0</v>
      </c>
      <c r="N79">
        <f t="shared" si="12"/>
        <v>3.9999999999991931</v>
      </c>
      <c r="O79">
        <f t="shared" si="13"/>
        <v>3.0000000000002025</v>
      </c>
      <c r="P79">
        <f t="shared" si="14"/>
        <v>3.0000000000001967</v>
      </c>
      <c r="Q79">
        <f t="shared" si="15"/>
        <v>1.0000000000017994</v>
      </c>
      <c r="R79">
        <f t="shared" si="16"/>
        <v>0</v>
      </c>
      <c r="S79">
        <f t="shared" si="17"/>
        <v>-2.8005375796169574E-12</v>
      </c>
      <c r="T79">
        <f t="shared" si="18"/>
        <v>0</v>
      </c>
      <c r="U79">
        <f t="shared" si="19"/>
        <v>2.8393953854788379E-12</v>
      </c>
      <c r="V79">
        <f t="shared" si="20"/>
        <v>-2.8393953854788379E-12</v>
      </c>
    </row>
    <row r="80" spans="1:22" x14ac:dyDescent="0.2">
      <c r="A80" s="9">
        <v>45495</v>
      </c>
      <c r="B80">
        <v>-0.310000000000002</v>
      </c>
      <c r="C80">
        <v>-0.26500000000000101</v>
      </c>
      <c r="D80">
        <v>-0.25</v>
      </c>
      <c r="E80">
        <v>-0.225000000000009</v>
      </c>
      <c r="F80">
        <v>-0.189999999999998</v>
      </c>
      <c r="G80">
        <v>-0.14499999999999599</v>
      </c>
      <c r="H80">
        <v>-0.114999999999995</v>
      </c>
      <c r="I80">
        <v>-8.0000000000012506E-2</v>
      </c>
      <c r="J80">
        <v>-5.9999999999988098E-2</v>
      </c>
      <c r="K80">
        <v>-3.50000000000108E-2</v>
      </c>
      <c r="M80">
        <f t="shared" si="11"/>
        <v>0</v>
      </c>
      <c r="N80">
        <f t="shared" si="12"/>
        <v>0.99999999999900169</v>
      </c>
      <c r="O80">
        <f t="shared" si="13"/>
        <v>0.99999999999900169</v>
      </c>
      <c r="P80">
        <f t="shared" si="14"/>
        <v>0.99999999999900169</v>
      </c>
      <c r="Q80">
        <f t="shared" si="15"/>
        <v>0</v>
      </c>
      <c r="R80">
        <f t="shared" si="16"/>
        <v>0</v>
      </c>
      <c r="S80">
        <f t="shared" si="17"/>
        <v>2.8005375796169574E-12</v>
      </c>
      <c r="T80">
        <f t="shared" si="18"/>
        <v>-2.8421709430404007E-12</v>
      </c>
      <c r="U80">
        <f t="shared" si="19"/>
        <v>-0.99999999999909883</v>
      </c>
      <c r="V80">
        <f t="shared" si="20"/>
        <v>0</v>
      </c>
    </row>
    <row r="81" spans="1:22" x14ac:dyDescent="0.2">
      <c r="A81" s="9">
        <v>45496</v>
      </c>
      <c r="B81">
        <v>-0.313000000000002</v>
      </c>
      <c r="C81">
        <v>-0.28000000000000103</v>
      </c>
      <c r="D81">
        <v>-0.26500000000000101</v>
      </c>
      <c r="E81">
        <v>-0.23499999999999899</v>
      </c>
      <c r="F81">
        <v>-0.195000000000007</v>
      </c>
      <c r="G81">
        <v>-0.14499999999999599</v>
      </c>
      <c r="H81">
        <v>-0.114999999999995</v>
      </c>
      <c r="I81">
        <v>-7.9999999999998295E-2</v>
      </c>
      <c r="J81">
        <v>-5.50000000000068E-2</v>
      </c>
      <c r="K81">
        <v>-3.4999999999996603E-2</v>
      </c>
      <c r="M81">
        <f t="shared" si="11"/>
        <v>-0.60000000000000053</v>
      </c>
      <c r="N81">
        <f t="shared" si="12"/>
        <v>-3.0000000000000027</v>
      </c>
      <c r="O81">
        <f t="shared" si="13"/>
        <v>-3.0000000000002025</v>
      </c>
      <c r="P81">
        <f t="shared" si="14"/>
        <v>-1.9999999999979978</v>
      </c>
      <c r="Q81">
        <f t="shared" si="15"/>
        <v>-1.0000000000017994</v>
      </c>
      <c r="R81">
        <f t="shared" si="16"/>
        <v>0</v>
      </c>
      <c r="S81">
        <f t="shared" si="17"/>
        <v>0</v>
      </c>
      <c r="T81">
        <f t="shared" si="18"/>
        <v>2.8421709430404007E-12</v>
      </c>
      <c r="U81">
        <f t="shared" si="19"/>
        <v>0.99999999999625944</v>
      </c>
      <c r="V81">
        <f t="shared" si="20"/>
        <v>2.8393953854788379E-12</v>
      </c>
    </row>
    <row r="82" spans="1:22" x14ac:dyDescent="0.2">
      <c r="A82" s="9">
        <v>45497</v>
      </c>
      <c r="B82">
        <v>-0.35500000000000398</v>
      </c>
      <c r="C82">
        <v>-0.29500000000000198</v>
      </c>
      <c r="D82">
        <v>-0.27500000000000602</v>
      </c>
      <c r="E82">
        <v>-0.239999999999995</v>
      </c>
      <c r="F82">
        <v>-0.185000000000002</v>
      </c>
      <c r="G82">
        <v>-0.14000000000000101</v>
      </c>
      <c r="H82">
        <v>-0.10499999999999</v>
      </c>
      <c r="I82">
        <v>-7.0000000000007404E-2</v>
      </c>
      <c r="J82">
        <v>-4.9999999999997199E-2</v>
      </c>
      <c r="K82">
        <v>-3.0000000000001099E-2</v>
      </c>
      <c r="M82">
        <f t="shared" si="11"/>
        <v>-8.4000000000003965</v>
      </c>
      <c r="N82">
        <f t="shared" si="12"/>
        <v>-3.0000000000001914</v>
      </c>
      <c r="O82">
        <f t="shared" si="13"/>
        <v>-2.000000000001001</v>
      </c>
      <c r="P82">
        <f t="shared" si="14"/>
        <v>-0.99999999999920153</v>
      </c>
      <c r="Q82">
        <f t="shared" si="15"/>
        <v>2.000000000001001</v>
      </c>
      <c r="R82">
        <f t="shared" si="16"/>
        <v>0.99999999999899614</v>
      </c>
      <c r="S82">
        <f t="shared" si="17"/>
        <v>2.0000000000009983</v>
      </c>
      <c r="T82">
        <f t="shared" si="18"/>
        <v>1.9999999999981781</v>
      </c>
      <c r="U82">
        <f t="shared" si="19"/>
        <v>1.0000000000019202</v>
      </c>
      <c r="V82">
        <f t="shared" si="20"/>
        <v>0.99999999999910094</v>
      </c>
    </row>
    <row r="83" spans="1:22" x14ac:dyDescent="0.2">
      <c r="A83" s="9">
        <v>45498</v>
      </c>
      <c r="B83">
        <v>-0.36700000000000399</v>
      </c>
      <c r="C83">
        <v>-0.29000000000000598</v>
      </c>
      <c r="D83">
        <v>-0.26999999999999602</v>
      </c>
      <c r="E83">
        <v>-0.23499999999999899</v>
      </c>
      <c r="F83">
        <v>-0.179999999999993</v>
      </c>
      <c r="G83">
        <v>-0.14000000000000101</v>
      </c>
      <c r="H83">
        <v>-0.10500000000000401</v>
      </c>
      <c r="I83">
        <v>-7.5000000000002801E-2</v>
      </c>
      <c r="J83">
        <v>-4.9999999999997199E-2</v>
      </c>
      <c r="K83">
        <v>-3.0000000000001099E-2</v>
      </c>
      <c r="M83">
        <f t="shared" si="11"/>
        <v>-2.4000000000000021</v>
      </c>
      <c r="N83">
        <f t="shared" si="12"/>
        <v>0.99999999999920153</v>
      </c>
      <c r="O83">
        <f t="shared" si="13"/>
        <v>1.0000000000019993</v>
      </c>
      <c r="P83">
        <f t="shared" si="14"/>
        <v>0.99999999999920153</v>
      </c>
      <c r="Q83">
        <f t="shared" si="15"/>
        <v>1.0000000000017994</v>
      </c>
      <c r="R83">
        <f t="shared" si="16"/>
        <v>0</v>
      </c>
      <c r="S83">
        <f t="shared" si="17"/>
        <v>-2.8005375796169574E-12</v>
      </c>
      <c r="T83">
        <f t="shared" si="18"/>
        <v>-0.9999999999990794</v>
      </c>
      <c r="U83">
        <f t="shared" si="19"/>
        <v>0</v>
      </c>
      <c r="V83">
        <f t="shared" si="20"/>
        <v>0</v>
      </c>
    </row>
    <row r="84" spans="1:22" x14ac:dyDescent="0.2">
      <c r="A84" s="9">
        <v>45499</v>
      </c>
      <c r="B84">
        <v>-0.39000000000000101</v>
      </c>
      <c r="C84">
        <v>-0.29999999999999699</v>
      </c>
      <c r="D84">
        <v>-0.26999999999999602</v>
      </c>
      <c r="E84">
        <v>-0.239999999999995</v>
      </c>
      <c r="F84">
        <v>-0.185000000000002</v>
      </c>
      <c r="G84">
        <v>-0.14000000000000101</v>
      </c>
      <c r="H84">
        <v>-0.10500000000000401</v>
      </c>
      <c r="I84">
        <v>-7.5000000000002801E-2</v>
      </c>
      <c r="J84">
        <v>-4.9999999999997199E-2</v>
      </c>
      <c r="K84">
        <v>-3.0000000000001099E-2</v>
      </c>
      <c r="M84">
        <f t="shared" si="11"/>
        <v>-4.5999999999994046</v>
      </c>
      <c r="N84">
        <f t="shared" si="12"/>
        <v>-1.9999999999982032</v>
      </c>
      <c r="O84">
        <f t="shared" si="13"/>
        <v>0</v>
      </c>
      <c r="P84">
        <f t="shared" si="14"/>
        <v>-0.99999999999920153</v>
      </c>
      <c r="Q84">
        <f t="shared" si="15"/>
        <v>-1.0000000000017994</v>
      </c>
      <c r="R84">
        <f t="shared" si="16"/>
        <v>0</v>
      </c>
      <c r="S84">
        <f t="shared" si="17"/>
        <v>0</v>
      </c>
      <c r="T84">
        <f t="shared" si="18"/>
        <v>0</v>
      </c>
      <c r="U84">
        <f t="shared" si="19"/>
        <v>0</v>
      </c>
      <c r="V84">
        <f t="shared" si="20"/>
        <v>0</v>
      </c>
    </row>
    <row r="85" spans="1:22" x14ac:dyDescent="0.2">
      <c r="A85" s="9">
        <v>45502</v>
      </c>
      <c r="B85">
        <v>-0.40800000000000097</v>
      </c>
      <c r="C85">
        <v>-0.314999999999998</v>
      </c>
      <c r="D85">
        <v>-0.28000000000000103</v>
      </c>
      <c r="E85">
        <v>-0.24500000000000499</v>
      </c>
      <c r="F85">
        <v>-0.185000000000002</v>
      </c>
      <c r="G85">
        <v>-0.139999999999986</v>
      </c>
      <c r="H85">
        <v>-0.100000000000009</v>
      </c>
      <c r="I85">
        <v>-6.9999999999993207E-2</v>
      </c>
      <c r="J85">
        <v>-5.0000000000011403E-2</v>
      </c>
      <c r="K85">
        <v>-2.9999999999986902E-2</v>
      </c>
      <c r="M85">
        <f t="shared" si="11"/>
        <v>-3.5999999999999921</v>
      </c>
      <c r="N85">
        <f t="shared" si="12"/>
        <v>-3.0000000000002025</v>
      </c>
      <c r="O85">
        <f t="shared" si="13"/>
        <v>-2.000000000001001</v>
      </c>
      <c r="P85">
        <f t="shared" si="14"/>
        <v>-1.0000000000019993</v>
      </c>
      <c r="Q85">
        <f t="shared" si="15"/>
        <v>0</v>
      </c>
      <c r="R85">
        <f t="shared" si="16"/>
        <v>3.0031532816110484E-12</v>
      </c>
      <c r="S85">
        <f t="shared" si="17"/>
        <v>0.99999999999900169</v>
      </c>
      <c r="T85">
        <f t="shared" si="18"/>
        <v>1.0000000000019187</v>
      </c>
      <c r="U85">
        <f t="shared" si="19"/>
        <v>-2.8407831642596193E-12</v>
      </c>
      <c r="V85">
        <f t="shared" si="20"/>
        <v>2.8393953854788379E-12</v>
      </c>
    </row>
    <row r="86" spans="1:22" x14ac:dyDescent="0.2">
      <c r="A86" s="9">
        <v>45503</v>
      </c>
      <c r="B86">
        <v>-0.436999999999998</v>
      </c>
      <c r="C86">
        <v>-0.32999999999999802</v>
      </c>
      <c r="D86">
        <v>-0.29500000000000198</v>
      </c>
      <c r="E86">
        <v>-0.25</v>
      </c>
      <c r="F86">
        <v>-0.185000000000002</v>
      </c>
      <c r="G86">
        <v>-0.135000000000005</v>
      </c>
      <c r="H86">
        <v>-9.9999999999994302E-2</v>
      </c>
      <c r="I86">
        <v>-6.4999999999997699E-2</v>
      </c>
      <c r="J86">
        <v>-4.0000000000006301E-2</v>
      </c>
      <c r="K86">
        <v>-1.9999999999996E-2</v>
      </c>
      <c r="M86">
        <f t="shared" si="11"/>
        <v>-5.7999999999994056</v>
      </c>
      <c r="N86">
        <f t="shared" si="12"/>
        <v>-3.0000000000000027</v>
      </c>
      <c r="O86">
        <f t="shared" si="13"/>
        <v>-3.0000000000001914</v>
      </c>
      <c r="P86">
        <f t="shared" si="14"/>
        <v>-0.99999999999900169</v>
      </c>
      <c r="Q86">
        <f t="shared" si="15"/>
        <v>0</v>
      </c>
      <c r="R86">
        <f t="shared" si="16"/>
        <v>0.99999999999619837</v>
      </c>
      <c r="S86">
        <f t="shared" si="17"/>
        <v>2.9393154576951019E-12</v>
      </c>
      <c r="T86">
        <f t="shared" si="18"/>
        <v>0.99999999999910161</v>
      </c>
      <c r="U86">
        <f t="shared" si="19"/>
        <v>2.0000000000010205</v>
      </c>
      <c r="V86">
        <f t="shared" si="20"/>
        <v>1.9999999999981803</v>
      </c>
    </row>
    <row r="87" spans="1:22" x14ac:dyDescent="0.2">
      <c r="A87" s="9">
        <v>45504</v>
      </c>
      <c r="B87">
        <v>-0.43000000000000699</v>
      </c>
      <c r="C87">
        <v>-0.33499999999999402</v>
      </c>
      <c r="D87">
        <v>-0.29999999999999699</v>
      </c>
      <c r="E87">
        <v>-0.24500000000000499</v>
      </c>
      <c r="F87">
        <v>-0.189999999999998</v>
      </c>
      <c r="G87">
        <v>-0.135000000000005</v>
      </c>
      <c r="H87">
        <v>-9.9999999999994302E-2</v>
      </c>
      <c r="I87">
        <v>-6.5000000000011895E-2</v>
      </c>
      <c r="J87">
        <v>-3.9999999999992E-2</v>
      </c>
      <c r="K87">
        <v>-1.9999999999996E-2</v>
      </c>
      <c r="M87">
        <f t="shared" si="11"/>
        <v>1.3999999999982027</v>
      </c>
      <c r="N87">
        <f t="shared" si="12"/>
        <v>-0.99999999999920153</v>
      </c>
      <c r="O87">
        <f t="shared" si="13"/>
        <v>-0.99999999999900169</v>
      </c>
      <c r="P87">
        <f t="shared" si="14"/>
        <v>0.99999999999900169</v>
      </c>
      <c r="Q87">
        <f t="shared" si="15"/>
        <v>-0.99999999999920153</v>
      </c>
      <c r="R87">
        <f t="shared" si="16"/>
        <v>0</v>
      </c>
      <c r="S87">
        <f t="shared" si="17"/>
        <v>0</v>
      </c>
      <c r="T87">
        <f t="shared" si="18"/>
        <v>-2.8393953854788379E-12</v>
      </c>
      <c r="U87">
        <f t="shared" si="19"/>
        <v>2.8602120671905595E-12</v>
      </c>
      <c r="V87">
        <f t="shared" si="20"/>
        <v>0</v>
      </c>
    </row>
  </sheetData>
  <conditionalFormatting sqref="M2:V87">
    <cfRule type="colorScale" priority="9">
      <colorScale>
        <cfvo type="min"/>
        <cfvo type="percentile" val="50"/>
        <cfvo type="max"/>
        <color rgb="FFF8696B"/>
        <color rgb="FFFCFCFF"/>
        <color rgb="FF63BE7B"/>
      </colorScale>
    </cfRule>
  </conditionalFormatting>
  <conditionalFormatting sqref="Y2:Y3">
    <cfRule type="cellIs" dxfId="13" priority="1" operator="equal">
      <formula>$P$3</formula>
    </cfRule>
    <cfRule type="cellIs" dxfId="12" priority="2" operator="equal">
      <formula>$P$2</formula>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CC10-4BC9-4478-A397-058C3945457B}">
  <dimension ref="A1:V224"/>
  <sheetViews>
    <sheetView topLeftCell="D32" zoomScale="75" workbookViewId="0">
      <selection activeCell="G60" sqref="G60"/>
    </sheetView>
  </sheetViews>
  <sheetFormatPr baseColWidth="10" defaultColWidth="20.6640625" defaultRowHeight="15" x14ac:dyDescent="0.2"/>
  <sheetData>
    <row r="1" spans="1:18" x14ac:dyDescent="0.2">
      <c r="A1" t="s">
        <v>0</v>
      </c>
      <c r="B1" t="s">
        <v>35</v>
      </c>
      <c r="C1" t="s">
        <v>36</v>
      </c>
      <c r="D1" t="s">
        <v>37</v>
      </c>
      <c r="E1" t="s">
        <v>38</v>
      </c>
      <c r="G1" s="10" t="s">
        <v>35</v>
      </c>
      <c r="H1" s="10" t="s">
        <v>36</v>
      </c>
      <c r="I1" s="10" t="s">
        <v>37</v>
      </c>
      <c r="J1" s="10" t="s">
        <v>38</v>
      </c>
      <c r="N1" s="56"/>
      <c r="O1" s="56" t="s">
        <v>35</v>
      </c>
      <c r="P1" s="56" t="s">
        <v>36</v>
      </c>
      <c r="Q1" s="56" t="s">
        <v>37</v>
      </c>
      <c r="R1" s="56" t="s">
        <v>38</v>
      </c>
    </row>
    <row r="2" spans="1:18" x14ac:dyDescent="0.2">
      <c r="A2" s="1">
        <v>45383</v>
      </c>
      <c r="B2">
        <v>6.0000000000002301E-2</v>
      </c>
      <c r="C2">
        <v>3.4999999999996603E-2</v>
      </c>
      <c r="D2">
        <v>-4.5000000000001698E-2</v>
      </c>
      <c r="E2">
        <v>-4.9999999999997199E-2</v>
      </c>
      <c r="M2" s="56" t="s">
        <v>39</v>
      </c>
      <c r="N2" s="52">
        <v>45421</v>
      </c>
      <c r="O2" cm="1">
        <f t="array" ref="O2:R2">_xlfn.XLOOKUP(N2,A2:A224,B2:E224,"no date in this sheet",0)</f>
        <v>-2.7999999999991601E-2</v>
      </c>
      <c r="P2">
        <v>-1.50000000000006E-2</v>
      </c>
      <c r="Q2">
        <v>-3.50000000000108E-2</v>
      </c>
      <c r="R2">
        <v>-3.4999999999982399E-2</v>
      </c>
    </row>
    <row r="3" spans="1:18" x14ac:dyDescent="0.2">
      <c r="A3" s="1">
        <v>45384</v>
      </c>
      <c r="B3">
        <v>5.4999999999992603E-2</v>
      </c>
      <c r="C3">
        <v>4.9999999999954499E-3</v>
      </c>
      <c r="D3">
        <v>-4.5000000000001698E-2</v>
      </c>
      <c r="E3">
        <v>-5.4999999999992603E-2</v>
      </c>
      <c r="G3">
        <f>(B3-B2)/0.005</f>
        <v>-1.0000000000019396</v>
      </c>
      <c r="H3">
        <f t="shared" ref="H3:J3" si="0">(C3-C2)/0.005</f>
        <v>-6.0000000000002309</v>
      </c>
      <c r="I3">
        <f t="shared" si="0"/>
        <v>0</v>
      </c>
      <c r="J3">
        <f t="shared" si="0"/>
        <v>-0.99999999999908074</v>
      </c>
      <c r="M3" s="56" t="s">
        <v>40</v>
      </c>
      <c r="N3" s="52">
        <v>45422</v>
      </c>
      <c r="O3" cm="1">
        <f t="array" ref="O3:R3">_xlfn.XLOOKUP(N3,A2:A224,B2:E224,"no date in this sheet",0)</f>
        <v>1.1999999999986201E-2</v>
      </c>
      <c r="P3">
        <v>-9.9999999999909103E-3</v>
      </c>
      <c r="Q3">
        <v>-2.5000000000005702E-2</v>
      </c>
      <c r="R3">
        <v>-2.4999999999991501E-2</v>
      </c>
    </row>
    <row r="4" spans="1:18" x14ac:dyDescent="0.2">
      <c r="A4" s="1">
        <v>45385</v>
      </c>
      <c r="B4">
        <v>5.0000000000011403E-2</v>
      </c>
      <c r="C4">
        <v>-5.0000000000096599E-3</v>
      </c>
      <c r="D4">
        <v>-4.9999999999997199E-2</v>
      </c>
      <c r="E4">
        <v>-4.9999999999997199E-2</v>
      </c>
      <c r="G4">
        <f t="shared" ref="G4:G67" si="1">(B4-B3)/0.005</f>
        <v>-0.99999999999624001</v>
      </c>
      <c r="H4">
        <f t="shared" ref="H4:H67" si="2">(C4-C3)/0.005</f>
        <v>-2.0000000000010218</v>
      </c>
      <c r="I4">
        <f t="shared" ref="I4:I67" si="3">(D4-D3)/0.005</f>
        <v>-0.99999999999910016</v>
      </c>
      <c r="J4">
        <f t="shared" ref="J4:J67" si="4">(E4-E3)/0.005</f>
        <v>0.99999999999908074</v>
      </c>
    </row>
    <row r="5" spans="1:18" x14ac:dyDescent="0.2">
      <c r="A5" s="1">
        <v>45386</v>
      </c>
      <c r="B5">
        <v>5.50000000000068E-2</v>
      </c>
      <c r="C5">
        <v>-1.50000000000006E-2</v>
      </c>
      <c r="D5">
        <v>-5.50000000000068E-2</v>
      </c>
      <c r="E5">
        <v>-4.9999999999997199E-2</v>
      </c>
      <c r="G5">
        <f t="shared" si="1"/>
        <v>0.9999999999990794</v>
      </c>
      <c r="H5">
        <f t="shared" si="2"/>
        <v>-1.9999999999981879</v>
      </c>
      <c r="I5">
        <f t="shared" si="3"/>
        <v>-1.0000000000019202</v>
      </c>
      <c r="J5">
        <f t="shared" si="4"/>
        <v>0</v>
      </c>
    </row>
    <row r="6" spans="1:18" x14ac:dyDescent="0.2">
      <c r="A6" s="1">
        <v>45387</v>
      </c>
      <c r="B6">
        <v>3.4999999999996603E-2</v>
      </c>
      <c r="C6">
        <v>-2.5000000000005702E-2</v>
      </c>
      <c r="D6">
        <v>-5.4999999999992603E-2</v>
      </c>
      <c r="E6">
        <v>-4.0000000000006301E-2</v>
      </c>
      <c r="G6">
        <f t="shared" si="1"/>
        <v>-4.0000000000020393</v>
      </c>
      <c r="H6">
        <f t="shared" si="2"/>
        <v>-2.0000000000010205</v>
      </c>
      <c r="I6">
        <f t="shared" si="3"/>
        <v>2.8393953854788379E-12</v>
      </c>
      <c r="J6">
        <f t="shared" si="4"/>
        <v>1.9999999999981797</v>
      </c>
    </row>
    <row r="7" spans="1:18" x14ac:dyDescent="0.2">
      <c r="A7" s="1">
        <v>45390</v>
      </c>
      <c r="B7">
        <v>2.7000000000000999E-2</v>
      </c>
      <c r="C7">
        <v>-2.5000000000005702E-2</v>
      </c>
      <c r="D7">
        <v>-4.9999999999997199E-2</v>
      </c>
      <c r="E7">
        <v>-3.9999999999992E-2</v>
      </c>
      <c r="G7">
        <f t="shared" si="1"/>
        <v>-1.5999999999991208</v>
      </c>
      <c r="H7">
        <f t="shared" si="2"/>
        <v>0</v>
      </c>
      <c r="I7">
        <f t="shared" si="3"/>
        <v>0.99999999999908074</v>
      </c>
      <c r="J7">
        <f t="shared" si="4"/>
        <v>2.8602120671905595E-12</v>
      </c>
    </row>
    <row r="8" spans="1:18" x14ac:dyDescent="0.2">
      <c r="A8" s="1">
        <v>45391</v>
      </c>
      <c r="B8">
        <v>1.00000000000051E-2</v>
      </c>
      <c r="C8">
        <v>-1.9999999999996E-2</v>
      </c>
      <c r="D8">
        <v>-4.5000000000001698E-2</v>
      </c>
      <c r="E8">
        <v>-4.0000000000006301E-2</v>
      </c>
      <c r="G8">
        <f t="shared" si="1"/>
        <v>-3.3999999999991801</v>
      </c>
      <c r="H8">
        <f t="shared" si="2"/>
        <v>1.0000000000019402</v>
      </c>
      <c r="I8">
        <f t="shared" si="3"/>
        <v>0.99999999999910016</v>
      </c>
      <c r="J8">
        <f t="shared" si="4"/>
        <v>-2.8602120671905595E-12</v>
      </c>
    </row>
    <row r="9" spans="1:18" x14ac:dyDescent="0.2">
      <c r="A9" s="1">
        <v>45392</v>
      </c>
      <c r="B9">
        <v>-9.9999999999909103E-3</v>
      </c>
      <c r="C9">
        <v>-1.0000000000019301E-2</v>
      </c>
      <c r="D9">
        <v>-4.4999999999987501E-2</v>
      </c>
      <c r="E9">
        <v>-3.0000000000001099E-2</v>
      </c>
      <c r="G9">
        <f t="shared" si="1"/>
        <v>-3.999999999999202</v>
      </c>
      <c r="H9">
        <f t="shared" si="2"/>
        <v>1.9999999999953397</v>
      </c>
      <c r="I9">
        <f t="shared" si="3"/>
        <v>2.8393953854788379E-12</v>
      </c>
      <c r="J9">
        <f t="shared" si="4"/>
        <v>2.0000000000010405</v>
      </c>
    </row>
    <row r="10" spans="1:18" x14ac:dyDescent="0.2">
      <c r="A10" s="1">
        <v>45393</v>
      </c>
      <c r="B10">
        <v>-1.50000000000006E-2</v>
      </c>
      <c r="C10">
        <v>-1.50000000000006E-2</v>
      </c>
      <c r="D10">
        <v>-3.4999999999996603E-2</v>
      </c>
      <c r="E10">
        <v>-2.4999999999991501E-2</v>
      </c>
      <c r="G10">
        <f t="shared" si="1"/>
        <v>-1.0000000000019378</v>
      </c>
      <c r="H10">
        <f t="shared" si="2"/>
        <v>-0.99999999999625977</v>
      </c>
      <c r="I10">
        <f t="shared" si="3"/>
        <v>1.9999999999981797</v>
      </c>
      <c r="J10">
        <f t="shared" si="4"/>
        <v>1.0000000000019196</v>
      </c>
    </row>
    <row r="11" spans="1:18" x14ac:dyDescent="0.2">
      <c r="A11" s="1">
        <v>45394</v>
      </c>
      <c r="B11">
        <v>-7.0000000000049996E-3</v>
      </c>
      <c r="C11">
        <v>-1.50000000000006E-2</v>
      </c>
      <c r="D11">
        <v>-4.5000000000001698E-2</v>
      </c>
      <c r="E11">
        <v>-3.4999999999996603E-2</v>
      </c>
      <c r="G11">
        <f t="shared" si="1"/>
        <v>1.5999999999991201</v>
      </c>
      <c r="H11">
        <f t="shared" si="2"/>
        <v>0</v>
      </c>
      <c r="I11">
        <f t="shared" si="3"/>
        <v>-2.0000000000010192</v>
      </c>
      <c r="J11">
        <f t="shared" si="4"/>
        <v>-2.0000000000010205</v>
      </c>
    </row>
    <row r="12" spans="1:18" x14ac:dyDescent="0.2">
      <c r="A12" s="1">
        <v>45397</v>
      </c>
      <c r="B12">
        <v>-1.99999999999818E-2</v>
      </c>
      <c r="C12">
        <v>4.9999999999812399E-3</v>
      </c>
      <c r="D12">
        <v>-4.9999999999997199E-2</v>
      </c>
      <c r="E12">
        <v>-1.9999999999996E-2</v>
      </c>
      <c r="G12">
        <f t="shared" si="1"/>
        <v>-2.5999999999953602</v>
      </c>
      <c r="H12">
        <f t="shared" si="2"/>
        <v>3.9999999999963674</v>
      </c>
      <c r="I12">
        <f t="shared" si="3"/>
        <v>-0.99999999999910016</v>
      </c>
      <c r="J12">
        <f t="shared" si="4"/>
        <v>3.0000000000001203</v>
      </c>
    </row>
    <row r="13" spans="1:18" x14ac:dyDescent="0.2">
      <c r="A13" s="1">
        <v>45398</v>
      </c>
      <c r="B13">
        <v>-4.1999999999987402E-2</v>
      </c>
      <c r="C13">
        <v>-2.0000000000010201E-2</v>
      </c>
      <c r="D13">
        <v>-5.50000000000068E-2</v>
      </c>
      <c r="E13">
        <v>-1.99999999999818E-2</v>
      </c>
      <c r="G13">
        <f t="shared" si="1"/>
        <v>-4.4000000000011203</v>
      </c>
      <c r="H13">
        <f t="shared" si="2"/>
        <v>-4.9999999999982876</v>
      </c>
      <c r="I13">
        <f t="shared" si="3"/>
        <v>-1.0000000000019202</v>
      </c>
      <c r="J13">
        <f t="shared" si="4"/>
        <v>2.8400892748692286E-12</v>
      </c>
    </row>
    <row r="14" spans="1:18" x14ac:dyDescent="0.2">
      <c r="A14" s="1">
        <v>45399</v>
      </c>
      <c r="B14">
        <v>-4.0000000000006301E-2</v>
      </c>
      <c r="C14">
        <v>-1.99999999999818E-2</v>
      </c>
      <c r="D14">
        <v>-4.5000000000015902E-2</v>
      </c>
      <c r="E14">
        <v>-1.9999999999996E-2</v>
      </c>
      <c r="G14">
        <f t="shared" si="1"/>
        <v>0.39999999999622005</v>
      </c>
      <c r="H14">
        <f t="shared" si="2"/>
        <v>5.6801785497384571E-12</v>
      </c>
      <c r="I14">
        <f t="shared" si="3"/>
        <v>1.9999999999981797</v>
      </c>
      <c r="J14">
        <f t="shared" si="4"/>
        <v>-2.8400892748692286E-12</v>
      </c>
    </row>
    <row r="15" spans="1:18" x14ac:dyDescent="0.2">
      <c r="A15" s="1">
        <v>45400</v>
      </c>
      <c r="B15">
        <v>-4.3000000000006401E-2</v>
      </c>
      <c r="C15">
        <v>-1.50000000000006E-2</v>
      </c>
      <c r="D15">
        <v>-4.5000000000001698E-2</v>
      </c>
      <c r="E15">
        <v>-9.9999999999909103E-3</v>
      </c>
      <c r="G15">
        <f t="shared" si="1"/>
        <v>-0.60000000000001996</v>
      </c>
      <c r="H15">
        <f t="shared" si="2"/>
        <v>0.99999999999624001</v>
      </c>
      <c r="I15">
        <f t="shared" si="3"/>
        <v>2.8407831642596193E-12</v>
      </c>
      <c r="J15">
        <f t="shared" si="4"/>
        <v>2.0000000000010179</v>
      </c>
    </row>
    <row r="16" spans="1:18" x14ac:dyDescent="0.2">
      <c r="A16" s="1">
        <v>45401</v>
      </c>
      <c r="B16">
        <v>-4.3000000000006401E-2</v>
      </c>
      <c r="C16">
        <v>-1.50000000000006E-2</v>
      </c>
      <c r="D16">
        <v>-3.9999999999992E-2</v>
      </c>
      <c r="E16">
        <v>-1.50000000000148E-2</v>
      </c>
      <c r="G16">
        <f t="shared" si="1"/>
        <v>0</v>
      </c>
      <c r="H16">
        <f t="shared" si="2"/>
        <v>0</v>
      </c>
      <c r="I16">
        <f t="shared" si="3"/>
        <v>1.0000000000019396</v>
      </c>
      <c r="J16">
        <f t="shared" si="4"/>
        <v>-1.000000000004778</v>
      </c>
    </row>
    <row r="17" spans="1:10" x14ac:dyDescent="0.2">
      <c r="A17" s="1">
        <v>45404</v>
      </c>
      <c r="B17">
        <v>-2.9999999999986902E-2</v>
      </c>
      <c r="C17">
        <v>-2.0000000000010201E-2</v>
      </c>
      <c r="D17">
        <v>-3.9999999999992E-2</v>
      </c>
      <c r="E17">
        <v>-2.0000000000010201E-2</v>
      </c>
      <c r="G17">
        <f t="shared" si="1"/>
        <v>2.6000000000038996</v>
      </c>
      <c r="H17">
        <f t="shared" si="2"/>
        <v>-1.0000000000019202</v>
      </c>
      <c r="I17">
        <f t="shared" si="3"/>
        <v>0</v>
      </c>
      <c r="J17">
        <f t="shared" si="4"/>
        <v>-0.99999999999908007</v>
      </c>
    </row>
    <row r="18" spans="1:10" x14ac:dyDescent="0.2">
      <c r="A18" s="1">
        <v>45405</v>
      </c>
      <c r="B18">
        <v>-2.7999999999991601E-2</v>
      </c>
      <c r="C18">
        <v>-1.0000000000019301E-2</v>
      </c>
      <c r="D18">
        <v>-3.9999999999977803E-2</v>
      </c>
      <c r="E18">
        <v>-2.5000000000019899E-2</v>
      </c>
      <c r="G18">
        <f t="shared" si="1"/>
        <v>0.39999999999906011</v>
      </c>
      <c r="H18">
        <f t="shared" si="2"/>
        <v>1.9999999999981799</v>
      </c>
      <c r="I18">
        <f t="shared" si="3"/>
        <v>2.8393953854788379E-12</v>
      </c>
      <c r="J18">
        <f t="shared" si="4"/>
        <v>-1.0000000000019396</v>
      </c>
    </row>
    <row r="19" spans="1:10" x14ac:dyDescent="0.2">
      <c r="A19" s="1">
        <v>45406</v>
      </c>
      <c r="B19">
        <v>-3.3000000000001299E-2</v>
      </c>
      <c r="C19">
        <v>-5.0000000000096599E-3</v>
      </c>
      <c r="D19">
        <v>-3.9999999999992E-2</v>
      </c>
      <c r="E19">
        <v>-3.0000000000001099E-2</v>
      </c>
      <c r="G19">
        <f t="shared" si="1"/>
        <v>-1.0000000000019396</v>
      </c>
      <c r="H19">
        <f t="shared" si="2"/>
        <v>1.0000000000019282</v>
      </c>
      <c r="I19">
        <f t="shared" si="3"/>
        <v>-2.8393953854788379E-12</v>
      </c>
      <c r="J19">
        <f t="shared" si="4"/>
        <v>-0.99999999999624001</v>
      </c>
    </row>
    <row r="20" spans="1:10" x14ac:dyDescent="0.2">
      <c r="A20" s="1">
        <v>45407</v>
      </c>
      <c r="B20">
        <v>-2.9999999999986902E-2</v>
      </c>
      <c r="C20">
        <v>-9.9999999999909103E-3</v>
      </c>
      <c r="D20">
        <v>-3.5000000000024997E-2</v>
      </c>
      <c r="E20">
        <v>-1.99999999999818E-2</v>
      </c>
      <c r="G20">
        <f t="shared" si="1"/>
        <v>0.60000000000287945</v>
      </c>
      <c r="H20">
        <f t="shared" si="2"/>
        <v>-0.99999999999625</v>
      </c>
      <c r="I20">
        <f t="shared" si="3"/>
        <v>0.99999999999340061</v>
      </c>
      <c r="J20">
        <f t="shared" si="4"/>
        <v>2.0000000000038596</v>
      </c>
    </row>
    <row r="21" spans="1:10" x14ac:dyDescent="0.2">
      <c r="A21" s="1">
        <v>45408</v>
      </c>
      <c r="B21">
        <v>-2.30000000000103E-2</v>
      </c>
      <c r="C21">
        <v>-2.4999999999991501E-2</v>
      </c>
      <c r="D21">
        <v>-3.0000000000001099E-2</v>
      </c>
      <c r="E21">
        <v>-1.9999999999996E-2</v>
      </c>
      <c r="G21">
        <f t="shared" si="1"/>
        <v>1.3999999999953203</v>
      </c>
      <c r="H21">
        <f t="shared" si="2"/>
        <v>-3.0000000000001181</v>
      </c>
      <c r="I21">
        <f t="shared" si="3"/>
        <v>1.0000000000047797</v>
      </c>
      <c r="J21">
        <f t="shared" si="4"/>
        <v>-2.8400892748692286E-12</v>
      </c>
    </row>
    <row r="22" spans="1:10" x14ac:dyDescent="0.2">
      <c r="A22" s="1">
        <v>45411</v>
      </c>
      <c r="B22">
        <v>-2.7999999999991601E-2</v>
      </c>
      <c r="C22">
        <v>-2.5000000000005702E-2</v>
      </c>
      <c r="D22">
        <v>-3.4999999999996603E-2</v>
      </c>
      <c r="E22">
        <v>-9.9999999999909103E-3</v>
      </c>
      <c r="G22">
        <f t="shared" si="1"/>
        <v>-0.9999999999962601</v>
      </c>
      <c r="H22">
        <f t="shared" si="2"/>
        <v>-2.8400892748692286E-12</v>
      </c>
      <c r="I22">
        <f t="shared" si="3"/>
        <v>-0.99999999999910094</v>
      </c>
      <c r="J22">
        <f t="shared" si="4"/>
        <v>2.0000000000010179</v>
      </c>
    </row>
    <row r="23" spans="1:10" x14ac:dyDescent="0.2">
      <c r="A23" s="1">
        <v>45412</v>
      </c>
      <c r="B23">
        <v>-2.7999999999991601E-2</v>
      </c>
      <c r="C23">
        <v>-3.0000000000001099E-2</v>
      </c>
      <c r="D23">
        <v>-2.4999999999991501E-2</v>
      </c>
      <c r="E23">
        <v>-5.0000000000096599E-3</v>
      </c>
      <c r="G23">
        <f t="shared" si="1"/>
        <v>0</v>
      </c>
      <c r="H23">
        <f t="shared" si="2"/>
        <v>-0.9999999999990794</v>
      </c>
      <c r="I23">
        <f t="shared" si="3"/>
        <v>2.0000000000010205</v>
      </c>
      <c r="J23">
        <f t="shared" si="4"/>
        <v>0.99999999999625</v>
      </c>
    </row>
    <row r="24" spans="1:10" x14ac:dyDescent="0.2">
      <c r="A24" s="1">
        <v>45413</v>
      </c>
      <c r="B24">
        <v>-2.9999999999986902E-2</v>
      </c>
      <c r="C24">
        <v>-1.50000000000006E-2</v>
      </c>
      <c r="D24">
        <v>-3.4999999999996603E-2</v>
      </c>
      <c r="E24">
        <v>-1.50000000000148E-2</v>
      </c>
      <c r="G24">
        <f t="shared" si="1"/>
        <v>-0.39999999999906011</v>
      </c>
      <c r="H24">
        <f t="shared" si="2"/>
        <v>3.0000000000000999</v>
      </c>
      <c r="I24">
        <f t="shared" si="3"/>
        <v>-2.0000000000010205</v>
      </c>
      <c r="J24">
        <f t="shared" si="4"/>
        <v>-2.0000000000010281</v>
      </c>
    </row>
    <row r="25" spans="1:10" x14ac:dyDescent="0.2">
      <c r="A25" s="1">
        <v>45414</v>
      </c>
      <c r="B25">
        <v>-2.7999999999991601E-2</v>
      </c>
      <c r="C25">
        <v>-1.50000000000148E-2</v>
      </c>
      <c r="D25">
        <v>-2.9999999999986902E-2</v>
      </c>
      <c r="E25">
        <v>-3.0000000000015299E-2</v>
      </c>
      <c r="G25">
        <f t="shared" si="1"/>
        <v>0.39999999999906011</v>
      </c>
      <c r="H25">
        <f t="shared" si="2"/>
        <v>-2.8400892748692286E-12</v>
      </c>
      <c r="I25">
        <f t="shared" si="3"/>
        <v>1.0000000000019402</v>
      </c>
      <c r="J25">
        <f t="shared" si="4"/>
        <v>-3.0000000000000999</v>
      </c>
    </row>
    <row r="26" spans="1:10" x14ac:dyDescent="0.2">
      <c r="A26" s="1">
        <v>45415</v>
      </c>
      <c r="B26">
        <v>-3.4999999999996603E-2</v>
      </c>
      <c r="C26">
        <v>-1.50000000000148E-2</v>
      </c>
      <c r="D26">
        <v>-3.9999999999977803E-2</v>
      </c>
      <c r="E26">
        <v>-3.0000000000015299E-2</v>
      </c>
      <c r="G26">
        <f t="shared" si="1"/>
        <v>-1.4000000000010004</v>
      </c>
      <c r="H26">
        <f t="shared" si="2"/>
        <v>0</v>
      </c>
      <c r="I26">
        <f t="shared" si="3"/>
        <v>-1.9999999999981803</v>
      </c>
      <c r="J26">
        <f t="shared" si="4"/>
        <v>0</v>
      </c>
    </row>
    <row r="27" spans="1:10" x14ac:dyDescent="0.2">
      <c r="A27" s="1">
        <v>45418</v>
      </c>
      <c r="B27">
        <v>-3.4999999999996603E-2</v>
      </c>
      <c r="C27">
        <v>-1.9999999999996E-2</v>
      </c>
      <c r="D27">
        <v>-3.0000000000001099E-2</v>
      </c>
      <c r="E27">
        <v>-3.4999999999996603E-2</v>
      </c>
      <c r="G27">
        <f t="shared" si="1"/>
        <v>0</v>
      </c>
      <c r="H27">
        <f t="shared" si="2"/>
        <v>-0.99999999999624001</v>
      </c>
      <c r="I27">
        <f t="shared" si="3"/>
        <v>1.9999999999953408</v>
      </c>
      <c r="J27">
        <f t="shared" si="4"/>
        <v>-0.99999999999626077</v>
      </c>
    </row>
    <row r="28" spans="1:10" x14ac:dyDescent="0.2">
      <c r="A28" s="1">
        <v>45419</v>
      </c>
      <c r="B28">
        <v>-3.7999999999996703E-2</v>
      </c>
      <c r="C28">
        <v>-1.50000000000148E-2</v>
      </c>
      <c r="D28">
        <v>-2.9999999999986902E-2</v>
      </c>
      <c r="E28">
        <v>-2.4999999999991501E-2</v>
      </c>
      <c r="G28">
        <f t="shared" si="1"/>
        <v>-0.60000000000001996</v>
      </c>
      <c r="H28">
        <f t="shared" si="2"/>
        <v>0.99999999999624001</v>
      </c>
      <c r="I28">
        <f t="shared" si="3"/>
        <v>2.8393953854788379E-12</v>
      </c>
      <c r="J28">
        <f t="shared" si="4"/>
        <v>2.0000000000010205</v>
      </c>
    </row>
    <row r="29" spans="1:10" x14ac:dyDescent="0.2">
      <c r="A29" s="1">
        <v>45420</v>
      </c>
      <c r="B29">
        <v>-3.2999999999986998E-2</v>
      </c>
      <c r="C29">
        <v>-1.00000000000051E-2</v>
      </c>
      <c r="D29">
        <v>-3.50000000000108E-2</v>
      </c>
      <c r="E29">
        <v>-2.9999999999986902E-2</v>
      </c>
      <c r="G29">
        <f t="shared" si="1"/>
        <v>1.0000000000019409</v>
      </c>
      <c r="H29">
        <f t="shared" si="2"/>
        <v>1.00000000000194</v>
      </c>
      <c r="I29">
        <f t="shared" si="3"/>
        <v>-1.0000000000047797</v>
      </c>
      <c r="J29">
        <f t="shared" si="4"/>
        <v>-0.99999999999908007</v>
      </c>
    </row>
    <row r="30" spans="1:10" x14ac:dyDescent="0.2">
      <c r="A30" s="1">
        <v>45421</v>
      </c>
      <c r="B30">
        <v>-2.7999999999991601E-2</v>
      </c>
      <c r="C30">
        <v>-1.50000000000006E-2</v>
      </c>
      <c r="D30">
        <v>-3.50000000000108E-2</v>
      </c>
      <c r="E30">
        <v>-3.4999999999982399E-2</v>
      </c>
      <c r="G30">
        <f t="shared" si="1"/>
        <v>0.9999999999990794</v>
      </c>
      <c r="H30">
        <f t="shared" si="2"/>
        <v>-0.99999999999909983</v>
      </c>
      <c r="I30">
        <f t="shared" si="3"/>
        <v>0</v>
      </c>
      <c r="J30">
        <f t="shared" si="4"/>
        <v>-0.9999999999990995</v>
      </c>
    </row>
    <row r="31" spans="1:10" x14ac:dyDescent="0.2">
      <c r="A31" s="1">
        <v>45422</v>
      </c>
      <c r="B31">
        <v>1.1999999999986201E-2</v>
      </c>
      <c r="C31">
        <v>-9.9999999999909103E-3</v>
      </c>
      <c r="D31">
        <v>-2.5000000000005702E-2</v>
      </c>
      <c r="E31">
        <v>-2.4999999999991501E-2</v>
      </c>
      <c r="G31">
        <f t="shared" si="1"/>
        <v>7.9999999999955609</v>
      </c>
      <c r="H31">
        <f t="shared" si="2"/>
        <v>1.0000000000019378</v>
      </c>
      <c r="I31">
        <f t="shared" si="3"/>
        <v>2.0000000000010196</v>
      </c>
      <c r="J31">
        <f t="shared" si="4"/>
        <v>1.9999999999981797</v>
      </c>
    </row>
    <row r="32" spans="1:10" x14ac:dyDescent="0.2">
      <c r="A32" s="1">
        <v>45425</v>
      </c>
      <c r="B32">
        <v>1.69999999999817E-2</v>
      </c>
      <c r="C32">
        <v>-1.50000000000006E-2</v>
      </c>
      <c r="D32">
        <v>-2.4999999999991501E-2</v>
      </c>
      <c r="E32">
        <v>-1.50000000000006E-2</v>
      </c>
      <c r="G32">
        <f t="shared" si="1"/>
        <v>0.99999999999909983</v>
      </c>
      <c r="H32">
        <f t="shared" si="2"/>
        <v>-1.0000000000019378</v>
      </c>
      <c r="I32">
        <f t="shared" si="3"/>
        <v>2.8400892748692286E-12</v>
      </c>
      <c r="J32">
        <f t="shared" si="4"/>
        <v>1.9999999999981803</v>
      </c>
    </row>
    <row r="33" spans="1:10" x14ac:dyDescent="0.2">
      <c r="A33" s="1">
        <v>45426</v>
      </c>
      <c r="B33">
        <v>4.9999999999954499E-3</v>
      </c>
      <c r="C33">
        <v>-4.9999999999954499E-3</v>
      </c>
      <c r="D33">
        <v>-2.0000000000010201E-2</v>
      </c>
      <c r="E33">
        <v>-9.9999999999909103E-3</v>
      </c>
      <c r="G33">
        <f t="shared" si="1"/>
        <v>-2.3999999999972501</v>
      </c>
      <c r="H33">
        <f t="shared" si="2"/>
        <v>2.0000000000010303</v>
      </c>
      <c r="I33">
        <f t="shared" si="3"/>
        <v>0.9999999999962601</v>
      </c>
      <c r="J33">
        <f t="shared" si="4"/>
        <v>1.0000000000019378</v>
      </c>
    </row>
    <row r="34" spans="1:10" x14ac:dyDescent="0.2">
      <c r="A34" s="1">
        <v>45427</v>
      </c>
      <c r="B34">
        <v>1.20000000000005E-2</v>
      </c>
      <c r="C34">
        <v>0</v>
      </c>
      <c r="D34">
        <v>-2.5000000000005702E-2</v>
      </c>
      <c r="E34">
        <v>-2.5000000000005702E-2</v>
      </c>
      <c r="G34">
        <f t="shared" si="1"/>
        <v>1.40000000000101</v>
      </c>
      <c r="H34">
        <f t="shared" si="2"/>
        <v>0.99999999999908995</v>
      </c>
      <c r="I34">
        <f t="shared" si="3"/>
        <v>-0.99999999999910016</v>
      </c>
      <c r="J34">
        <f t="shared" si="4"/>
        <v>-3.0000000000029581</v>
      </c>
    </row>
    <row r="35" spans="1:10" x14ac:dyDescent="0.2">
      <c r="A35" s="1">
        <v>45428</v>
      </c>
      <c r="B35">
        <v>1.1999999999986201E-2</v>
      </c>
      <c r="C35">
        <v>9.9999999999909103E-3</v>
      </c>
      <c r="D35">
        <v>-2.4999999999991501E-2</v>
      </c>
      <c r="E35">
        <v>-2.4999999999991501E-2</v>
      </c>
      <c r="G35">
        <f t="shared" si="1"/>
        <v>-2.8598651224953642E-12</v>
      </c>
      <c r="H35">
        <f t="shared" si="2"/>
        <v>1.9999999999981819</v>
      </c>
      <c r="I35">
        <f t="shared" si="3"/>
        <v>2.8400892748692286E-12</v>
      </c>
      <c r="J35">
        <f t="shared" si="4"/>
        <v>2.8400892748692286E-12</v>
      </c>
    </row>
    <row r="36" spans="1:10" x14ac:dyDescent="0.2">
      <c r="A36" s="1">
        <v>45429</v>
      </c>
      <c r="B36">
        <v>7.0000000000049996E-3</v>
      </c>
      <c r="C36">
        <v>4.9999999999812399E-3</v>
      </c>
      <c r="D36">
        <v>-1.99999999999818E-2</v>
      </c>
      <c r="E36">
        <v>-2.0000000000010201E-2</v>
      </c>
      <c r="G36">
        <f t="shared" si="1"/>
        <v>-0.99999999999624012</v>
      </c>
      <c r="H36">
        <f t="shared" si="2"/>
        <v>-1.000000000001934</v>
      </c>
      <c r="I36">
        <f t="shared" si="3"/>
        <v>1.0000000000019402</v>
      </c>
      <c r="J36">
        <f t="shared" si="4"/>
        <v>0.9999999999962601</v>
      </c>
    </row>
    <row r="37" spans="1:10" x14ac:dyDescent="0.2">
      <c r="A37" s="1">
        <v>45433</v>
      </c>
      <c r="B37">
        <v>-2.4999999999991501E-2</v>
      </c>
      <c r="C37">
        <v>4.9999999999954499E-3</v>
      </c>
      <c r="D37">
        <v>-1.50000000000006E-2</v>
      </c>
      <c r="E37">
        <v>-2.4999999999991501E-2</v>
      </c>
      <c r="G37">
        <f t="shared" si="1"/>
        <v>-6.3999999999993005</v>
      </c>
      <c r="H37">
        <f t="shared" si="2"/>
        <v>2.8419974706928031E-12</v>
      </c>
      <c r="I37">
        <f t="shared" si="3"/>
        <v>0.99999999999624001</v>
      </c>
      <c r="J37">
        <f t="shared" si="4"/>
        <v>-0.9999999999962601</v>
      </c>
    </row>
    <row r="38" spans="1:10" x14ac:dyDescent="0.2">
      <c r="A38" s="1">
        <v>45434</v>
      </c>
      <c r="B38">
        <v>-1.99999999999818E-2</v>
      </c>
      <c r="C38" s="2">
        <v>-1.4210854715202001E-14</v>
      </c>
      <c r="D38">
        <v>-1.4999999999986399E-2</v>
      </c>
      <c r="E38">
        <v>-2.0000000000010201E-2</v>
      </c>
      <c r="G38">
        <f t="shared" si="1"/>
        <v>1.0000000000019402</v>
      </c>
      <c r="H38">
        <f t="shared" si="2"/>
        <v>-1.0000000000019322</v>
      </c>
      <c r="I38">
        <f t="shared" si="3"/>
        <v>2.8400892748692286E-12</v>
      </c>
      <c r="J38">
        <f t="shared" si="4"/>
        <v>0.9999999999962601</v>
      </c>
    </row>
    <row r="39" spans="1:10" x14ac:dyDescent="0.2">
      <c r="A39" s="1">
        <v>45435</v>
      </c>
      <c r="B39">
        <v>-3.0000000000001099E-2</v>
      </c>
      <c r="C39">
        <v>-4.9999999999954499E-3</v>
      </c>
      <c r="D39">
        <v>-2.0000000000010201E-2</v>
      </c>
      <c r="E39">
        <v>-9.9999999999909103E-3</v>
      </c>
      <c r="G39">
        <f t="shared" si="1"/>
        <v>-2.0000000000038596</v>
      </c>
      <c r="H39">
        <f t="shared" si="2"/>
        <v>-0.99999999999624778</v>
      </c>
      <c r="I39">
        <f t="shared" si="3"/>
        <v>-1.0000000000047602</v>
      </c>
      <c r="J39">
        <f t="shared" si="4"/>
        <v>2.0000000000038582</v>
      </c>
    </row>
    <row r="40" spans="1:10" x14ac:dyDescent="0.2">
      <c r="A40" s="1">
        <v>45436</v>
      </c>
      <c r="B40">
        <v>-2.9999999999986902E-2</v>
      </c>
      <c r="C40">
        <v>-1.9999999999996E-2</v>
      </c>
      <c r="D40">
        <v>-5.0000000000096599E-3</v>
      </c>
      <c r="E40">
        <v>-4.9999999999954499E-3</v>
      </c>
      <c r="G40">
        <f t="shared" si="1"/>
        <v>2.8393953854788379E-12</v>
      </c>
      <c r="H40">
        <f t="shared" si="2"/>
        <v>-3.0000000000001101</v>
      </c>
      <c r="I40">
        <f t="shared" si="3"/>
        <v>3.0000000000001079</v>
      </c>
      <c r="J40">
        <f t="shared" si="4"/>
        <v>0.99999999999909206</v>
      </c>
    </row>
    <row r="41" spans="1:10" x14ac:dyDescent="0.2">
      <c r="A41" s="1">
        <v>45439</v>
      </c>
      <c r="B41">
        <v>-2.9999999999986902E-2</v>
      </c>
      <c r="C41">
        <v>-2.0000000000010201E-2</v>
      </c>
      <c r="D41">
        <v>-1.00000000000051E-2</v>
      </c>
      <c r="E41" s="2">
        <v>1.4210854715202001E-14</v>
      </c>
      <c r="G41">
        <f t="shared" si="1"/>
        <v>0</v>
      </c>
      <c r="H41">
        <f t="shared" si="2"/>
        <v>-2.8400892748692286E-12</v>
      </c>
      <c r="I41">
        <f t="shared" si="3"/>
        <v>-0.99999999999908806</v>
      </c>
      <c r="J41">
        <f t="shared" si="4"/>
        <v>1.0000000000019322</v>
      </c>
    </row>
    <row r="42" spans="1:10" x14ac:dyDescent="0.2">
      <c r="A42" s="1">
        <v>45440</v>
      </c>
      <c r="B42">
        <v>-3.9999999999992E-2</v>
      </c>
      <c r="C42">
        <v>-1.50000000000006E-2</v>
      </c>
      <c r="D42">
        <v>-5.0000000000096599E-3</v>
      </c>
      <c r="E42" s="2">
        <v>1.4210854715202001E-14</v>
      </c>
      <c r="G42">
        <f t="shared" si="1"/>
        <v>-2.0000000000010196</v>
      </c>
      <c r="H42">
        <f t="shared" si="2"/>
        <v>1.0000000000019202</v>
      </c>
      <c r="I42">
        <f t="shared" si="3"/>
        <v>0.99999999999908806</v>
      </c>
      <c r="J42">
        <f t="shared" si="4"/>
        <v>0</v>
      </c>
    </row>
    <row r="43" spans="1:10" x14ac:dyDescent="0.2">
      <c r="A43" s="1">
        <v>45441</v>
      </c>
      <c r="B43">
        <v>-3.4999999999982399E-2</v>
      </c>
      <c r="C43">
        <v>-1.50000000000006E-2</v>
      </c>
      <c r="D43">
        <v>-5.0000000000096599E-3</v>
      </c>
      <c r="E43">
        <v>0</v>
      </c>
      <c r="G43">
        <f t="shared" si="1"/>
        <v>1.0000000000019202</v>
      </c>
      <c r="H43">
        <f t="shared" si="2"/>
        <v>0</v>
      </c>
      <c r="I43">
        <f t="shared" si="3"/>
        <v>0</v>
      </c>
      <c r="J43">
        <f t="shared" si="4"/>
        <v>-2.8421709430403999E-12</v>
      </c>
    </row>
    <row r="44" spans="1:10" x14ac:dyDescent="0.2">
      <c r="A44" s="1">
        <v>45442</v>
      </c>
      <c r="B44">
        <v>-1.50000000000006E-2</v>
      </c>
      <c r="C44">
        <v>-1.9999999999996E-2</v>
      </c>
      <c r="D44">
        <v>-2.0000000000010201E-2</v>
      </c>
      <c r="E44">
        <v>-4.9999999999812399E-3</v>
      </c>
      <c r="G44">
        <f t="shared" si="1"/>
        <v>3.9999999999963598</v>
      </c>
      <c r="H44">
        <f t="shared" si="2"/>
        <v>-0.99999999999908007</v>
      </c>
      <c r="I44">
        <f t="shared" si="3"/>
        <v>-3.0000000000001079</v>
      </c>
      <c r="J44">
        <f t="shared" si="4"/>
        <v>-0.999999999996248</v>
      </c>
    </row>
    <row r="45" spans="1:10" x14ac:dyDescent="0.2">
      <c r="A45" s="1">
        <v>45443</v>
      </c>
      <c r="B45">
        <v>-5.3000000000011503E-2</v>
      </c>
      <c r="C45">
        <v>-1.4999999999986399E-2</v>
      </c>
      <c r="D45">
        <v>-2.0000000000010201E-2</v>
      </c>
      <c r="E45">
        <v>-1.00000000000051E-2</v>
      </c>
      <c r="G45">
        <f t="shared" si="1"/>
        <v>-7.6000000000021801</v>
      </c>
      <c r="H45">
        <f t="shared" si="2"/>
        <v>1.0000000000019202</v>
      </c>
      <c r="I45">
        <f t="shared" si="3"/>
        <v>0</v>
      </c>
      <c r="J45">
        <f t="shared" si="4"/>
        <v>-1.000000000004772</v>
      </c>
    </row>
    <row r="46" spans="1:10" x14ac:dyDescent="0.2">
      <c r="A46" s="1">
        <v>45446</v>
      </c>
      <c r="B46">
        <v>-3.3000000000015503E-2</v>
      </c>
      <c r="C46">
        <v>-1.99999999999818E-2</v>
      </c>
      <c r="D46">
        <v>-2.0000000000010201E-2</v>
      </c>
      <c r="E46">
        <v>-1.50000000000006E-2</v>
      </c>
      <c r="G46">
        <f t="shared" si="1"/>
        <v>3.9999999999991998</v>
      </c>
      <c r="H46">
        <f t="shared" si="2"/>
        <v>-0.99999999999908007</v>
      </c>
      <c r="I46">
        <f t="shared" si="3"/>
        <v>0</v>
      </c>
      <c r="J46">
        <f t="shared" si="4"/>
        <v>-0.99999999999909983</v>
      </c>
    </row>
    <row r="47" spans="1:10" x14ac:dyDescent="0.2">
      <c r="A47" s="1">
        <v>45447</v>
      </c>
      <c r="B47">
        <v>-2.8000000000005801E-2</v>
      </c>
      <c r="C47">
        <v>-1.4999999999986399E-2</v>
      </c>
      <c r="D47">
        <v>-1.50000000000148E-2</v>
      </c>
      <c r="E47">
        <v>-1.9999999999996E-2</v>
      </c>
      <c r="G47">
        <f t="shared" si="1"/>
        <v>1.0000000000019402</v>
      </c>
      <c r="H47">
        <f t="shared" si="2"/>
        <v>0.99999999999908007</v>
      </c>
      <c r="I47">
        <f t="shared" si="3"/>
        <v>0.99999999999908007</v>
      </c>
      <c r="J47">
        <f t="shared" si="4"/>
        <v>-0.99999999999908007</v>
      </c>
    </row>
    <row r="48" spans="1:10" x14ac:dyDescent="0.2">
      <c r="A48" s="1">
        <v>45448</v>
      </c>
      <c r="B48">
        <v>-6.2000000000011803E-2</v>
      </c>
      <c r="C48">
        <v>-3.9999999999992E-2</v>
      </c>
      <c r="D48">
        <v>-1.50000000000006E-2</v>
      </c>
      <c r="E48">
        <v>-2.0000000000010201E-2</v>
      </c>
      <c r="G48">
        <f t="shared" si="1"/>
        <v>-6.8000000000011998</v>
      </c>
      <c r="H48">
        <f t="shared" si="2"/>
        <v>-5.00000000000112</v>
      </c>
      <c r="I48">
        <f t="shared" si="3"/>
        <v>2.8400892748692286E-12</v>
      </c>
      <c r="J48">
        <f t="shared" si="4"/>
        <v>-2.8400892748692286E-12</v>
      </c>
    </row>
    <row r="49" spans="1:10" x14ac:dyDescent="0.2">
      <c r="A49" s="1">
        <v>45449</v>
      </c>
      <c r="B49">
        <v>-6.6999999999993107E-2</v>
      </c>
      <c r="C49">
        <v>-4.0000000000006301E-2</v>
      </c>
      <c r="D49">
        <v>-2.4999999999991501E-2</v>
      </c>
      <c r="E49">
        <v>-2.0000000000010201E-2</v>
      </c>
      <c r="G49">
        <f t="shared" si="1"/>
        <v>-0.99999999999626077</v>
      </c>
      <c r="H49">
        <f t="shared" si="2"/>
        <v>-2.8602120671905595E-12</v>
      </c>
      <c r="I49">
        <f t="shared" si="3"/>
        <v>-1.9999999999981803</v>
      </c>
      <c r="J49">
        <f t="shared" si="4"/>
        <v>0</v>
      </c>
    </row>
    <row r="50" spans="1:10" x14ac:dyDescent="0.2">
      <c r="A50" s="1">
        <v>45450</v>
      </c>
      <c r="B50">
        <v>-7.9999999999998295E-2</v>
      </c>
      <c r="C50">
        <v>-2.9999999999986902E-2</v>
      </c>
      <c r="D50">
        <v>-2.0000000000024401E-2</v>
      </c>
      <c r="E50">
        <v>-9.9999999999766907E-3</v>
      </c>
      <c r="G50">
        <f t="shared" si="1"/>
        <v>-2.6000000000010375</v>
      </c>
      <c r="H50">
        <f t="shared" si="2"/>
        <v>2.00000000000388</v>
      </c>
      <c r="I50">
        <f t="shared" si="3"/>
        <v>0.99999999999342004</v>
      </c>
      <c r="J50">
        <f t="shared" si="4"/>
        <v>2.0000000000067018</v>
      </c>
    </row>
    <row r="51" spans="1:10" x14ac:dyDescent="0.2">
      <c r="A51" s="1">
        <v>45453</v>
      </c>
      <c r="B51">
        <v>-7.5000000000002801E-2</v>
      </c>
      <c r="C51">
        <v>-4.5000000000001698E-2</v>
      </c>
      <c r="D51">
        <v>-2.4999999999991501E-2</v>
      </c>
      <c r="E51">
        <v>-2.0000000000010201E-2</v>
      </c>
      <c r="G51">
        <f t="shared" si="1"/>
        <v>0.99999999999909883</v>
      </c>
      <c r="H51">
        <f t="shared" si="2"/>
        <v>-3.0000000000029594</v>
      </c>
      <c r="I51">
        <f t="shared" si="3"/>
        <v>-0.99999999999342004</v>
      </c>
      <c r="J51">
        <f t="shared" si="4"/>
        <v>-2.0000000000067018</v>
      </c>
    </row>
    <row r="52" spans="1:10" x14ac:dyDescent="0.2">
      <c r="A52" s="1">
        <v>45454</v>
      </c>
      <c r="B52">
        <v>-5.9999999999988098E-2</v>
      </c>
      <c r="C52">
        <v>-6.0000000000016498E-2</v>
      </c>
      <c r="D52">
        <v>-2.4999999999991501E-2</v>
      </c>
      <c r="E52">
        <v>-2.0000000000010201E-2</v>
      </c>
      <c r="G52">
        <f t="shared" si="1"/>
        <v>3.0000000000029403</v>
      </c>
      <c r="H52">
        <f t="shared" si="2"/>
        <v>-3.0000000000029599</v>
      </c>
      <c r="I52">
        <f t="shared" si="3"/>
        <v>0</v>
      </c>
      <c r="J52">
        <f t="shared" si="4"/>
        <v>0</v>
      </c>
    </row>
    <row r="53" spans="1:10" x14ac:dyDescent="0.2">
      <c r="A53" s="1">
        <v>45455</v>
      </c>
      <c r="B53">
        <v>-3.4999999999996603E-2</v>
      </c>
      <c r="C53">
        <v>-6.0000000000016498E-2</v>
      </c>
      <c r="D53">
        <v>-1.4999999999986399E-2</v>
      </c>
      <c r="E53">
        <v>-2.5000000000005702E-2</v>
      </c>
      <c r="G53">
        <f t="shared" si="1"/>
        <v>4.9999999999982991</v>
      </c>
      <c r="H53">
        <f t="shared" si="2"/>
        <v>0</v>
      </c>
      <c r="I53">
        <f t="shared" si="3"/>
        <v>2.0000000000010205</v>
      </c>
      <c r="J53">
        <f t="shared" si="4"/>
        <v>-0.99999999999910016</v>
      </c>
    </row>
    <row r="54" spans="1:10" x14ac:dyDescent="0.2">
      <c r="A54" s="1">
        <v>45456</v>
      </c>
      <c r="B54">
        <v>-1.9999999999996E-2</v>
      </c>
      <c r="C54">
        <v>-5.0000000000011403E-2</v>
      </c>
      <c r="D54">
        <v>-2.4999999999991501E-2</v>
      </c>
      <c r="E54">
        <v>-2.5000000000005702E-2</v>
      </c>
      <c r="G54">
        <f t="shared" si="1"/>
        <v>3.0000000000001203</v>
      </c>
      <c r="H54">
        <f t="shared" si="2"/>
        <v>2.0000000000010192</v>
      </c>
      <c r="I54">
        <f t="shared" si="3"/>
        <v>-2.0000000000010205</v>
      </c>
      <c r="J54">
        <f t="shared" si="4"/>
        <v>0</v>
      </c>
    </row>
    <row r="55" spans="1:10" x14ac:dyDescent="0.2">
      <c r="A55" s="1">
        <v>45457</v>
      </c>
      <c r="B55">
        <v>-9.9999999999909103E-3</v>
      </c>
      <c r="C55">
        <v>-6.0000000000016498E-2</v>
      </c>
      <c r="D55">
        <v>-2.4999999999991501E-2</v>
      </c>
      <c r="E55">
        <v>-2.4999999999991501E-2</v>
      </c>
      <c r="G55">
        <f t="shared" si="1"/>
        <v>2.0000000000010179</v>
      </c>
      <c r="H55">
        <f t="shared" si="2"/>
        <v>-2.0000000000010192</v>
      </c>
      <c r="I55">
        <f t="shared" si="3"/>
        <v>0</v>
      </c>
      <c r="J55">
        <f t="shared" si="4"/>
        <v>2.8400892748692286E-12</v>
      </c>
    </row>
    <row r="56" spans="1:10" x14ac:dyDescent="0.2">
      <c r="A56" s="1">
        <v>45460</v>
      </c>
      <c r="B56">
        <v>-3.0000000000001099E-2</v>
      </c>
      <c r="C56">
        <v>-4.5000000000001698E-2</v>
      </c>
      <c r="D56">
        <v>-1.9999999999996E-2</v>
      </c>
      <c r="E56">
        <v>-2.5000000000005702E-2</v>
      </c>
      <c r="G56">
        <f t="shared" si="1"/>
        <v>-4.0000000000020384</v>
      </c>
      <c r="H56">
        <f t="shared" si="2"/>
        <v>3.0000000000029599</v>
      </c>
      <c r="I56">
        <f t="shared" si="3"/>
        <v>0.99999999999910016</v>
      </c>
      <c r="J56">
        <f t="shared" si="4"/>
        <v>-2.8400892748692286E-12</v>
      </c>
    </row>
    <row r="57" spans="1:10" x14ac:dyDescent="0.2">
      <c r="A57" s="1">
        <v>45461</v>
      </c>
      <c r="B57">
        <v>-1.9999999999996E-2</v>
      </c>
      <c r="C57">
        <v>-1.9999999999996E-2</v>
      </c>
      <c r="D57">
        <v>-2.0000000000010201E-2</v>
      </c>
      <c r="E57">
        <v>-2.9999999999986902E-2</v>
      </c>
      <c r="G57">
        <f t="shared" si="1"/>
        <v>2.0000000000010196</v>
      </c>
      <c r="H57">
        <f t="shared" si="2"/>
        <v>5.0000000000011395</v>
      </c>
      <c r="I57">
        <f t="shared" si="3"/>
        <v>-2.8400892748692286E-12</v>
      </c>
      <c r="J57">
        <f t="shared" si="4"/>
        <v>-0.99999999999624001</v>
      </c>
    </row>
    <row r="58" spans="1:10" x14ac:dyDescent="0.2">
      <c r="A58" s="1">
        <v>45462</v>
      </c>
      <c r="B58">
        <v>-0.34500000000001302</v>
      </c>
      <c r="C58">
        <v>-1.9999999999996E-2</v>
      </c>
      <c r="D58">
        <v>-2.5000000000005702E-2</v>
      </c>
      <c r="E58">
        <v>-4.4999999999987501E-2</v>
      </c>
      <c r="G58">
        <v>0</v>
      </c>
      <c r="H58">
        <f t="shared" si="2"/>
        <v>0</v>
      </c>
      <c r="I58">
        <f t="shared" si="3"/>
        <v>-0.99999999999910016</v>
      </c>
      <c r="J58">
        <f t="shared" si="4"/>
        <v>-3.0000000000001199</v>
      </c>
    </row>
    <row r="59" spans="1:10" x14ac:dyDescent="0.2">
      <c r="A59" s="1">
        <v>45463</v>
      </c>
      <c r="B59">
        <v>3.0000000000143202E-3</v>
      </c>
      <c r="C59">
        <v>-1.0000000000019301E-2</v>
      </c>
      <c r="D59">
        <v>-2.4999999999991501E-2</v>
      </c>
      <c r="E59">
        <v>-4.4999999999987501E-2</v>
      </c>
      <c r="G59">
        <v>0</v>
      </c>
      <c r="H59">
        <f t="shared" si="2"/>
        <v>1.9999999999953397</v>
      </c>
      <c r="I59">
        <f t="shared" si="3"/>
        <v>2.8400892748692286E-12</v>
      </c>
      <c r="J59">
        <f t="shared" si="4"/>
        <v>0</v>
      </c>
    </row>
    <row r="60" spans="1:10" x14ac:dyDescent="0.2">
      <c r="A60" s="1">
        <v>45464</v>
      </c>
      <c r="B60">
        <v>7.0000000000049996E-3</v>
      </c>
      <c r="C60">
        <v>-1.50000000000148E-2</v>
      </c>
      <c r="D60">
        <v>-2.9999999999986902E-2</v>
      </c>
      <c r="E60">
        <v>-4.0000000000006301E-2</v>
      </c>
      <c r="G60">
        <f t="shared" si="1"/>
        <v>0.79999999999813587</v>
      </c>
      <c r="H60">
        <f t="shared" si="2"/>
        <v>-0.99999999999909983</v>
      </c>
      <c r="I60">
        <f t="shared" si="3"/>
        <v>-0.99999999999908007</v>
      </c>
      <c r="J60">
        <f t="shared" si="4"/>
        <v>0.99999999999624001</v>
      </c>
    </row>
    <row r="61" spans="1:10" x14ac:dyDescent="0.2">
      <c r="A61" s="1">
        <v>45467</v>
      </c>
      <c r="B61">
        <v>4.9999999999954499E-3</v>
      </c>
      <c r="C61">
        <v>-1.9999999999996E-2</v>
      </c>
      <c r="D61">
        <v>-3.0000000000001099E-2</v>
      </c>
      <c r="E61">
        <v>-3.4999999999996603E-2</v>
      </c>
      <c r="G61">
        <f t="shared" si="1"/>
        <v>-0.40000000000190994</v>
      </c>
      <c r="H61">
        <f t="shared" si="2"/>
        <v>-0.99999999999624001</v>
      </c>
      <c r="I61">
        <f t="shared" si="3"/>
        <v>-2.8393953854788379E-12</v>
      </c>
      <c r="J61">
        <f t="shared" si="4"/>
        <v>1.0000000000019396</v>
      </c>
    </row>
    <row r="62" spans="1:10" x14ac:dyDescent="0.2">
      <c r="A62" s="1">
        <v>45468</v>
      </c>
      <c r="B62">
        <v>1.3000000000019401E-2</v>
      </c>
      <c r="C62">
        <v>-1.0000000000019301E-2</v>
      </c>
      <c r="D62">
        <v>-1.4999999999986399E-2</v>
      </c>
      <c r="E62">
        <v>-4.0000000000006301E-2</v>
      </c>
      <c r="G62">
        <f t="shared" si="1"/>
        <v>1.6000000000047898</v>
      </c>
      <c r="H62">
        <f t="shared" si="2"/>
        <v>1.9999999999953397</v>
      </c>
      <c r="I62">
        <f t="shared" si="3"/>
        <v>3.0000000000029399</v>
      </c>
      <c r="J62">
        <f t="shared" si="4"/>
        <v>-1.0000000000019396</v>
      </c>
    </row>
    <row r="63" spans="1:10" x14ac:dyDescent="0.2">
      <c r="A63" s="1">
        <v>45469</v>
      </c>
      <c r="B63">
        <v>9.9999999999909103E-3</v>
      </c>
      <c r="C63">
        <v>-4.9999999999812399E-3</v>
      </c>
      <c r="D63">
        <v>-1.00000000000051E-2</v>
      </c>
      <c r="E63">
        <v>-3.0000000000015299E-2</v>
      </c>
      <c r="G63">
        <f t="shared" si="1"/>
        <v>-0.60000000000569809</v>
      </c>
      <c r="H63">
        <f t="shared" si="2"/>
        <v>1.0000000000076121</v>
      </c>
      <c r="I63">
        <f t="shared" si="3"/>
        <v>0.99999999999625977</v>
      </c>
      <c r="J63">
        <f t="shared" si="4"/>
        <v>1.9999999999982003</v>
      </c>
    </row>
    <row r="64" spans="1:10" x14ac:dyDescent="0.2">
      <c r="A64" s="1">
        <v>45470</v>
      </c>
      <c r="B64">
        <v>4.9999999999954499E-3</v>
      </c>
      <c r="C64">
        <v>-1.00000000000051E-2</v>
      </c>
      <c r="D64">
        <v>-1.4999999999986399E-2</v>
      </c>
      <c r="E64">
        <v>-2.5000000000019899E-2</v>
      </c>
      <c r="G64">
        <f t="shared" si="1"/>
        <v>-0.99999999999909206</v>
      </c>
      <c r="H64">
        <f t="shared" si="2"/>
        <v>-1.000000000004772</v>
      </c>
      <c r="I64">
        <f t="shared" si="3"/>
        <v>-0.99999999999625977</v>
      </c>
      <c r="J64">
        <f t="shared" si="4"/>
        <v>0.99999999999908007</v>
      </c>
    </row>
    <row r="65" spans="1:10" x14ac:dyDescent="0.2">
      <c r="A65" s="1">
        <v>45471</v>
      </c>
      <c r="B65">
        <v>0</v>
      </c>
      <c r="C65">
        <v>0</v>
      </c>
      <c r="D65">
        <v>-1.9999999999996E-2</v>
      </c>
      <c r="E65">
        <v>-3.0000000000001099E-2</v>
      </c>
      <c r="G65">
        <f t="shared" si="1"/>
        <v>-0.99999999999908995</v>
      </c>
      <c r="H65">
        <f t="shared" si="2"/>
        <v>2.0000000000010201</v>
      </c>
      <c r="I65">
        <f t="shared" si="3"/>
        <v>-1.0000000000019202</v>
      </c>
      <c r="J65">
        <f t="shared" si="4"/>
        <v>-0.99999999999624001</v>
      </c>
    </row>
    <row r="66" spans="1:10" x14ac:dyDescent="0.2">
      <c r="A66" s="1">
        <v>45475</v>
      </c>
      <c r="B66">
        <v>1.4999999999986399E-2</v>
      </c>
      <c r="C66">
        <v>-9.9999999999909103E-3</v>
      </c>
      <c r="D66">
        <v>-1.50000000000006E-2</v>
      </c>
      <c r="E66">
        <v>-2.0000000000010201E-2</v>
      </c>
      <c r="G66">
        <f t="shared" si="1"/>
        <v>2.99999999999728</v>
      </c>
      <c r="H66">
        <f t="shared" si="2"/>
        <v>-1.9999999999981819</v>
      </c>
      <c r="I66">
        <f t="shared" si="3"/>
        <v>0.99999999999908007</v>
      </c>
      <c r="J66">
        <f t="shared" si="4"/>
        <v>1.9999999999981797</v>
      </c>
    </row>
    <row r="67" spans="1:10" x14ac:dyDescent="0.2">
      <c r="A67" s="1">
        <v>45476</v>
      </c>
      <c r="B67">
        <v>-3.0000000000001098E-3</v>
      </c>
      <c r="C67">
        <v>-4.9999999999954499E-3</v>
      </c>
      <c r="D67">
        <v>-1.4999999999986399E-2</v>
      </c>
      <c r="E67">
        <v>-2.5000000000019899E-2</v>
      </c>
      <c r="G67">
        <f t="shared" si="1"/>
        <v>-3.5999999999973018</v>
      </c>
      <c r="H67">
        <f t="shared" si="2"/>
        <v>0.99999999999909206</v>
      </c>
      <c r="I67">
        <f t="shared" si="3"/>
        <v>2.8400892748692286E-12</v>
      </c>
      <c r="J67">
        <f t="shared" si="4"/>
        <v>-1.0000000000019396</v>
      </c>
    </row>
    <row r="68" spans="1:10" x14ac:dyDescent="0.2">
      <c r="A68" s="1">
        <v>45477</v>
      </c>
      <c r="B68">
        <v>-3.0000000000001098E-3</v>
      </c>
      <c r="C68">
        <v>-1.4999999999986399E-2</v>
      </c>
      <c r="D68">
        <v>-1.50000000000148E-2</v>
      </c>
      <c r="E68">
        <v>-1.9999999999996E-2</v>
      </c>
      <c r="G68">
        <f t="shared" ref="G68:G87" si="5">(B68-B67)/0.005</f>
        <v>0</v>
      </c>
      <c r="H68">
        <f t="shared" ref="H68:H87" si="6">(C68-C67)/0.005</f>
        <v>-1.9999999999981899</v>
      </c>
      <c r="I68">
        <f t="shared" ref="I68:I87" si="7">(D68-D67)/0.005</f>
        <v>-5.6801785497384571E-12</v>
      </c>
      <c r="J68">
        <f t="shared" ref="J68:J87" si="8">(E68-E67)/0.005</f>
        <v>1.0000000000047797</v>
      </c>
    </row>
    <row r="69" spans="1:10" x14ac:dyDescent="0.2">
      <c r="A69" s="1">
        <v>45478</v>
      </c>
      <c r="B69">
        <v>-4.2000000000001599E-2</v>
      </c>
      <c r="C69">
        <v>-1.9999999999996E-2</v>
      </c>
      <c r="D69">
        <v>-1.50000000000006E-2</v>
      </c>
      <c r="E69">
        <v>-2.9999999999986902E-2</v>
      </c>
      <c r="G69">
        <f t="shared" si="5"/>
        <v>-7.8000000000002983</v>
      </c>
      <c r="H69">
        <f t="shared" si="6"/>
        <v>-1.0000000000019202</v>
      </c>
      <c r="I69">
        <f t="shared" si="7"/>
        <v>2.8400892748692286E-12</v>
      </c>
      <c r="J69">
        <f t="shared" si="8"/>
        <v>-1.9999999999981803</v>
      </c>
    </row>
    <row r="70" spans="1:10" x14ac:dyDescent="0.2">
      <c r="A70" s="1">
        <v>45481</v>
      </c>
      <c r="B70">
        <v>-4.3000000000006401E-2</v>
      </c>
      <c r="C70">
        <v>-9.9999999999909103E-3</v>
      </c>
      <c r="D70">
        <v>-1.9999999999996E-2</v>
      </c>
      <c r="E70">
        <v>-3.50000000000108E-2</v>
      </c>
      <c r="G70">
        <f t="shared" si="5"/>
        <v>-0.20000000000096052</v>
      </c>
      <c r="H70">
        <f t="shared" si="6"/>
        <v>2.0000000000010179</v>
      </c>
      <c r="I70">
        <f t="shared" si="7"/>
        <v>-0.99999999999908007</v>
      </c>
      <c r="J70">
        <f t="shared" si="8"/>
        <v>-1.0000000000047797</v>
      </c>
    </row>
    <row r="71" spans="1:10" x14ac:dyDescent="0.2">
      <c r="A71" s="1">
        <v>45482</v>
      </c>
      <c r="B71">
        <v>-3.9999999999992E-2</v>
      </c>
      <c r="C71">
        <v>-1.50000000000148E-2</v>
      </c>
      <c r="D71">
        <v>-1.99999999999818E-2</v>
      </c>
      <c r="E71">
        <v>-3.50000000000108E-2</v>
      </c>
      <c r="G71">
        <f t="shared" si="5"/>
        <v>0.60000000000288012</v>
      </c>
      <c r="H71">
        <f t="shared" si="6"/>
        <v>-1.000000000004778</v>
      </c>
      <c r="I71">
        <f t="shared" si="7"/>
        <v>2.8400892748692286E-12</v>
      </c>
      <c r="J71">
        <f t="shared" si="8"/>
        <v>0</v>
      </c>
    </row>
    <row r="72" spans="1:10" x14ac:dyDescent="0.2">
      <c r="A72" s="1">
        <v>45483</v>
      </c>
      <c r="B72">
        <v>-4.4999999999987501E-2</v>
      </c>
      <c r="C72">
        <v>-1.00000000000051E-2</v>
      </c>
      <c r="D72">
        <v>-2.4999999999991501E-2</v>
      </c>
      <c r="E72">
        <v>-3.50000000000108E-2</v>
      </c>
      <c r="G72">
        <f t="shared" si="5"/>
        <v>-0.99999999999910016</v>
      </c>
      <c r="H72">
        <f t="shared" si="6"/>
        <v>1.00000000000194</v>
      </c>
      <c r="I72">
        <f t="shared" si="7"/>
        <v>-1.0000000000019402</v>
      </c>
      <c r="J72">
        <f t="shared" si="8"/>
        <v>0</v>
      </c>
    </row>
    <row r="73" spans="1:10" x14ac:dyDescent="0.2">
      <c r="A73" s="1">
        <v>45484</v>
      </c>
      <c r="B73">
        <v>-4.6999999999997003E-2</v>
      </c>
      <c r="C73">
        <v>-1.50000000000006E-2</v>
      </c>
      <c r="D73">
        <v>-1.9999999999996E-2</v>
      </c>
      <c r="E73">
        <v>-4.0000000000006301E-2</v>
      </c>
      <c r="G73">
        <f t="shared" si="5"/>
        <v>-0.40000000000190022</v>
      </c>
      <c r="H73">
        <f t="shared" si="6"/>
        <v>-0.99999999999909983</v>
      </c>
      <c r="I73">
        <f t="shared" si="7"/>
        <v>0.99999999999910016</v>
      </c>
      <c r="J73">
        <f t="shared" si="8"/>
        <v>-0.99999999999910016</v>
      </c>
    </row>
    <row r="74" spans="1:10" x14ac:dyDescent="0.2">
      <c r="A74" s="1">
        <v>45485</v>
      </c>
      <c r="B74">
        <v>-4.7000000000011297E-2</v>
      </c>
      <c r="C74">
        <v>-2.0000000000010201E-2</v>
      </c>
      <c r="D74">
        <v>-2.4999999999991501E-2</v>
      </c>
      <c r="E74">
        <v>-4.5000000000001698E-2</v>
      </c>
      <c r="G74">
        <f t="shared" si="5"/>
        <v>-2.8588242884097781E-12</v>
      </c>
      <c r="H74">
        <f t="shared" si="6"/>
        <v>-1.0000000000019202</v>
      </c>
      <c r="I74">
        <f t="shared" si="7"/>
        <v>-0.99999999999910016</v>
      </c>
      <c r="J74">
        <f t="shared" si="8"/>
        <v>-0.9999999999990794</v>
      </c>
    </row>
    <row r="75" spans="1:10" x14ac:dyDescent="0.2">
      <c r="A75" s="1">
        <v>45488</v>
      </c>
      <c r="B75">
        <v>-5.3000000000011503E-2</v>
      </c>
      <c r="C75">
        <v>-2.4999999999991501E-2</v>
      </c>
      <c r="D75">
        <v>-2.5000000000005702E-2</v>
      </c>
      <c r="E75">
        <v>-4.5000000000001698E-2</v>
      </c>
      <c r="G75">
        <f t="shared" si="5"/>
        <v>-1.2000000000000413</v>
      </c>
      <c r="H75">
        <f t="shared" si="6"/>
        <v>-0.9999999999962601</v>
      </c>
      <c r="I75">
        <f t="shared" si="7"/>
        <v>-2.8400892748692286E-12</v>
      </c>
      <c r="J75">
        <f t="shared" si="8"/>
        <v>0</v>
      </c>
    </row>
    <row r="76" spans="1:10" x14ac:dyDescent="0.2">
      <c r="A76" s="1">
        <v>45489</v>
      </c>
      <c r="B76">
        <v>-6.3000000000002401E-2</v>
      </c>
      <c r="C76">
        <v>-2.4999999999991501E-2</v>
      </c>
      <c r="D76">
        <v>-2.5000000000005702E-2</v>
      </c>
      <c r="E76">
        <v>-4.9999999999997199E-2</v>
      </c>
      <c r="G76">
        <f t="shared" si="5"/>
        <v>-1.9999999999981797</v>
      </c>
      <c r="H76">
        <f t="shared" si="6"/>
        <v>0</v>
      </c>
      <c r="I76">
        <f t="shared" si="7"/>
        <v>0</v>
      </c>
      <c r="J76">
        <f t="shared" si="8"/>
        <v>-0.99999999999910016</v>
      </c>
    </row>
    <row r="77" spans="1:10" x14ac:dyDescent="0.2">
      <c r="A77" s="1">
        <v>45490</v>
      </c>
      <c r="B77">
        <v>-3.50000000000108E-2</v>
      </c>
      <c r="C77">
        <v>-1.9999999999996E-2</v>
      </c>
      <c r="D77">
        <v>-2.4999999999991501E-2</v>
      </c>
      <c r="E77">
        <v>-5.50000000000068E-2</v>
      </c>
      <c r="G77">
        <f t="shared" si="5"/>
        <v>5.5999999999983201</v>
      </c>
      <c r="H77">
        <f t="shared" si="6"/>
        <v>0.99999999999910016</v>
      </c>
      <c r="I77">
        <f t="shared" si="7"/>
        <v>2.8400892748692286E-12</v>
      </c>
      <c r="J77">
        <f t="shared" si="8"/>
        <v>-1.0000000000019202</v>
      </c>
    </row>
    <row r="78" spans="1:10" x14ac:dyDescent="0.2">
      <c r="A78" s="1">
        <v>45491</v>
      </c>
      <c r="B78">
        <v>-2.0000000000010201E-2</v>
      </c>
      <c r="C78">
        <v>-1.9999999999996E-2</v>
      </c>
      <c r="D78">
        <v>-2.4999999999991501E-2</v>
      </c>
      <c r="E78">
        <v>-4.9999999999997199E-2</v>
      </c>
      <c r="G78">
        <f t="shared" si="5"/>
        <v>3.0000000000001199</v>
      </c>
      <c r="H78">
        <f t="shared" si="6"/>
        <v>0</v>
      </c>
      <c r="I78">
        <f t="shared" si="7"/>
        <v>0</v>
      </c>
      <c r="J78">
        <f t="shared" si="8"/>
        <v>1.0000000000019202</v>
      </c>
    </row>
    <row r="79" spans="1:10" x14ac:dyDescent="0.2">
      <c r="A79" s="1">
        <v>45492</v>
      </c>
      <c r="B79">
        <v>-4.0000000000006301E-2</v>
      </c>
      <c r="C79">
        <v>-1.50000000000006E-2</v>
      </c>
      <c r="D79">
        <v>-2.4999999999991501E-2</v>
      </c>
      <c r="E79">
        <v>-4.0000000000006301E-2</v>
      </c>
      <c r="G79">
        <f t="shared" si="5"/>
        <v>-3.9999999999992202</v>
      </c>
      <c r="H79">
        <f t="shared" si="6"/>
        <v>0.99999999999908007</v>
      </c>
      <c r="I79">
        <f t="shared" si="7"/>
        <v>0</v>
      </c>
      <c r="J79">
        <f t="shared" si="8"/>
        <v>1.9999999999981797</v>
      </c>
    </row>
    <row r="80" spans="1:10" x14ac:dyDescent="0.2">
      <c r="A80" s="1">
        <v>45495</v>
      </c>
      <c r="B80">
        <v>-4.5000000000001698E-2</v>
      </c>
      <c r="C80">
        <v>-1.50000000000006E-2</v>
      </c>
      <c r="D80">
        <v>-2.4999999999991501E-2</v>
      </c>
      <c r="E80">
        <v>-3.50000000000108E-2</v>
      </c>
      <c r="G80">
        <f t="shared" si="5"/>
        <v>-0.9999999999990794</v>
      </c>
      <c r="H80">
        <f t="shared" si="6"/>
        <v>0</v>
      </c>
      <c r="I80">
        <f t="shared" si="7"/>
        <v>0</v>
      </c>
      <c r="J80">
        <f t="shared" si="8"/>
        <v>0.99999999999910016</v>
      </c>
    </row>
    <row r="81" spans="1:10" x14ac:dyDescent="0.2">
      <c r="A81" s="1">
        <v>45496</v>
      </c>
      <c r="B81">
        <v>-3.3000000000001299E-2</v>
      </c>
      <c r="C81">
        <v>-1.50000000000006E-2</v>
      </c>
      <c r="D81">
        <v>-3.0000000000001099E-2</v>
      </c>
      <c r="E81">
        <v>-3.9999999999992E-2</v>
      </c>
      <c r="G81">
        <f t="shared" si="5"/>
        <v>2.4000000000000798</v>
      </c>
      <c r="H81">
        <f t="shared" si="6"/>
        <v>0</v>
      </c>
      <c r="I81">
        <f t="shared" si="7"/>
        <v>-1.0000000000019196</v>
      </c>
      <c r="J81">
        <f t="shared" si="8"/>
        <v>-0.99999999999624001</v>
      </c>
    </row>
    <row r="82" spans="1:10" x14ac:dyDescent="0.2">
      <c r="A82" s="1">
        <v>45497</v>
      </c>
      <c r="B82">
        <v>-6.0000000000002301E-2</v>
      </c>
      <c r="C82">
        <v>-1.9999999999996E-2</v>
      </c>
      <c r="D82">
        <v>-3.50000000000108E-2</v>
      </c>
      <c r="E82">
        <v>-5.4999999999992603E-2</v>
      </c>
      <c r="G82">
        <f t="shared" si="5"/>
        <v>-5.4000000000002002</v>
      </c>
      <c r="H82">
        <f t="shared" si="6"/>
        <v>-0.99999999999908007</v>
      </c>
      <c r="I82">
        <f t="shared" si="7"/>
        <v>-1.0000000000019402</v>
      </c>
      <c r="J82">
        <f t="shared" si="8"/>
        <v>-3.0000000000001203</v>
      </c>
    </row>
    <row r="83" spans="1:10" x14ac:dyDescent="0.2">
      <c r="A83" s="1">
        <v>45498</v>
      </c>
      <c r="B83">
        <v>-7.6999999999998195E-2</v>
      </c>
      <c r="C83">
        <v>-2.0000000000010201E-2</v>
      </c>
      <c r="D83">
        <v>-3.4999999999996603E-2</v>
      </c>
      <c r="E83">
        <v>-5.50000000000068E-2</v>
      </c>
      <c r="G83">
        <f t="shared" si="5"/>
        <v>-3.3999999999991788</v>
      </c>
      <c r="H83">
        <f t="shared" si="6"/>
        <v>-2.8400892748692286E-12</v>
      </c>
      <c r="I83">
        <f t="shared" si="7"/>
        <v>2.8393953854788379E-12</v>
      </c>
      <c r="J83">
        <f t="shared" si="8"/>
        <v>-2.8393953854788379E-12</v>
      </c>
    </row>
    <row r="84" spans="1:10" x14ac:dyDescent="0.2">
      <c r="A84" s="1">
        <v>45499</v>
      </c>
      <c r="B84">
        <v>-9.0000000000003397E-2</v>
      </c>
      <c r="C84">
        <v>-3.0000000000001099E-2</v>
      </c>
      <c r="D84">
        <v>-3.0000000000001099E-2</v>
      </c>
      <c r="E84">
        <v>-5.4999999999992603E-2</v>
      </c>
      <c r="G84">
        <f t="shared" si="5"/>
        <v>-2.6000000000010401</v>
      </c>
      <c r="H84">
        <f t="shared" si="6"/>
        <v>-1.9999999999981797</v>
      </c>
      <c r="I84">
        <f t="shared" si="7"/>
        <v>0.99999999999910094</v>
      </c>
      <c r="J84">
        <f t="shared" si="8"/>
        <v>2.8393953854788379E-12</v>
      </c>
    </row>
    <row r="85" spans="1:10" x14ac:dyDescent="0.2">
      <c r="A85" s="1">
        <v>45502</v>
      </c>
      <c r="B85">
        <v>-9.3000000000003497E-2</v>
      </c>
      <c r="C85">
        <v>-3.4999999999996603E-2</v>
      </c>
      <c r="D85">
        <v>-3.4999999999996603E-2</v>
      </c>
      <c r="E85">
        <v>-6.0000000000002301E-2</v>
      </c>
      <c r="G85">
        <f t="shared" si="5"/>
        <v>-0.60000000000001996</v>
      </c>
      <c r="H85">
        <f t="shared" si="6"/>
        <v>-0.99999999999910094</v>
      </c>
      <c r="I85">
        <f t="shared" si="7"/>
        <v>-0.99999999999910094</v>
      </c>
      <c r="J85">
        <f t="shared" si="8"/>
        <v>-1.0000000000019396</v>
      </c>
    </row>
    <row r="86" spans="1:10" x14ac:dyDescent="0.2">
      <c r="A86" s="1">
        <v>45503</v>
      </c>
      <c r="B86">
        <v>-0.106999999999999</v>
      </c>
      <c r="C86">
        <v>-3.4999999999996603E-2</v>
      </c>
      <c r="D86">
        <v>-4.5000000000001698E-2</v>
      </c>
      <c r="E86">
        <v>-6.4999999999997699E-2</v>
      </c>
      <c r="G86">
        <f t="shared" si="5"/>
        <v>-2.7999999999991005</v>
      </c>
      <c r="H86">
        <f t="shared" si="6"/>
        <v>0</v>
      </c>
      <c r="I86">
        <f t="shared" si="7"/>
        <v>-2.0000000000010192</v>
      </c>
      <c r="J86">
        <f t="shared" si="8"/>
        <v>-0.9999999999990794</v>
      </c>
    </row>
    <row r="87" spans="1:10" x14ac:dyDescent="0.2">
      <c r="A87" s="1">
        <v>45504</v>
      </c>
      <c r="B87">
        <v>-9.5000000000013102E-2</v>
      </c>
      <c r="C87">
        <v>-3.4999999999996603E-2</v>
      </c>
      <c r="D87">
        <v>-5.4999999999992603E-2</v>
      </c>
      <c r="E87">
        <v>-5.50000000000068E-2</v>
      </c>
      <c r="G87">
        <f t="shared" si="5"/>
        <v>2.3999999999971795</v>
      </c>
      <c r="H87">
        <f t="shared" si="6"/>
        <v>0</v>
      </c>
      <c r="I87">
        <f t="shared" si="7"/>
        <v>-1.999999999998181</v>
      </c>
      <c r="J87">
        <f t="shared" si="8"/>
        <v>1.9999999999981797</v>
      </c>
    </row>
    <row r="88" spans="1:10" x14ac:dyDescent="0.2">
      <c r="A88" s="1"/>
    </row>
    <row r="89" spans="1:10" x14ac:dyDescent="0.2">
      <c r="A89" s="1"/>
    </row>
    <row r="90" spans="1:10" x14ac:dyDescent="0.2">
      <c r="A90" s="1"/>
    </row>
    <row r="91" spans="1:10" x14ac:dyDescent="0.2">
      <c r="A91" s="1"/>
    </row>
    <row r="92" spans="1:10" x14ac:dyDescent="0.2">
      <c r="A92" s="1"/>
    </row>
    <row r="93" spans="1:10" x14ac:dyDescent="0.2">
      <c r="A93" s="1"/>
    </row>
    <row r="94" spans="1:10" x14ac:dyDescent="0.2">
      <c r="A94" s="1"/>
    </row>
    <row r="95" spans="1:10" x14ac:dyDescent="0.2">
      <c r="A95" s="1"/>
    </row>
    <row r="96" spans="1:10"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22" x14ac:dyDescent="0.2">
      <c r="A113" s="1"/>
    </row>
    <row r="114" spans="1:22" x14ac:dyDescent="0.2">
      <c r="A114" s="1"/>
    </row>
    <row r="115" spans="1:22" x14ac:dyDescent="0.2">
      <c r="A115" s="1"/>
    </row>
    <row r="116" spans="1:22" x14ac:dyDescent="0.2">
      <c r="A116" s="1"/>
    </row>
    <row r="117" spans="1:22" x14ac:dyDescent="0.2">
      <c r="A117" s="1"/>
    </row>
    <row r="118" spans="1:22" x14ac:dyDescent="0.2">
      <c r="A118" s="1"/>
    </row>
    <row r="119" spans="1:22" x14ac:dyDescent="0.2">
      <c r="A119" s="1"/>
      <c r="L119" s="2"/>
      <c r="M119" s="2"/>
      <c r="N119" s="2"/>
    </row>
    <row r="120" spans="1:22" x14ac:dyDescent="0.2">
      <c r="A120" s="1"/>
    </row>
    <row r="121" spans="1:22" x14ac:dyDescent="0.2">
      <c r="A121" s="1"/>
    </row>
    <row r="122" spans="1:22" x14ac:dyDescent="0.2">
      <c r="A122" s="1"/>
      <c r="F122" s="2"/>
      <c r="G122" s="2"/>
      <c r="H122" s="2"/>
      <c r="I122" s="2"/>
      <c r="J122" s="2"/>
      <c r="K122" s="2"/>
      <c r="T122" s="2"/>
      <c r="U122" s="2"/>
      <c r="V122" s="2"/>
    </row>
    <row r="123" spans="1:22" x14ac:dyDescent="0.2">
      <c r="A123" s="1"/>
      <c r="F123" s="2"/>
      <c r="G123" s="2"/>
      <c r="H123" s="2"/>
      <c r="I123" s="2"/>
      <c r="J123" s="2"/>
      <c r="K123" s="2"/>
      <c r="T123" s="2"/>
      <c r="U123" s="2"/>
      <c r="V123" s="2"/>
    </row>
    <row r="124" spans="1:22" x14ac:dyDescent="0.2">
      <c r="A124" s="1"/>
    </row>
    <row r="125" spans="1:22" x14ac:dyDescent="0.2">
      <c r="A125" s="1"/>
    </row>
    <row r="126" spans="1:22" x14ac:dyDescent="0.2">
      <c r="A126" s="1"/>
    </row>
    <row r="127" spans="1:22" x14ac:dyDescent="0.2">
      <c r="A127" s="1"/>
    </row>
    <row r="128" spans="1:22"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sheetData>
  <conditionalFormatting sqref="G2:J87">
    <cfRule type="colorScale" priority="1">
      <colorScale>
        <cfvo type="min"/>
        <cfvo type="percentile" val="50"/>
        <cfvo type="max"/>
        <color rgb="FFF8696B"/>
        <color rgb="FFFCFCFF"/>
        <color rgb="FF63BE7B"/>
      </colorScale>
    </cfRule>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A2B7F-4441-4560-94FD-ECFB85891673}">
  <dimension ref="A1:AP89"/>
  <sheetViews>
    <sheetView showFormulas="1" topLeftCell="Y1" zoomScale="88" zoomScaleNormal="100" workbookViewId="0">
      <selection activeCell="L28" sqref="L28"/>
    </sheetView>
  </sheetViews>
  <sheetFormatPr baseColWidth="10" defaultColWidth="15.6640625" defaultRowHeight="40" customHeight="1" x14ac:dyDescent="0.2"/>
  <cols>
    <col min="1" max="1" width="24.1640625" style="9" bestFit="1" customWidth="1"/>
  </cols>
  <sheetData>
    <row r="1" spans="1:42" ht="40" customHeight="1" x14ac:dyDescent="0.2">
      <c r="B1" s="24" t="s">
        <v>41</v>
      </c>
      <c r="C1" s="25"/>
      <c r="D1" s="25"/>
      <c r="E1" s="25"/>
      <c r="F1" s="25"/>
      <c r="G1" s="25"/>
      <c r="H1" s="25"/>
      <c r="I1" s="25"/>
      <c r="J1" s="25"/>
      <c r="K1" s="26"/>
      <c r="M1" s="30" t="s">
        <v>42</v>
      </c>
      <c r="N1" s="31"/>
      <c r="O1" s="31"/>
      <c r="P1" s="31"/>
      <c r="Q1" s="31"/>
      <c r="R1" s="31"/>
      <c r="S1" s="31"/>
      <c r="T1" s="31"/>
      <c r="U1" s="31"/>
      <c r="V1" s="32"/>
      <c r="Y1" s="30" t="s">
        <v>43</v>
      </c>
      <c r="Z1" s="31"/>
      <c r="AA1" s="31"/>
      <c r="AB1" s="32"/>
      <c r="AD1" s="30" t="s">
        <v>44</v>
      </c>
      <c r="AE1" s="31"/>
      <c r="AF1" s="31"/>
      <c r="AG1" s="31"/>
      <c r="AH1" s="31"/>
      <c r="AI1" s="31"/>
      <c r="AJ1" s="31"/>
      <c r="AK1" s="31"/>
      <c r="AL1" s="31"/>
      <c r="AM1" s="31"/>
      <c r="AN1" s="31"/>
      <c r="AO1" s="32"/>
    </row>
    <row r="2" spans="1:42" ht="40" customHeight="1" thickBot="1" x14ac:dyDescent="0.25">
      <c r="B2" s="27"/>
      <c r="C2" s="28"/>
      <c r="D2" s="28"/>
      <c r="E2" s="28"/>
      <c r="F2" s="28"/>
      <c r="G2" s="28"/>
      <c r="H2" s="28"/>
      <c r="I2" s="28"/>
      <c r="J2" s="28"/>
      <c r="K2" s="29"/>
      <c r="M2" s="33"/>
      <c r="N2" s="34"/>
      <c r="O2" s="34"/>
      <c r="P2" s="34"/>
      <c r="Q2" s="34"/>
      <c r="R2" s="34"/>
      <c r="S2" s="34"/>
      <c r="T2" s="34"/>
      <c r="U2" s="34"/>
      <c r="V2" s="35"/>
      <c r="Y2" s="33"/>
      <c r="Z2" s="34"/>
      <c r="AA2" s="34"/>
      <c r="AB2" s="35"/>
      <c r="AD2" s="33"/>
      <c r="AE2" s="34"/>
      <c r="AF2" s="34"/>
      <c r="AG2" s="34"/>
      <c r="AH2" s="34"/>
      <c r="AI2" s="34"/>
      <c r="AJ2" s="34"/>
      <c r="AK2" s="34"/>
      <c r="AL2" s="34"/>
      <c r="AM2" s="34"/>
      <c r="AN2" s="34"/>
      <c r="AO2" s="35"/>
    </row>
    <row r="3" spans="1:42" s="16" customFormat="1" ht="40" customHeight="1" x14ac:dyDescent="0.2">
      <c r="A3" s="15" t="s">
        <v>0</v>
      </c>
      <c r="B3" s="16" t="s">
        <v>11</v>
      </c>
      <c r="C3" s="16" t="s">
        <v>12</v>
      </c>
      <c r="D3" s="16" t="s">
        <v>13</v>
      </c>
      <c r="E3" s="16" t="s">
        <v>14</v>
      </c>
      <c r="F3" s="16" t="s">
        <v>15</v>
      </c>
      <c r="G3" s="16" t="s">
        <v>16</v>
      </c>
      <c r="H3" s="16" t="s">
        <v>17</v>
      </c>
      <c r="I3" s="16" t="s">
        <v>18</v>
      </c>
      <c r="J3" s="16" t="s">
        <v>19</v>
      </c>
      <c r="K3" s="16" t="s">
        <v>20</v>
      </c>
      <c r="M3" s="16" t="s">
        <v>23</v>
      </c>
      <c r="N3" s="16" t="s">
        <v>24</v>
      </c>
      <c r="O3" s="16" t="s">
        <v>25</v>
      </c>
      <c r="P3" s="16" t="s">
        <v>26</v>
      </c>
      <c r="Q3" s="16" t="s">
        <v>27</v>
      </c>
      <c r="R3" s="16" t="s">
        <v>28</v>
      </c>
      <c r="S3" s="16" t="s">
        <v>29</v>
      </c>
      <c r="T3" s="16" t="s">
        <v>30</v>
      </c>
      <c r="U3" s="16" t="s">
        <v>31</v>
      </c>
      <c r="V3" s="16" t="s">
        <v>32</v>
      </c>
      <c r="Y3" s="16" t="s">
        <v>35</v>
      </c>
      <c r="Z3" s="16" t="s">
        <v>36</v>
      </c>
      <c r="AA3" s="16" t="s">
        <v>37</v>
      </c>
      <c r="AB3" s="16" t="s">
        <v>38</v>
      </c>
    </row>
    <row r="4" spans="1:42" ht="40" customHeight="1" x14ac:dyDescent="0.2">
      <c r="A4" s="17">
        <v>45383</v>
      </c>
    </row>
    <row r="5" spans="1:42" ht="40" customHeight="1" x14ac:dyDescent="0.2">
      <c r="A5" s="17">
        <v>45384</v>
      </c>
      <c r="B5">
        <v>0</v>
      </c>
      <c r="C5">
        <v>5.0000000000011369</v>
      </c>
      <c r="D5">
        <v>9.0000000000003411</v>
      </c>
      <c r="E5">
        <v>6.9999999999993179</v>
      </c>
      <c r="F5">
        <v>4.9999999999982947</v>
      </c>
      <c r="G5">
        <v>1.999999999998181</v>
      </c>
      <c r="H5">
        <v>-0.99999999999909051</v>
      </c>
      <c r="I5">
        <v>-2.0000000000010232</v>
      </c>
      <c r="J5">
        <v>-1.999999999998181</v>
      </c>
      <c r="K5">
        <v>-1.999999999998181</v>
      </c>
      <c r="M5">
        <v>-5.0000000000012035</v>
      </c>
      <c r="N5">
        <v>-3.9999999999992042</v>
      </c>
      <c r="O5">
        <v>2.000000000001001</v>
      </c>
      <c r="P5">
        <v>2.0000000000009952</v>
      </c>
      <c r="Q5">
        <v>2.9999999999999969</v>
      </c>
      <c r="R5">
        <v>2.9999999999971991</v>
      </c>
      <c r="S5">
        <v>1.000000000002002</v>
      </c>
      <c r="T5">
        <v>-2.9393154576951019E-12</v>
      </c>
      <c r="U5">
        <v>0</v>
      </c>
      <c r="V5">
        <v>0</v>
      </c>
      <c r="Y5">
        <v>-1.0000000000019396</v>
      </c>
      <c r="Z5">
        <v>-6.0000000000002309</v>
      </c>
      <c r="AA5">
        <v>0</v>
      </c>
      <c r="AB5">
        <v>-0.99999999999908074</v>
      </c>
      <c r="AD5" s="23" t="s">
        <v>45</v>
      </c>
      <c r="AE5" s="23"/>
      <c r="AF5" s="23"/>
      <c r="AG5" s="23"/>
      <c r="AH5" s="23"/>
      <c r="AI5" s="23"/>
      <c r="AJ5" s="23"/>
      <c r="AK5" s="23"/>
      <c r="AL5" s="23"/>
      <c r="AM5" s="23"/>
      <c r="AN5" s="23"/>
      <c r="AO5" s="23"/>
      <c r="AP5" s="18"/>
    </row>
    <row r="6" spans="1:42" ht="40" customHeight="1" x14ac:dyDescent="0.2">
      <c r="A6" s="17">
        <v>45385</v>
      </c>
      <c r="B6">
        <v>2.0000000000010232</v>
      </c>
      <c r="C6">
        <v>4.9999999999982947</v>
      </c>
      <c r="D6">
        <v>6.9999999999993179</v>
      </c>
      <c r="E6">
        <v>6.9999999999993179</v>
      </c>
      <c r="F6">
        <v>6.0000000000002274</v>
      </c>
      <c r="G6">
        <v>6.0000000000002274</v>
      </c>
      <c r="H6">
        <v>6.0000000000002274</v>
      </c>
      <c r="I6">
        <v>4.0000000000020464</v>
      </c>
      <c r="J6">
        <v>3.0000000000001137</v>
      </c>
      <c r="K6">
        <v>2.9999999999972715</v>
      </c>
      <c r="M6">
        <v>-2.9999999999971991</v>
      </c>
      <c r="N6">
        <v>-2.000000000001001</v>
      </c>
      <c r="O6">
        <v>0</v>
      </c>
      <c r="P6">
        <v>0.99999999999900169</v>
      </c>
      <c r="Q6">
        <v>0</v>
      </c>
      <c r="R6">
        <v>0</v>
      </c>
      <c r="S6">
        <v>1.9999999999981977</v>
      </c>
      <c r="T6">
        <v>1.0000000000020186</v>
      </c>
      <c r="U6">
        <v>2.8393953854788379E-12</v>
      </c>
      <c r="V6">
        <v>-2.8421709430404007E-12</v>
      </c>
      <c r="Y6">
        <v>-0.99999999999624001</v>
      </c>
      <c r="Z6">
        <v>-2.0000000000010218</v>
      </c>
      <c r="AA6">
        <v>-0.99999999999910016</v>
      </c>
      <c r="AB6">
        <v>0.99999999999908074</v>
      </c>
      <c r="AD6" s="23" t="s">
        <v>46</v>
      </c>
      <c r="AE6" s="23"/>
      <c r="AF6" s="23"/>
      <c r="AG6" s="23"/>
      <c r="AH6" s="23"/>
      <c r="AI6" s="23"/>
      <c r="AJ6" s="23"/>
      <c r="AK6" s="23"/>
      <c r="AL6" s="23"/>
      <c r="AM6" s="23"/>
      <c r="AN6" s="23"/>
      <c r="AO6" s="23"/>
      <c r="AP6" s="18"/>
    </row>
    <row r="7" spans="1:42" ht="40" customHeight="1" x14ac:dyDescent="0.2">
      <c r="A7" s="17">
        <v>45386</v>
      </c>
      <c r="B7">
        <v>0.99999999999909051</v>
      </c>
      <c r="C7">
        <v>3.0000000000001137</v>
      </c>
      <c r="D7">
        <v>6.0000000000002274</v>
      </c>
      <c r="E7">
        <v>7.00000000000216</v>
      </c>
      <c r="F7">
        <v>7.00000000000216</v>
      </c>
      <c r="G7">
        <v>7.00000000000216</v>
      </c>
      <c r="H7">
        <v>6.9999999999993179</v>
      </c>
      <c r="I7">
        <v>7.9999999999984084</v>
      </c>
      <c r="J7">
        <v>9.0000000000003411</v>
      </c>
      <c r="K7">
        <v>9.0000000000003411</v>
      </c>
      <c r="M7">
        <v>-2.0000000000009952</v>
      </c>
      <c r="N7">
        <v>-2.9999999999999916</v>
      </c>
      <c r="O7">
        <v>-1.0000000000019993</v>
      </c>
      <c r="P7">
        <v>0</v>
      </c>
      <c r="Q7">
        <v>0</v>
      </c>
      <c r="R7">
        <v>2.8033131371785203E-12</v>
      </c>
      <c r="S7">
        <v>-0.99999999999899891</v>
      </c>
      <c r="T7">
        <v>-1.0000000000020186</v>
      </c>
      <c r="U7">
        <v>0</v>
      </c>
      <c r="V7">
        <v>2.8421709430404007E-12</v>
      </c>
      <c r="Y7">
        <v>0.9999999999990794</v>
      </c>
      <c r="Z7">
        <v>-1.9999999999981879</v>
      </c>
      <c r="AA7">
        <v>-1.0000000000019202</v>
      </c>
      <c r="AB7">
        <v>0</v>
      </c>
    </row>
    <row r="8" spans="1:42" ht="40" customHeight="1" x14ac:dyDescent="0.2">
      <c r="A8" s="17">
        <v>45387</v>
      </c>
      <c r="B8">
        <v>3.0000000000001137</v>
      </c>
      <c r="C8">
        <v>5.0000000000011369</v>
      </c>
      <c r="D8">
        <v>3.0000000000001137</v>
      </c>
      <c r="E8">
        <v>-1.0000000000019327</v>
      </c>
      <c r="F8">
        <v>-5.0000000000011369</v>
      </c>
      <c r="G8">
        <v>-7.00000000000216</v>
      </c>
      <c r="H8">
        <v>-7.9999999999984084</v>
      </c>
      <c r="I8">
        <v>-6.9999999999993179</v>
      </c>
      <c r="J8">
        <v>-7.00000000000216</v>
      </c>
      <c r="K8">
        <v>-6.9999999999993179</v>
      </c>
      <c r="M8">
        <v>-2.0000000000012008</v>
      </c>
      <c r="N8">
        <v>2.0000000000009899</v>
      </c>
      <c r="O8">
        <v>4.0000000000022018</v>
      </c>
      <c r="P8">
        <v>3.9999999999991984</v>
      </c>
      <c r="Q8">
        <v>2.000000000001001</v>
      </c>
      <c r="R8">
        <v>0.99999999999619837</v>
      </c>
      <c r="S8">
        <v>-0.99999999999919875</v>
      </c>
      <c r="T8">
        <v>2.9393154576951019E-12</v>
      </c>
      <c r="U8">
        <v>-2.8393953854788379E-12</v>
      </c>
      <c r="V8">
        <v>0</v>
      </c>
      <c r="Y8">
        <v>-4.0000000000020393</v>
      </c>
      <c r="Z8">
        <v>-2.0000000000010205</v>
      </c>
      <c r="AA8">
        <v>2.8393953854788379E-12</v>
      </c>
      <c r="AB8">
        <v>1.9999999999981797</v>
      </c>
    </row>
    <row r="9" spans="1:42" ht="40" customHeight="1" x14ac:dyDescent="0.2">
      <c r="A9" s="17">
        <v>45390</v>
      </c>
      <c r="B9">
        <v>1.4000000000010004</v>
      </c>
      <c r="C9">
        <v>0</v>
      </c>
      <c r="D9">
        <v>-3.0000000000001137</v>
      </c>
      <c r="E9">
        <v>-6.0000000000002274</v>
      </c>
      <c r="F9">
        <v>-8.0000000000012506</v>
      </c>
      <c r="G9">
        <v>-9.9999999999994316</v>
      </c>
      <c r="H9">
        <v>-10.000000000002274</v>
      </c>
      <c r="I9">
        <v>-11.000000000001364</v>
      </c>
      <c r="J9">
        <v>-10.999999999998522</v>
      </c>
      <c r="K9">
        <v>-10.999999999998522</v>
      </c>
      <c r="M9">
        <v>1.4000000000010004</v>
      </c>
      <c r="N9">
        <v>3.0000000000000027</v>
      </c>
      <c r="O9">
        <v>3.0000000000000027</v>
      </c>
      <c r="P9">
        <v>2.000000000001001</v>
      </c>
      <c r="Q9">
        <v>1.9999999999982032</v>
      </c>
      <c r="R9">
        <v>2.9976021664879227E-12</v>
      </c>
      <c r="S9">
        <v>0.99999999999919875</v>
      </c>
      <c r="T9">
        <v>-2.9393154576951019E-12</v>
      </c>
      <c r="U9">
        <v>0</v>
      </c>
      <c r="V9">
        <v>1.0000000000019382</v>
      </c>
      <c r="Y9">
        <v>-1.5999999999991208</v>
      </c>
      <c r="Z9">
        <v>0</v>
      </c>
      <c r="AA9">
        <v>0.99999999999908074</v>
      </c>
      <c r="AB9">
        <v>2.8602120671905595E-12</v>
      </c>
    </row>
    <row r="10" spans="1:42" ht="40" customHeight="1" x14ac:dyDescent="0.2">
      <c r="A10" s="17">
        <v>45391</v>
      </c>
      <c r="B10">
        <v>0.60000000000002274</v>
      </c>
      <c r="C10">
        <v>3.9999999999992042</v>
      </c>
      <c r="D10">
        <v>3.9999999999992042</v>
      </c>
      <c r="E10">
        <v>5.0000000000011369</v>
      </c>
      <c r="F10">
        <v>7.00000000000216</v>
      </c>
      <c r="G10">
        <v>9.0000000000003411</v>
      </c>
      <c r="H10">
        <v>9.0000000000003411</v>
      </c>
      <c r="I10">
        <v>9.0000000000003411</v>
      </c>
      <c r="J10">
        <v>9.0000000000003411</v>
      </c>
      <c r="K10">
        <v>8.9999999999974989</v>
      </c>
      <c r="M10">
        <v>-3.3999999999990038</v>
      </c>
      <c r="N10">
        <v>0</v>
      </c>
      <c r="O10">
        <v>-1.0000000000019993</v>
      </c>
      <c r="P10">
        <v>-2.000000000001001</v>
      </c>
      <c r="Q10">
        <v>-1.9999999999982032</v>
      </c>
      <c r="R10">
        <v>0</v>
      </c>
      <c r="S10">
        <v>0</v>
      </c>
      <c r="T10">
        <v>0</v>
      </c>
      <c r="U10">
        <v>2.8393953854788379E-12</v>
      </c>
      <c r="V10">
        <v>-2.8393953854788379E-12</v>
      </c>
      <c r="Y10">
        <v>-3.3999999999991801</v>
      </c>
      <c r="Z10">
        <v>1.0000000000019402</v>
      </c>
      <c r="AA10">
        <v>0.99999999999910016</v>
      </c>
      <c r="AB10">
        <v>-2.8602120671905595E-12</v>
      </c>
    </row>
    <row r="11" spans="1:42" ht="40" customHeight="1" x14ac:dyDescent="0.2">
      <c r="A11" s="17">
        <v>45392</v>
      </c>
      <c r="B11">
        <v>-6.0000000000002274</v>
      </c>
      <c r="C11">
        <v>-12.999999999999545</v>
      </c>
      <c r="D11">
        <v>-23.999999999998067</v>
      </c>
      <c r="E11">
        <v>-33.000000000001251</v>
      </c>
      <c r="F11">
        <v>-42.000000000001592</v>
      </c>
      <c r="G11">
        <v>-49.000000000000909</v>
      </c>
      <c r="H11">
        <v>-50.999999999999091</v>
      </c>
      <c r="I11">
        <v>-50</v>
      </c>
      <c r="J11">
        <v>-48.000000000001819</v>
      </c>
      <c r="K11">
        <v>-45.999999999997954</v>
      </c>
      <c r="M11">
        <v>6.9999999999992015</v>
      </c>
      <c r="N11">
        <v>10.9999999999986</v>
      </c>
      <c r="O11">
        <v>9.0000000000031992</v>
      </c>
      <c r="P11">
        <v>9.0000000000004015</v>
      </c>
      <c r="Q11">
        <v>6.9999999999994014</v>
      </c>
      <c r="R11">
        <v>1.9999999999980005</v>
      </c>
      <c r="S11">
        <v>-0.99999999999919875</v>
      </c>
      <c r="T11">
        <v>-1.9999999999980005</v>
      </c>
      <c r="U11">
        <v>-2.0000000000039595</v>
      </c>
      <c r="V11">
        <v>-1.999999999998181</v>
      </c>
      <c r="Y11">
        <v>-3.999999999999202</v>
      </c>
      <c r="Z11">
        <v>1.9999999999953397</v>
      </c>
      <c r="AA11">
        <v>2.8393953854788379E-12</v>
      </c>
      <c r="AB11">
        <v>2.0000000000010405</v>
      </c>
      <c r="AD11" s="23" t="s">
        <v>47</v>
      </c>
      <c r="AE11" s="23"/>
      <c r="AF11" s="23"/>
      <c r="AG11" s="23"/>
      <c r="AH11" s="23"/>
      <c r="AI11" s="23"/>
      <c r="AJ11" s="23"/>
      <c r="AK11" s="23"/>
      <c r="AL11" s="23"/>
      <c r="AM11" s="23"/>
      <c r="AN11" s="23"/>
      <c r="AO11" s="23"/>
    </row>
    <row r="12" spans="1:42" ht="40" customHeight="1" x14ac:dyDescent="0.2">
      <c r="A12" s="17">
        <v>45393</v>
      </c>
      <c r="B12">
        <v>0</v>
      </c>
      <c r="C12">
        <v>0</v>
      </c>
      <c r="D12">
        <v>-1.0000000000019327</v>
      </c>
      <c r="E12">
        <v>-3.0000000000001137</v>
      </c>
      <c r="F12">
        <v>-3.0000000000001137</v>
      </c>
      <c r="G12">
        <v>-1.999999999998181</v>
      </c>
      <c r="H12">
        <v>-0.99999999999909051</v>
      </c>
      <c r="I12">
        <v>0</v>
      </c>
      <c r="J12">
        <v>0</v>
      </c>
      <c r="K12">
        <v>0</v>
      </c>
      <c r="M12">
        <v>0</v>
      </c>
      <c r="N12">
        <v>1.0000000000020048</v>
      </c>
      <c r="O12">
        <v>1.9999999999981977</v>
      </c>
      <c r="P12">
        <v>0</v>
      </c>
      <c r="Q12">
        <v>-1.0000000000019993</v>
      </c>
      <c r="R12">
        <v>-0.99999999999899891</v>
      </c>
      <c r="S12">
        <v>-0.99999999999900169</v>
      </c>
      <c r="T12">
        <v>0</v>
      </c>
      <c r="U12">
        <v>0</v>
      </c>
      <c r="V12">
        <v>-1.0000000000019382</v>
      </c>
      <c r="Y12">
        <v>-1.0000000000019378</v>
      </c>
      <c r="Z12">
        <v>-0.99999999999625977</v>
      </c>
      <c r="AA12">
        <v>1.9999999999981797</v>
      </c>
      <c r="AB12">
        <v>1.0000000000019196</v>
      </c>
    </row>
    <row r="13" spans="1:42" ht="40" customHeight="1" x14ac:dyDescent="0.2">
      <c r="A13" s="17">
        <v>45394</v>
      </c>
      <c r="B13">
        <v>0.60000000000002274</v>
      </c>
      <c r="C13">
        <v>5.0000000000011369</v>
      </c>
      <c r="D13">
        <v>11.000000000001364</v>
      </c>
      <c r="E13">
        <v>17.000000000001592</v>
      </c>
      <c r="F13">
        <v>21.000000000000796</v>
      </c>
      <c r="G13">
        <v>22.999999999998977</v>
      </c>
      <c r="H13">
        <v>25.999999999999091</v>
      </c>
      <c r="I13">
        <v>27.000000000001023</v>
      </c>
      <c r="J13">
        <v>28.000000000000114</v>
      </c>
      <c r="K13">
        <v>28.000000000000114</v>
      </c>
      <c r="M13">
        <v>-4.4000000000009978</v>
      </c>
      <c r="N13">
        <v>-6.0000000000001998</v>
      </c>
      <c r="O13">
        <v>-6.0000000000001998</v>
      </c>
      <c r="P13">
        <v>-3.9999999999991984</v>
      </c>
      <c r="Q13">
        <v>-1.9999999999982032</v>
      </c>
      <c r="R13">
        <v>-3.0000000000002025</v>
      </c>
      <c r="S13">
        <v>-1.0000000000019993</v>
      </c>
      <c r="T13">
        <v>-0.99999999999919875</v>
      </c>
      <c r="U13">
        <v>0</v>
      </c>
      <c r="V13">
        <v>1.0000000000019382</v>
      </c>
      <c r="Y13">
        <v>1.5999999999991201</v>
      </c>
      <c r="Z13">
        <v>0</v>
      </c>
      <c r="AA13">
        <v>-2.0000000000010192</v>
      </c>
      <c r="AB13">
        <v>-2.0000000000010205</v>
      </c>
      <c r="AD13" s="23" t="s">
        <v>48</v>
      </c>
      <c r="AE13" s="23"/>
      <c r="AF13" s="23"/>
      <c r="AG13" s="23"/>
      <c r="AH13" s="23"/>
      <c r="AI13" s="23"/>
      <c r="AJ13" s="23"/>
    </row>
    <row r="14" spans="1:42" ht="40" customHeight="1" x14ac:dyDescent="0.2">
      <c r="A14" s="17">
        <v>45397</v>
      </c>
      <c r="B14">
        <v>-0.60000000000002274</v>
      </c>
      <c r="C14">
        <v>-4.0000000000020464</v>
      </c>
      <c r="D14">
        <v>-9.9999999999994316</v>
      </c>
      <c r="E14">
        <v>-12.000000000000455</v>
      </c>
      <c r="F14">
        <v>-15.000000000000568</v>
      </c>
      <c r="G14">
        <v>-15.000000000000568</v>
      </c>
      <c r="H14">
        <v>-16.999999999998749</v>
      </c>
      <c r="I14">
        <v>-18.000000000000682</v>
      </c>
      <c r="J14">
        <v>-18.999999999999773</v>
      </c>
      <c r="K14">
        <v>-18.999999999999773</v>
      </c>
      <c r="M14">
        <v>3.4000000000019956</v>
      </c>
      <c r="N14">
        <v>5.999999999997196</v>
      </c>
      <c r="O14">
        <v>2.000000000001001</v>
      </c>
      <c r="P14">
        <v>2.9999999999999969</v>
      </c>
      <c r="Q14">
        <v>0</v>
      </c>
      <c r="R14">
        <v>1.9999999999982032</v>
      </c>
      <c r="S14">
        <v>1.0000000000019993</v>
      </c>
      <c r="T14">
        <v>0.99999999999919875</v>
      </c>
      <c r="U14">
        <v>0</v>
      </c>
      <c r="V14">
        <v>0</v>
      </c>
      <c r="Y14">
        <v>-2.5999999999953602</v>
      </c>
      <c r="Z14">
        <v>3.9999999999963674</v>
      </c>
      <c r="AA14">
        <v>-0.99999999999910016</v>
      </c>
      <c r="AB14">
        <v>3.0000000000001203</v>
      </c>
      <c r="AD14" s="23" t="s">
        <v>49</v>
      </c>
      <c r="AE14" s="23"/>
      <c r="AF14" s="23"/>
      <c r="AG14" s="23"/>
      <c r="AH14" s="23"/>
      <c r="AI14" s="23"/>
      <c r="AJ14" s="23"/>
    </row>
    <row r="15" spans="1:42" ht="40" customHeight="1" x14ac:dyDescent="0.2">
      <c r="A15" s="17">
        <v>45398</v>
      </c>
      <c r="B15">
        <v>0.60000000000002274</v>
      </c>
      <c r="C15">
        <v>9.0000000000003411</v>
      </c>
      <c r="D15">
        <v>12.999999999999545</v>
      </c>
      <c r="E15">
        <v>12.000000000000455</v>
      </c>
      <c r="F15">
        <v>9.9999999999994316</v>
      </c>
      <c r="G15">
        <v>8.0000000000012506</v>
      </c>
      <c r="H15">
        <v>6.9999999999993179</v>
      </c>
      <c r="I15">
        <v>6.0000000000002274</v>
      </c>
      <c r="J15">
        <v>5.0000000000011369</v>
      </c>
      <c r="K15">
        <v>4.9999999999982947</v>
      </c>
      <c r="M15">
        <v>-8.4000000000004018</v>
      </c>
      <c r="N15">
        <v>-3.9999999999991984</v>
      </c>
      <c r="O15">
        <v>0.99999999999920153</v>
      </c>
      <c r="P15">
        <v>2.0000000000012008</v>
      </c>
      <c r="Q15">
        <v>1.9999999999982032</v>
      </c>
      <c r="R15">
        <v>1.0000000000019993</v>
      </c>
      <c r="S15">
        <v>0.99999999999900169</v>
      </c>
      <c r="T15">
        <v>0.99999999999899891</v>
      </c>
      <c r="U15">
        <v>2.9393154576951019E-12</v>
      </c>
      <c r="V15">
        <v>-2.8588242884097781E-12</v>
      </c>
      <c r="Y15">
        <v>-4.4000000000011203</v>
      </c>
      <c r="Z15">
        <v>-4.9999999999982876</v>
      </c>
      <c r="AA15">
        <v>-1.0000000000019202</v>
      </c>
      <c r="AB15">
        <v>2.8400892748692286E-12</v>
      </c>
    </row>
    <row r="16" spans="1:42" ht="40" customHeight="1" x14ac:dyDescent="0.2">
      <c r="A16" s="17">
        <v>45399</v>
      </c>
      <c r="B16">
        <v>-0.60000000000002274</v>
      </c>
      <c r="C16">
        <v>-0.99999999999909051</v>
      </c>
      <c r="D16">
        <v>-1.0000000000019327</v>
      </c>
      <c r="E16">
        <v>-0.99999999999909051</v>
      </c>
      <c r="F16">
        <v>1.0000000000019327</v>
      </c>
      <c r="G16">
        <v>3.0000000000001137</v>
      </c>
      <c r="H16">
        <v>3.0000000000001137</v>
      </c>
      <c r="I16">
        <v>3.0000000000001137</v>
      </c>
      <c r="J16">
        <v>3.0000000000001137</v>
      </c>
      <c r="K16">
        <v>2.0000000000010232</v>
      </c>
      <c r="M16">
        <v>0.39999999999900115</v>
      </c>
      <c r="N16">
        <v>2.9976021664879227E-12</v>
      </c>
      <c r="O16">
        <v>-3.0031532816110484E-12</v>
      </c>
      <c r="P16">
        <v>-2.0000000000012008</v>
      </c>
      <c r="Q16">
        <v>-1.9999999999982032</v>
      </c>
      <c r="R16">
        <v>0</v>
      </c>
      <c r="S16">
        <v>0</v>
      </c>
      <c r="T16">
        <v>0</v>
      </c>
      <c r="U16">
        <v>0.9999999999990794</v>
      </c>
      <c r="V16">
        <v>2.8588242884097781E-12</v>
      </c>
      <c r="Y16">
        <v>0.39999999999622005</v>
      </c>
      <c r="Z16">
        <v>5.6801785497384571E-12</v>
      </c>
      <c r="AA16">
        <v>1.9999999999981797</v>
      </c>
      <c r="AB16">
        <v>-2.8400892748692286E-12</v>
      </c>
    </row>
    <row r="17" spans="1:28" ht="40" customHeight="1" x14ac:dyDescent="0.2">
      <c r="A17" s="17">
        <v>45400</v>
      </c>
      <c r="B17">
        <v>-0.60000000000002274</v>
      </c>
      <c r="C17">
        <v>-3.9999999999992042</v>
      </c>
      <c r="D17">
        <v>-7.9999999999984084</v>
      </c>
      <c r="E17">
        <v>-11.000000000001364</v>
      </c>
      <c r="F17">
        <v>-14.000000000001478</v>
      </c>
      <c r="G17">
        <v>-15.000000000000568</v>
      </c>
      <c r="H17">
        <v>-15.000000000000568</v>
      </c>
      <c r="I17">
        <v>-15.000000000000568</v>
      </c>
      <c r="J17">
        <v>-15.000000000000568</v>
      </c>
      <c r="K17">
        <v>-15.000000000000568</v>
      </c>
      <c r="M17">
        <v>3.3999999999992037</v>
      </c>
      <c r="N17">
        <v>3.9999999999992042</v>
      </c>
      <c r="O17">
        <v>3.0000000000030003</v>
      </c>
      <c r="P17">
        <v>3.0000000000002025</v>
      </c>
      <c r="Q17">
        <v>0.99999999999920153</v>
      </c>
      <c r="R17">
        <v>0</v>
      </c>
      <c r="S17">
        <v>0</v>
      </c>
      <c r="T17">
        <v>0</v>
      </c>
      <c r="U17">
        <v>0</v>
      </c>
      <c r="V17">
        <v>-2.8588242884097781E-12</v>
      </c>
      <c r="Y17">
        <v>-0.60000000000001996</v>
      </c>
      <c r="Z17">
        <v>0.99999999999624001</v>
      </c>
      <c r="AA17">
        <v>2.8407831642596193E-12</v>
      </c>
      <c r="AB17">
        <v>2.0000000000010179</v>
      </c>
    </row>
    <row r="18" spans="1:28" ht="40" customHeight="1" x14ac:dyDescent="0.2">
      <c r="A18" s="17">
        <v>45401</v>
      </c>
      <c r="B18">
        <v>0</v>
      </c>
      <c r="C18">
        <v>0</v>
      </c>
      <c r="D18">
        <v>0</v>
      </c>
      <c r="E18">
        <v>0</v>
      </c>
      <c r="F18">
        <v>1.0000000000019327</v>
      </c>
      <c r="G18">
        <v>0.99999999999909051</v>
      </c>
      <c r="H18">
        <v>2.0000000000010232</v>
      </c>
      <c r="I18">
        <v>2.0000000000010232</v>
      </c>
      <c r="J18">
        <v>2.0000000000010232</v>
      </c>
      <c r="K18">
        <v>3.0000000000001137</v>
      </c>
      <c r="M18">
        <v>0</v>
      </c>
      <c r="N18">
        <v>0</v>
      </c>
      <c r="O18">
        <v>0</v>
      </c>
      <c r="P18">
        <v>-1.0000000000019993</v>
      </c>
      <c r="Q18">
        <v>2.8033131371785203E-12</v>
      </c>
      <c r="R18">
        <v>-1.0000000000019993</v>
      </c>
      <c r="S18">
        <v>0</v>
      </c>
      <c r="T18">
        <v>0</v>
      </c>
      <c r="U18">
        <v>-0.9999999999990794</v>
      </c>
      <c r="V18">
        <v>2.8588242884097781E-12</v>
      </c>
      <c r="Y18">
        <v>0</v>
      </c>
      <c r="Z18">
        <v>0</v>
      </c>
      <c r="AA18">
        <v>1.0000000000019396</v>
      </c>
      <c r="AB18">
        <v>-1.000000000004778</v>
      </c>
    </row>
    <row r="19" spans="1:28" ht="40" customHeight="1" x14ac:dyDescent="0.2">
      <c r="A19" s="17">
        <v>45404</v>
      </c>
      <c r="B19">
        <v>0.60000000000002274</v>
      </c>
      <c r="C19">
        <v>-1.0000000000019327</v>
      </c>
      <c r="D19">
        <v>0</v>
      </c>
      <c r="E19">
        <v>0</v>
      </c>
      <c r="F19">
        <v>0</v>
      </c>
      <c r="G19">
        <v>-0.99999999999909051</v>
      </c>
      <c r="H19">
        <v>-2.0000000000010232</v>
      </c>
      <c r="I19">
        <v>-0.99999999999909051</v>
      </c>
      <c r="J19">
        <v>0</v>
      </c>
      <c r="K19">
        <v>-0.99999999999909051</v>
      </c>
      <c r="M19">
        <v>1.6000000000019998</v>
      </c>
      <c r="N19">
        <v>-1.0000000000020048</v>
      </c>
      <c r="O19">
        <v>0</v>
      </c>
      <c r="P19">
        <v>0</v>
      </c>
      <c r="Q19">
        <v>0.99999999999919598</v>
      </c>
      <c r="R19">
        <v>1.0000000000019993</v>
      </c>
      <c r="S19">
        <v>-1.000000000002002</v>
      </c>
      <c r="T19">
        <v>-0.99999999999899891</v>
      </c>
      <c r="U19">
        <v>0.9999999999990794</v>
      </c>
      <c r="V19">
        <v>0</v>
      </c>
      <c r="Y19">
        <v>2.6000000000038996</v>
      </c>
      <c r="Z19">
        <v>-1.0000000000019202</v>
      </c>
      <c r="AA19">
        <v>0</v>
      </c>
      <c r="AB19">
        <v>-0.99999999999908007</v>
      </c>
    </row>
    <row r="20" spans="1:28" ht="40" customHeight="1" x14ac:dyDescent="0.2">
      <c r="A20" s="17">
        <v>45405</v>
      </c>
      <c r="B20">
        <v>-0.60000000000002274</v>
      </c>
      <c r="C20">
        <v>-0.99999999999909051</v>
      </c>
      <c r="D20">
        <v>-0.99999999999909051</v>
      </c>
      <c r="E20">
        <v>0.99999999999909051</v>
      </c>
      <c r="F20">
        <v>3.0000000000001137</v>
      </c>
      <c r="G20">
        <v>3.9999999999992042</v>
      </c>
      <c r="H20">
        <v>3.0000000000001137</v>
      </c>
      <c r="I20">
        <v>1.999999999998181</v>
      </c>
      <c r="J20">
        <v>0</v>
      </c>
      <c r="K20">
        <v>0</v>
      </c>
      <c r="M20">
        <v>0.39999999999900115</v>
      </c>
      <c r="N20">
        <v>0</v>
      </c>
      <c r="O20">
        <v>-1.9999999999981977</v>
      </c>
      <c r="P20">
        <v>-2.000000000001001</v>
      </c>
      <c r="Q20">
        <v>-0.99999999999919598</v>
      </c>
      <c r="R20">
        <v>0.99999999999899891</v>
      </c>
      <c r="S20">
        <v>1.000000000002002</v>
      </c>
      <c r="T20">
        <v>1.9999999999980005</v>
      </c>
      <c r="U20">
        <v>0</v>
      </c>
      <c r="V20">
        <v>0</v>
      </c>
      <c r="Y20">
        <v>0.39999999999906011</v>
      </c>
      <c r="Z20">
        <v>1.9999999999981799</v>
      </c>
      <c r="AA20">
        <v>2.8393953854788379E-12</v>
      </c>
      <c r="AB20">
        <v>-1.0000000000019396</v>
      </c>
    </row>
    <row r="21" spans="1:28" ht="40" customHeight="1" x14ac:dyDescent="0.2">
      <c r="A21" s="17">
        <v>45406</v>
      </c>
      <c r="B21">
        <v>0</v>
      </c>
      <c r="C21">
        <v>-0.99999999999909051</v>
      </c>
      <c r="D21">
        <v>-3.0000000000001137</v>
      </c>
      <c r="E21">
        <v>-3.9999999999992042</v>
      </c>
      <c r="F21">
        <v>-5.0000000000011369</v>
      </c>
      <c r="G21">
        <v>-6.9999999999993179</v>
      </c>
      <c r="H21">
        <v>-8.0000000000012506</v>
      </c>
      <c r="I21">
        <v>-9.0000000000003411</v>
      </c>
      <c r="J21">
        <v>-9.0000000000003411</v>
      </c>
      <c r="K21">
        <v>-9.9999999999994316</v>
      </c>
      <c r="M21">
        <v>0.99999999999919598</v>
      </c>
      <c r="N21">
        <v>2.000000000001001</v>
      </c>
      <c r="O21">
        <v>0.99999999999919598</v>
      </c>
      <c r="P21">
        <v>1.0000000000019993</v>
      </c>
      <c r="Q21">
        <v>1.9999999999981977</v>
      </c>
      <c r="R21">
        <v>1.000000000002002</v>
      </c>
      <c r="S21">
        <v>0.99999999999919875</v>
      </c>
      <c r="T21">
        <v>0</v>
      </c>
      <c r="U21">
        <v>0.99999999999910161</v>
      </c>
      <c r="V21">
        <v>0.99999999999908218</v>
      </c>
      <c r="Y21">
        <v>-1.0000000000019396</v>
      </c>
      <c r="Z21">
        <v>1.0000000000019282</v>
      </c>
      <c r="AA21">
        <v>-2.8393953854788379E-12</v>
      </c>
      <c r="AB21">
        <v>-0.99999999999624001</v>
      </c>
    </row>
    <row r="22" spans="1:28" ht="40" customHeight="1" x14ac:dyDescent="0.2">
      <c r="A22" s="17">
        <v>45407</v>
      </c>
      <c r="B22">
        <v>-0.39999999999906777</v>
      </c>
      <c r="C22">
        <v>-4.0000000000020464</v>
      </c>
      <c r="D22">
        <v>-7.00000000000216</v>
      </c>
      <c r="E22">
        <v>-10.999999999998522</v>
      </c>
      <c r="F22">
        <v>-14.000000000001478</v>
      </c>
      <c r="G22">
        <v>-15.000000000000568</v>
      </c>
      <c r="H22">
        <v>-14.999999999997726</v>
      </c>
      <c r="I22">
        <v>-13.999999999998636</v>
      </c>
      <c r="J22">
        <v>-14.000000000001478</v>
      </c>
      <c r="K22">
        <v>-14.000000000001478</v>
      </c>
      <c r="M22">
        <v>3.6000000000030008</v>
      </c>
      <c r="N22">
        <v>3.0000000000002025</v>
      </c>
      <c r="O22">
        <v>3.9999999999964007</v>
      </c>
      <c r="P22">
        <v>3.0000000000030003</v>
      </c>
      <c r="Q22">
        <v>0.99999999999899891</v>
      </c>
      <c r="R22">
        <v>-2.8005375796169574E-12</v>
      </c>
      <c r="S22">
        <v>-0.99999999999919875</v>
      </c>
      <c r="T22">
        <v>2.9393154576951019E-12</v>
      </c>
      <c r="U22">
        <v>0</v>
      </c>
      <c r="V22">
        <v>0</v>
      </c>
      <c r="Y22">
        <v>0.60000000000287945</v>
      </c>
      <c r="Z22">
        <v>-0.99999999999625</v>
      </c>
      <c r="AA22">
        <v>0.99999999999340061</v>
      </c>
      <c r="AB22">
        <v>2.0000000000038596</v>
      </c>
    </row>
    <row r="23" spans="1:28" ht="40" customHeight="1" x14ac:dyDescent="0.2">
      <c r="A23" s="17">
        <v>45408</v>
      </c>
      <c r="B23">
        <v>0.39999999999906777</v>
      </c>
      <c r="C23">
        <v>1.0000000000019327</v>
      </c>
      <c r="D23">
        <v>3.0000000000001137</v>
      </c>
      <c r="E23">
        <v>1.999999999998181</v>
      </c>
      <c r="F23">
        <v>2.0000000000010232</v>
      </c>
      <c r="G23">
        <v>2.0000000000010232</v>
      </c>
      <c r="H23">
        <v>1.999999999998181</v>
      </c>
      <c r="I23">
        <v>0.99999999999909051</v>
      </c>
      <c r="J23">
        <v>1.0000000000019327</v>
      </c>
      <c r="K23">
        <v>2.0000000000010232</v>
      </c>
      <c r="M23">
        <v>-0.60000000000299814</v>
      </c>
      <c r="N23">
        <v>-1.9999999999982032</v>
      </c>
      <c r="O23">
        <v>1.0000000000017994</v>
      </c>
      <c r="P23">
        <v>-3.0031532816110484E-12</v>
      </c>
      <c r="Q23">
        <v>0</v>
      </c>
      <c r="R23">
        <v>2.8005375796169574E-12</v>
      </c>
      <c r="S23">
        <v>0.99999999999919875</v>
      </c>
      <c r="T23">
        <v>-2.9393154576951019E-12</v>
      </c>
      <c r="U23">
        <v>-0.99999999999910161</v>
      </c>
      <c r="V23">
        <v>-0.99999999999908218</v>
      </c>
      <c r="Y23">
        <v>1.3999999999953203</v>
      </c>
      <c r="Z23">
        <v>-3.0000000000001181</v>
      </c>
      <c r="AA23">
        <v>1.0000000000047797</v>
      </c>
      <c r="AB23">
        <v>-2.8400892748692286E-12</v>
      </c>
    </row>
    <row r="24" spans="1:28" ht="40" customHeight="1" x14ac:dyDescent="0.2">
      <c r="A24" s="17">
        <v>45411</v>
      </c>
      <c r="B24">
        <v>0</v>
      </c>
      <c r="C24">
        <v>1.999999999998181</v>
      </c>
      <c r="D24">
        <v>3.0000000000001137</v>
      </c>
      <c r="E24">
        <v>3.9999999999992042</v>
      </c>
      <c r="F24">
        <v>3.9999999999992042</v>
      </c>
      <c r="G24">
        <v>6.0000000000002274</v>
      </c>
      <c r="H24">
        <v>8.0000000000012506</v>
      </c>
      <c r="I24">
        <v>9.0000000000003411</v>
      </c>
      <c r="J24">
        <v>9.9999999999994316</v>
      </c>
      <c r="K24">
        <v>9.9999999999994316</v>
      </c>
      <c r="M24">
        <v>-1.9999999999980034</v>
      </c>
      <c r="N24">
        <v>-1.0000000000019993</v>
      </c>
      <c r="O24">
        <v>-0.99999999999899614</v>
      </c>
      <c r="P24">
        <v>0</v>
      </c>
      <c r="Q24">
        <v>-2.0000000000009983</v>
      </c>
      <c r="R24">
        <v>-2.000000000001001</v>
      </c>
      <c r="S24">
        <v>-0.99999999999919875</v>
      </c>
      <c r="T24">
        <v>-0.99999999999900169</v>
      </c>
      <c r="U24">
        <v>0</v>
      </c>
      <c r="V24">
        <v>0</v>
      </c>
      <c r="Y24">
        <v>-0.9999999999962601</v>
      </c>
      <c r="Z24">
        <v>-2.8400892748692286E-12</v>
      </c>
      <c r="AA24">
        <v>-0.99999999999910094</v>
      </c>
      <c r="AB24">
        <v>2.0000000000010179</v>
      </c>
    </row>
    <row r="25" spans="1:28" ht="40" customHeight="1" x14ac:dyDescent="0.2">
      <c r="A25" s="17">
        <v>45412</v>
      </c>
      <c r="B25">
        <v>0</v>
      </c>
      <c r="C25">
        <v>-3.0000000000001137</v>
      </c>
      <c r="D25">
        <v>-6.0000000000002274</v>
      </c>
      <c r="E25">
        <v>-9.9999999999994316</v>
      </c>
      <c r="F25">
        <v>-11.999999999997613</v>
      </c>
      <c r="G25">
        <v>-12.999999999999545</v>
      </c>
      <c r="H25">
        <v>-15.000000000000568</v>
      </c>
      <c r="I25">
        <v>-15.000000000000568</v>
      </c>
      <c r="J25">
        <v>-15.000000000000568</v>
      </c>
      <c r="K25">
        <v>-15.000000000000568</v>
      </c>
      <c r="M25">
        <v>3.0000000000000027</v>
      </c>
      <c r="N25">
        <v>3.0000000000002025</v>
      </c>
      <c r="O25">
        <v>3.9999999999991984</v>
      </c>
      <c r="P25">
        <v>1.9999999999982032</v>
      </c>
      <c r="Q25">
        <v>1.0000000000019993</v>
      </c>
      <c r="R25">
        <v>2.000000000001001</v>
      </c>
      <c r="S25">
        <v>0</v>
      </c>
      <c r="T25">
        <v>0</v>
      </c>
      <c r="U25">
        <v>0</v>
      </c>
      <c r="V25">
        <v>-1.0000000000019382</v>
      </c>
      <c r="Y25">
        <v>0</v>
      </c>
      <c r="Z25">
        <v>-0.9999999999990794</v>
      </c>
      <c r="AA25">
        <v>2.0000000000010205</v>
      </c>
      <c r="AB25">
        <v>0.99999999999625</v>
      </c>
    </row>
    <row r="26" spans="1:28" ht="40" customHeight="1" x14ac:dyDescent="0.2">
      <c r="A26" s="17">
        <v>45413</v>
      </c>
      <c r="B26">
        <v>-0.39999999999906777</v>
      </c>
      <c r="C26">
        <v>3.0000000000001137</v>
      </c>
      <c r="D26">
        <v>6.0000000000002274</v>
      </c>
      <c r="E26">
        <v>12.000000000000455</v>
      </c>
      <c r="F26">
        <v>15.999999999999659</v>
      </c>
      <c r="G26">
        <v>17.99999999999784</v>
      </c>
      <c r="H26">
        <v>21.000000000000796</v>
      </c>
      <c r="I26">
        <v>21.000000000000796</v>
      </c>
      <c r="J26">
        <v>21.000000000000796</v>
      </c>
      <c r="K26">
        <v>21.000000000000796</v>
      </c>
      <c r="M26">
        <v>-3.3999999999991979</v>
      </c>
      <c r="N26">
        <v>-3.0000000000002025</v>
      </c>
      <c r="O26">
        <v>-6.0000000000001998</v>
      </c>
      <c r="P26">
        <v>-3.9999999999991984</v>
      </c>
      <c r="Q26">
        <v>-1.9999999999981977</v>
      </c>
      <c r="R26">
        <v>-3.0000000000030003</v>
      </c>
      <c r="S26">
        <v>0</v>
      </c>
      <c r="T26">
        <v>0</v>
      </c>
      <c r="U26">
        <v>0</v>
      </c>
      <c r="V26">
        <v>0</v>
      </c>
      <c r="Y26">
        <v>-0.39999999999906011</v>
      </c>
      <c r="Z26">
        <v>3.0000000000000999</v>
      </c>
      <c r="AA26">
        <v>-2.0000000000010205</v>
      </c>
      <c r="AB26">
        <v>-2.0000000000010281</v>
      </c>
    </row>
    <row r="27" spans="1:28" ht="40" customHeight="1" x14ac:dyDescent="0.2">
      <c r="A27" s="17">
        <v>45414</v>
      </c>
      <c r="B27">
        <v>0.39999999999906777</v>
      </c>
      <c r="C27">
        <v>2.0000000000010232</v>
      </c>
      <c r="D27">
        <v>4.0000000000020464</v>
      </c>
      <c r="E27">
        <v>6.0000000000002274</v>
      </c>
      <c r="F27">
        <v>9.0000000000003411</v>
      </c>
      <c r="G27">
        <v>9.0000000000003411</v>
      </c>
      <c r="H27">
        <v>7.9999999999984084</v>
      </c>
      <c r="I27">
        <v>9.0000000000003411</v>
      </c>
      <c r="J27">
        <v>9.9999999999994316</v>
      </c>
      <c r="K27">
        <v>10.999999999998522</v>
      </c>
      <c r="M27">
        <v>-1.6000000000019998</v>
      </c>
      <c r="N27">
        <v>-2.000000000001001</v>
      </c>
      <c r="O27">
        <v>-1.9999999999982032</v>
      </c>
      <c r="P27">
        <v>-3.0000000000000027</v>
      </c>
      <c r="Q27">
        <v>0</v>
      </c>
      <c r="R27">
        <v>1.0000000000019993</v>
      </c>
      <c r="S27">
        <v>-1.000000000002002</v>
      </c>
      <c r="T27">
        <v>-0.99999999999899891</v>
      </c>
      <c r="U27">
        <v>-0.9999999999990794</v>
      </c>
      <c r="V27">
        <v>0</v>
      </c>
      <c r="Y27">
        <v>0.39999999999906011</v>
      </c>
      <c r="Z27">
        <v>-2.8400892748692286E-12</v>
      </c>
      <c r="AA27">
        <v>1.0000000000019402</v>
      </c>
      <c r="AB27">
        <v>-3.0000000000000999</v>
      </c>
    </row>
    <row r="28" spans="1:28" ht="40" customHeight="1" x14ac:dyDescent="0.2">
      <c r="A28" s="17">
        <v>45415</v>
      </c>
      <c r="B28">
        <v>0.60000000000002274</v>
      </c>
      <c r="C28">
        <v>6.0000000000002274</v>
      </c>
      <c r="D28">
        <v>9.9999999999994316</v>
      </c>
      <c r="E28">
        <v>13.999999999998636</v>
      </c>
      <c r="F28">
        <v>15.999999999999659</v>
      </c>
      <c r="G28">
        <v>18.000000000000682</v>
      </c>
      <c r="H28">
        <v>20.000000000001705</v>
      </c>
      <c r="I28">
        <v>21.000000000000796</v>
      </c>
      <c r="J28">
        <v>21.000000000000796</v>
      </c>
      <c r="K28">
        <v>21.000000000000796</v>
      </c>
      <c r="M28">
        <v>-5.4000000000002046</v>
      </c>
      <c r="N28">
        <v>-3.9999999999991984</v>
      </c>
      <c r="O28">
        <v>-3.9999999999991984</v>
      </c>
      <c r="P28">
        <v>-2.000000000001001</v>
      </c>
      <c r="Q28">
        <v>-2.000000000001001</v>
      </c>
      <c r="R28">
        <v>-2.000000000001001</v>
      </c>
      <c r="S28">
        <v>-0.99999999999899891</v>
      </c>
      <c r="T28">
        <v>0</v>
      </c>
      <c r="U28">
        <v>0</v>
      </c>
      <c r="V28">
        <v>0</v>
      </c>
      <c r="Y28">
        <v>-1.4000000000010004</v>
      </c>
      <c r="Z28">
        <v>0</v>
      </c>
      <c r="AA28">
        <v>-1.9999999999981803</v>
      </c>
      <c r="AB28">
        <v>0</v>
      </c>
    </row>
    <row r="29" spans="1:28" ht="40" customHeight="1" x14ac:dyDescent="0.2">
      <c r="A29" s="17">
        <v>45418</v>
      </c>
      <c r="B29">
        <v>0</v>
      </c>
      <c r="C29">
        <v>0.99999999999909051</v>
      </c>
      <c r="D29">
        <v>1.999999999998181</v>
      </c>
      <c r="E29">
        <v>2.0000000000010232</v>
      </c>
      <c r="F29">
        <v>3.9999999999992042</v>
      </c>
      <c r="G29">
        <v>5.0000000000011369</v>
      </c>
      <c r="H29">
        <v>4.9999999999982947</v>
      </c>
      <c r="I29">
        <v>4.9999999999982947</v>
      </c>
      <c r="J29">
        <v>4.9999999999982947</v>
      </c>
      <c r="K29">
        <v>5.0000000000011369</v>
      </c>
      <c r="M29">
        <v>-0.99999999999900169</v>
      </c>
      <c r="N29">
        <v>-0.99999999999899614</v>
      </c>
      <c r="O29">
        <v>-2.7977620220553945E-12</v>
      </c>
      <c r="P29">
        <v>-1.9999999999981977</v>
      </c>
      <c r="Q29">
        <v>-1.0000000000019993</v>
      </c>
      <c r="R29">
        <v>2.8033131371785203E-12</v>
      </c>
      <c r="S29">
        <v>0</v>
      </c>
      <c r="T29">
        <v>0</v>
      </c>
      <c r="U29">
        <v>-2.9393154576951019E-12</v>
      </c>
      <c r="V29">
        <v>2.8393953854788379E-12</v>
      </c>
      <c r="Y29">
        <v>0</v>
      </c>
      <c r="Z29">
        <v>-0.99999999999624001</v>
      </c>
      <c r="AA29">
        <v>1.9999999999953408</v>
      </c>
      <c r="AB29">
        <v>-0.99999999999626077</v>
      </c>
    </row>
    <row r="30" spans="1:28" ht="40" customHeight="1" x14ac:dyDescent="0.2">
      <c r="A30" s="17">
        <v>45419</v>
      </c>
      <c r="B30">
        <v>-0.60000000000002274</v>
      </c>
      <c r="C30">
        <v>-0.99999999999909051</v>
      </c>
      <c r="D30">
        <v>-1.999999999998181</v>
      </c>
      <c r="E30">
        <v>-2.0000000000010232</v>
      </c>
      <c r="F30">
        <v>-2.0000000000010232</v>
      </c>
      <c r="G30">
        <v>0</v>
      </c>
      <c r="H30">
        <v>0</v>
      </c>
      <c r="I30">
        <v>1.0000000000019327</v>
      </c>
      <c r="J30">
        <v>3.0000000000001137</v>
      </c>
      <c r="K30">
        <v>3.9999999999992042</v>
      </c>
      <c r="M30">
        <v>0.39999999999900115</v>
      </c>
      <c r="N30">
        <v>0.99999999999899614</v>
      </c>
      <c r="O30">
        <v>2.7977620220553945E-12</v>
      </c>
      <c r="P30">
        <v>0</v>
      </c>
      <c r="Q30">
        <v>-2.000000000001001</v>
      </c>
      <c r="R30">
        <v>0</v>
      </c>
      <c r="S30">
        <v>-1.0000000000019993</v>
      </c>
      <c r="T30">
        <v>-1.9999999999982003</v>
      </c>
      <c r="U30">
        <v>-0.99999999999900169</v>
      </c>
      <c r="V30">
        <v>-2.8393953854788379E-12</v>
      </c>
      <c r="Y30">
        <v>-0.60000000000001996</v>
      </c>
      <c r="Z30">
        <v>0.99999999999624001</v>
      </c>
      <c r="AA30">
        <v>2.8393953854788379E-12</v>
      </c>
      <c r="AB30">
        <v>2.0000000000010205</v>
      </c>
    </row>
    <row r="31" spans="1:28" ht="40" customHeight="1" x14ac:dyDescent="0.2">
      <c r="A31" s="17">
        <v>45420</v>
      </c>
      <c r="B31">
        <v>0</v>
      </c>
      <c r="C31">
        <v>-2.0000000000010232</v>
      </c>
      <c r="D31">
        <v>-3.0000000000001137</v>
      </c>
      <c r="E31">
        <v>-2.9999999999972715</v>
      </c>
      <c r="F31">
        <v>-3.9999999999992042</v>
      </c>
      <c r="G31">
        <v>-6.0000000000002274</v>
      </c>
      <c r="H31">
        <v>-6.9999999999993179</v>
      </c>
      <c r="I31">
        <v>-8.0000000000012506</v>
      </c>
      <c r="J31">
        <v>-9.0000000000003411</v>
      </c>
      <c r="K31">
        <v>-9.0000000000003411</v>
      </c>
      <c r="M31">
        <v>2.000000000001001</v>
      </c>
      <c r="N31">
        <v>0.99999999999900169</v>
      </c>
      <c r="O31">
        <v>-2.7977620220553945E-12</v>
      </c>
      <c r="P31">
        <v>1.0000000000017994</v>
      </c>
      <c r="Q31">
        <v>2.000000000001001</v>
      </c>
      <c r="R31">
        <v>0.99999999999919598</v>
      </c>
      <c r="S31">
        <v>1.0000000000019993</v>
      </c>
      <c r="T31">
        <v>0.99999999999900169</v>
      </c>
      <c r="U31">
        <v>0</v>
      </c>
      <c r="V31">
        <v>0</v>
      </c>
      <c r="Y31">
        <v>1.0000000000019409</v>
      </c>
      <c r="Z31">
        <v>1.00000000000194</v>
      </c>
      <c r="AA31">
        <v>-1.0000000000047797</v>
      </c>
      <c r="AB31">
        <v>-0.99999999999908007</v>
      </c>
    </row>
    <row r="32" spans="1:28" ht="40" customHeight="1" x14ac:dyDescent="0.2">
      <c r="A32" s="17">
        <v>45421</v>
      </c>
      <c r="B32">
        <v>0</v>
      </c>
      <c r="C32">
        <v>0</v>
      </c>
      <c r="D32">
        <v>0.99999999999909051</v>
      </c>
      <c r="E32">
        <v>0.99999999999909051</v>
      </c>
      <c r="F32">
        <v>0.99999999999909051</v>
      </c>
      <c r="G32">
        <v>0</v>
      </c>
      <c r="H32">
        <v>0</v>
      </c>
      <c r="I32">
        <v>0</v>
      </c>
      <c r="J32">
        <v>0</v>
      </c>
      <c r="K32">
        <v>0</v>
      </c>
      <c r="M32">
        <v>0</v>
      </c>
      <c r="N32">
        <v>-0.99999999999900169</v>
      </c>
      <c r="O32">
        <v>0</v>
      </c>
      <c r="P32">
        <v>0</v>
      </c>
      <c r="Q32">
        <v>0.99999999999919598</v>
      </c>
      <c r="R32">
        <v>0</v>
      </c>
      <c r="S32">
        <v>0</v>
      </c>
      <c r="T32">
        <v>0</v>
      </c>
      <c r="U32">
        <v>0</v>
      </c>
      <c r="V32">
        <v>0</v>
      </c>
      <c r="Y32">
        <v>0.9999999999990794</v>
      </c>
      <c r="Z32">
        <v>-0.99999999999909983</v>
      </c>
      <c r="AA32">
        <v>0</v>
      </c>
      <c r="AB32">
        <v>-0.9999999999990995</v>
      </c>
    </row>
    <row r="33" spans="1:28" ht="40" customHeight="1" x14ac:dyDescent="0.2">
      <c r="A33" s="17">
        <v>45422</v>
      </c>
      <c r="B33">
        <v>-2.0000000000010232</v>
      </c>
      <c r="C33">
        <v>-13.999999999998636</v>
      </c>
      <c r="D33">
        <v>-18.000000000000682</v>
      </c>
      <c r="E33">
        <v>-21.000000000000796</v>
      </c>
      <c r="F33">
        <v>-21.999999999999886</v>
      </c>
      <c r="G33">
        <v>-21.000000000000796</v>
      </c>
      <c r="H33">
        <v>-18.000000000000682</v>
      </c>
      <c r="I33">
        <v>-15.999999999999659</v>
      </c>
      <c r="J33">
        <v>-13.999999999998636</v>
      </c>
      <c r="K33">
        <v>-13.999999999998636</v>
      </c>
      <c r="M33">
        <v>11.999999999997602</v>
      </c>
      <c r="N33">
        <v>4.000000000002002</v>
      </c>
      <c r="O33">
        <v>2.9999999999999969</v>
      </c>
      <c r="P33">
        <v>0.99999999999920153</v>
      </c>
      <c r="Q33">
        <v>-0.99999999999919598</v>
      </c>
      <c r="R33">
        <v>-3.0000000000001967</v>
      </c>
      <c r="S33">
        <v>-2.000000000001001</v>
      </c>
      <c r="T33">
        <v>-2.000000000001001</v>
      </c>
      <c r="U33">
        <v>0</v>
      </c>
      <c r="V33">
        <v>-0.99999999999910161</v>
      </c>
      <c r="Y33">
        <v>7.9999999999955609</v>
      </c>
      <c r="Z33">
        <v>1.0000000000019378</v>
      </c>
      <c r="AA33">
        <v>2.0000000000010196</v>
      </c>
      <c r="AB33">
        <v>1.9999999999981797</v>
      </c>
    </row>
    <row r="34" spans="1:28" ht="40" customHeight="1" x14ac:dyDescent="0.2">
      <c r="A34" s="17">
        <v>45425</v>
      </c>
      <c r="B34">
        <v>0</v>
      </c>
      <c r="C34">
        <v>-0.99999999999909051</v>
      </c>
      <c r="D34">
        <v>-0.99999999999909051</v>
      </c>
      <c r="E34">
        <v>-2.0000000000010232</v>
      </c>
      <c r="F34">
        <v>-3.0000000000001137</v>
      </c>
      <c r="G34">
        <v>-2.0000000000010232</v>
      </c>
      <c r="H34">
        <v>-1.999999999998181</v>
      </c>
      <c r="I34">
        <v>-2.0000000000010232</v>
      </c>
      <c r="J34">
        <v>-2.0000000000010232</v>
      </c>
      <c r="K34">
        <v>0.99999999999909051</v>
      </c>
      <c r="M34">
        <v>0.99999999999920153</v>
      </c>
      <c r="N34">
        <v>0</v>
      </c>
      <c r="O34">
        <v>1.0000000000019993</v>
      </c>
      <c r="P34">
        <v>0.99999999999899614</v>
      </c>
      <c r="Q34">
        <v>-0.99999999999900169</v>
      </c>
      <c r="R34">
        <v>-2.8033131371785203E-12</v>
      </c>
      <c r="S34">
        <v>2.8033131371785203E-12</v>
      </c>
      <c r="T34">
        <v>0</v>
      </c>
      <c r="U34">
        <v>-3.0000000000001998</v>
      </c>
      <c r="V34">
        <v>-2.0000000000010205</v>
      </c>
      <c r="Y34">
        <v>0.99999999999909983</v>
      </c>
      <c r="Z34">
        <v>-1.0000000000019378</v>
      </c>
      <c r="AA34">
        <v>2.8400892748692286E-12</v>
      </c>
      <c r="AB34">
        <v>1.9999999999981803</v>
      </c>
    </row>
    <row r="35" spans="1:28" ht="40" customHeight="1" x14ac:dyDescent="0.2">
      <c r="A35" s="17">
        <v>45426</v>
      </c>
      <c r="B35">
        <v>-0.39999999999906777</v>
      </c>
      <c r="C35">
        <v>0.99999999999909051</v>
      </c>
      <c r="D35">
        <v>0</v>
      </c>
      <c r="E35">
        <v>1.0000000000019327</v>
      </c>
      <c r="F35">
        <v>3.0000000000001137</v>
      </c>
      <c r="G35">
        <v>6.0000000000002274</v>
      </c>
      <c r="H35">
        <v>6.9999999999993179</v>
      </c>
      <c r="I35">
        <v>6.9999999999993179</v>
      </c>
      <c r="J35">
        <v>6.9999999999993179</v>
      </c>
      <c r="K35">
        <v>6.0000000000002274</v>
      </c>
      <c r="M35">
        <v>-1.3999999999982027</v>
      </c>
      <c r="N35">
        <v>0.99999999999920153</v>
      </c>
      <c r="O35">
        <v>-1.0000000000019993</v>
      </c>
      <c r="P35">
        <v>-1.9999999999981977</v>
      </c>
      <c r="Q35">
        <v>-3.0000000000002025</v>
      </c>
      <c r="R35">
        <v>-0.99999999999919598</v>
      </c>
      <c r="S35">
        <v>0</v>
      </c>
      <c r="T35">
        <v>0</v>
      </c>
      <c r="U35">
        <v>0.99999999999920153</v>
      </c>
      <c r="V35">
        <v>1.0000000000019409</v>
      </c>
      <c r="Y35">
        <v>-2.3999999999972501</v>
      </c>
      <c r="Z35">
        <v>2.0000000000010303</v>
      </c>
      <c r="AA35">
        <v>0.9999999999962601</v>
      </c>
      <c r="AB35">
        <v>1.0000000000019378</v>
      </c>
    </row>
    <row r="36" spans="1:28" ht="40" customHeight="1" x14ac:dyDescent="0.2">
      <c r="A36" s="17">
        <v>45427</v>
      </c>
      <c r="B36">
        <v>0.39999999999906777</v>
      </c>
      <c r="C36">
        <v>3.9999999999992042</v>
      </c>
      <c r="D36">
        <v>9.0000000000003411</v>
      </c>
      <c r="E36">
        <v>15.000000000000568</v>
      </c>
      <c r="F36">
        <v>20.000000000001705</v>
      </c>
      <c r="G36">
        <v>21.999999999999886</v>
      </c>
      <c r="H36">
        <v>22.999999999998977</v>
      </c>
      <c r="I36">
        <v>25</v>
      </c>
      <c r="J36">
        <v>25</v>
      </c>
      <c r="K36">
        <v>25</v>
      </c>
      <c r="M36">
        <v>-3.6000000000001973</v>
      </c>
      <c r="N36">
        <v>-5.0000000000012035</v>
      </c>
      <c r="O36">
        <v>-6.0000000000001998</v>
      </c>
      <c r="P36">
        <v>-5.0000000000009983</v>
      </c>
      <c r="Q36">
        <v>-1.9999999999981977</v>
      </c>
      <c r="R36">
        <v>-0.99999999999900169</v>
      </c>
      <c r="S36">
        <v>-2.000000000001001</v>
      </c>
      <c r="T36">
        <v>0</v>
      </c>
      <c r="U36">
        <v>0</v>
      </c>
      <c r="V36">
        <v>0.9999999999990794</v>
      </c>
      <c r="Y36">
        <v>1.40000000000101</v>
      </c>
      <c r="Z36">
        <v>0.99999999999908995</v>
      </c>
      <c r="AA36">
        <v>-0.99999999999910016</v>
      </c>
      <c r="AB36">
        <v>-3.0000000000029581</v>
      </c>
    </row>
    <row r="37" spans="1:28" ht="40" customHeight="1" x14ac:dyDescent="0.2">
      <c r="A37" s="17">
        <v>45428</v>
      </c>
      <c r="B37">
        <v>0</v>
      </c>
      <c r="C37">
        <v>-1.999999999998181</v>
      </c>
      <c r="D37">
        <v>-3.9999999999992042</v>
      </c>
      <c r="E37">
        <v>-4.0000000000020464</v>
      </c>
      <c r="F37">
        <v>-4.0000000000020464</v>
      </c>
      <c r="G37">
        <v>-3.9999999999992042</v>
      </c>
      <c r="H37">
        <v>-3.0000000000001137</v>
      </c>
      <c r="I37">
        <v>-3.0000000000001137</v>
      </c>
      <c r="J37">
        <v>-3.0000000000001137</v>
      </c>
      <c r="K37">
        <v>-3.0000000000001137</v>
      </c>
      <c r="M37">
        <v>1.9999999999981977</v>
      </c>
      <c r="N37">
        <v>2.000000000001001</v>
      </c>
      <c r="O37">
        <v>2.8033131371785203E-12</v>
      </c>
      <c r="P37">
        <v>0</v>
      </c>
      <c r="Q37">
        <v>-2.7977620220553945E-12</v>
      </c>
      <c r="R37">
        <v>-0.99999999999920153</v>
      </c>
      <c r="S37">
        <v>0</v>
      </c>
      <c r="T37">
        <v>0</v>
      </c>
      <c r="U37">
        <v>0</v>
      </c>
      <c r="V37">
        <v>0</v>
      </c>
      <c r="Y37">
        <v>-2.8598651224953642E-12</v>
      </c>
      <c r="Z37">
        <v>1.9999999999981819</v>
      </c>
      <c r="AA37">
        <v>2.8400892748692286E-12</v>
      </c>
      <c r="AB37">
        <v>2.8400892748692286E-12</v>
      </c>
    </row>
    <row r="38" spans="1:28" ht="40" customHeight="1" x14ac:dyDescent="0.2">
      <c r="A38" s="17">
        <v>45429</v>
      </c>
      <c r="B38">
        <v>0</v>
      </c>
      <c r="C38">
        <v>-1.0000000000019327</v>
      </c>
      <c r="D38">
        <v>-3.0000000000001137</v>
      </c>
      <c r="E38">
        <v>-6.0000000000002274</v>
      </c>
      <c r="F38">
        <v>-7.9999999999984084</v>
      </c>
      <c r="G38">
        <v>-9.0000000000003411</v>
      </c>
      <c r="H38">
        <v>-9.9999999999994316</v>
      </c>
      <c r="I38">
        <v>-10.999999999998522</v>
      </c>
      <c r="J38">
        <v>-10.999999999998522</v>
      </c>
      <c r="K38">
        <v>-11.000000000001364</v>
      </c>
      <c r="M38">
        <v>1.0000000000019993</v>
      </c>
      <c r="N38">
        <v>1.9999999999981977</v>
      </c>
      <c r="O38">
        <v>3.0000000000001967</v>
      </c>
      <c r="P38">
        <v>1.9999999999981977</v>
      </c>
      <c r="Q38">
        <v>1.0000000000019993</v>
      </c>
      <c r="R38">
        <v>0.99999999999920153</v>
      </c>
      <c r="S38">
        <v>0.99999999999899614</v>
      </c>
      <c r="T38">
        <v>0</v>
      </c>
      <c r="U38">
        <v>2.8005375796169574E-12</v>
      </c>
      <c r="V38">
        <v>-1.0000000000020186</v>
      </c>
      <c r="Y38">
        <v>-0.99999999999624012</v>
      </c>
      <c r="Z38">
        <v>-1.000000000001934</v>
      </c>
      <c r="AA38">
        <v>1.0000000000019402</v>
      </c>
      <c r="AB38">
        <v>0.9999999999962601</v>
      </c>
    </row>
    <row r="39" spans="1:28" ht="40" customHeight="1" x14ac:dyDescent="0.2">
      <c r="A39" s="17">
        <v>45433</v>
      </c>
      <c r="B39">
        <v>1.6000000000019554</v>
      </c>
      <c r="C39">
        <v>9.0000000000003411</v>
      </c>
      <c r="D39">
        <v>9.9999999999994316</v>
      </c>
      <c r="E39">
        <v>11.000000000001364</v>
      </c>
      <c r="F39">
        <v>12.999999999999545</v>
      </c>
      <c r="G39">
        <v>14.000000000001478</v>
      </c>
      <c r="H39">
        <v>13.999999999998636</v>
      </c>
      <c r="I39">
        <v>12.999999999999545</v>
      </c>
      <c r="J39">
        <v>12.999999999999545</v>
      </c>
      <c r="K39">
        <v>12.000000000000455</v>
      </c>
      <c r="M39">
        <v>-7.3999999999983963</v>
      </c>
      <c r="N39">
        <v>-0.99999999999899614</v>
      </c>
      <c r="O39">
        <v>-1.0000000000019993</v>
      </c>
      <c r="P39">
        <v>-1.9999999999981977</v>
      </c>
      <c r="Q39">
        <v>-1.0000000000019993</v>
      </c>
      <c r="R39">
        <v>2.7977620220553945E-12</v>
      </c>
      <c r="S39">
        <v>0.99999999999920153</v>
      </c>
      <c r="T39">
        <v>0</v>
      </c>
      <c r="U39">
        <v>0.99999999999919875</v>
      </c>
      <c r="V39">
        <v>0</v>
      </c>
      <c r="Y39">
        <v>-6.3999999999993005</v>
      </c>
      <c r="Z39">
        <v>2.8419974706928031E-12</v>
      </c>
      <c r="AA39">
        <v>0.99999999999624001</v>
      </c>
      <c r="AB39">
        <v>-0.9999999999962601</v>
      </c>
    </row>
    <row r="40" spans="1:28" ht="40" customHeight="1" x14ac:dyDescent="0.2">
      <c r="A40" s="17">
        <v>45434</v>
      </c>
      <c r="B40">
        <v>0</v>
      </c>
      <c r="C40">
        <v>-2.0000000000010232</v>
      </c>
      <c r="D40">
        <v>-3.0000000000001137</v>
      </c>
      <c r="E40">
        <v>-5.0000000000011369</v>
      </c>
      <c r="F40">
        <v>-6.9999999999993179</v>
      </c>
      <c r="G40">
        <v>-8.0000000000012506</v>
      </c>
      <c r="H40">
        <v>-7.9999999999984084</v>
      </c>
      <c r="I40">
        <v>-6.9999999999993179</v>
      </c>
      <c r="J40">
        <v>-6.9999999999993179</v>
      </c>
      <c r="K40">
        <v>-6.0000000000002274</v>
      </c>
      <c r="M40">
        <v>2.000000000001001</v>
      </c>
      <c r="N40">
        <v>0.99999999999899614</v>
      </c>
      <c r="O40">
        <v>2.000000000001001</v>
      </c>
      <c r="P40">
        <v>1.9999999999981977</v>
      </c>
      <c r="Q40">
        <v>1.0000000000019993</v>
      </c>
      <c r="R40">
        <v>-2.7977620220553945E-12</v>
      </c>
      <c r="S40">
        <v>-0.99999999999920153</v>
      </c>
      <c r="T40">
        <v>0</v>
      </c>
      <c r="U40">
        <v>-0.99999999999919875</v>
      </c>
      <c r="V40">
        <v>0</v>
      </c>
      <c r="Y40">
        <v>1.0000000000019402</v>
      </c>
      <c r="Z40">
        <v>-1.0000000000019322</v>
      </c>
      <c r="AA40">
        <v>2.8400892748692286E-12</v>
      </c>
      <c r="AB40">
        <v>0.9999999999962601</v>
      </c>
    </row>
    <row r="41" spans="1:28" ht="40" customHeight="1" x14ac:dyDescent="0.2">
      <c r="A41" s="17">
        <v>45435</v>
      </c>
      <c r="B41">
        <v>0</v>
      </c>
      <c r="C41">
        <v>1.0000000000019327</v>
      </c>
      <c r="D41">
        <v>0</v>
      </c>
      <c r="E41">
        <v>-1.999999999998181</v>
      </c>
      <c r="F41">
        <v>-5.0000000000011369</v>
      </c>
      <c r="G41">
        <v>-6.0000000000002274</v>
      </c>
      <c r="H41">
        <v>-6.0000000000002274</v>
      </c>
      <c r="I41">
        <v>-5.0000000000011369</v>
      </c>
      <c r="J41">
        <v>-3.9999999999992042</v>
      </c>
      <c r="K41">
        <v>-3.9999999999992042</v>
      </c>
      <c r="M41">
        <v>-1.0000000000017994</v>
      </c>
      <c r="N41">
        <v>1.0000000000020048</v>
      </c>
      <c r="O41">
        <v>1.9999999999981977</v>
      </c>
      <c r="P41">
        <v>3.0000000000028004</v>
      </c>
      <c r="Q41">
        <v>0.99999999999899614</v>
      </c>
      <c r="R41">
        <v>0</v>
      </c>
      <c r="S41">
        <v>-0.99999999999899614</v>
      </c>
      <c r="T41">
        <v>-1.0000000000019993</v>
      </c>
      <c r="U41">
        <v>0</v>
      </c>
      <c r="V41">
        <v>2.9393154576951019E-12</v>
      </c>
      <c r="Y41">
        <v>-2.0000000000038596</v>
      </c>
      <c r="Z41">
        <v>-0.99999999999624778</v>
      </c>
      <c r="AA41">
        <v>-1.0000000000047602</v>
      </c>
      <c r="AB41">
        <v>2.0000000000038582</v>
      </c>
    </row>
    <row r="42" spans="1:28" ht="40" customHeight="1" x14ac:dyDescent="0.2">
      <c r="A42" s="17">
        <v>45436</v>
      </c>
      <c r="B42">
        <v>0</v>
      </c>
      <c r="C42">
        <v>-1.0000000000019327</v>
      </c>
      <c r="D42">
        <v>-2.0000000000010232</v>
      </c>
      <c r="E42">
        <v>-6.0000000000002274</v>
      </c>
      <c r="F42">
        <v>-6.9999999999993179</v>
      </c>
      <c r="G42">
        <v>-6.9999999999993179</v>
      </c>
      <c r="H42">
        <v>-6.0000000000002274</v>
      </c>
      <c r="I42">
        <v>-4.9999999999982947</v>
      </c>
      <c r="J42">
        <v>-4.0000000000020464</v>
      </c>
      <c r="K42">
        <v>-3.9999999999992042</v>
      </c>
      <c r="M42">
        <v>1.0000000000017994</v>
      </c>
      <c r="N42">
        <v>0.99999999999899614</v>
      </c>
      <c r="O42">
        <v>3.9999999999992042</v>
      </c>
      <c r="P42">
        <v>0.99999999999920153</v>
      </c>
      <c r="Q42">
        <v>0</v>
      </c>
      <c r="R42">
        <v>-0.99999999999920153</v>
      </c>
      <c r="S42">
        <v>-1.0000000000019993</v>
      </c>
      <c r="T42">
        <v>-0.99999999999619837</v>
      </c>
      <c r="U42">
        <v>-2.8005375796169574E-12</v>
      </c>
      <c r="V42">
        <v>-0.99999999999914047</v>
      </c>
      <c r="Y42">
        <v>2.8393953854788379E-12</v>
      </c>
      <c r="Z42">
        <v>-3.0000000000001101</v>
      </c>
      <c r="AA42">
        <v>3.0000000000001079</v>
      </c>
      <c r="AB42">
        <v>0.99999999999909206</v>
      </c>
    </row>
    <row r="43" spans="1:28" ht="40" customHeight="1" x14ac:dyDescent="0.2">
      <c r="A43" s="17">
        <v>45439</v>
      </c>
      <c r="B43">
        <v>0</v>
      </c>
      <c r="C43">
        <v>-0.99999999999909051</v>
      </c>
      <c r="D43">
        <v>-1.999999999998181</v>
      </c>
      <c r="E43">
        <v>-3.0000000000001137</v>
      </c>
      <c r="F43">
        <v>-5.0000000000011369</v>
      </c>
      <c r="G43">
        <v>-6.0000000000002274</v>
      </c>
      <c r="H43">
        <v>-6.0000000000002274</v>
      </c>
      <c r="I43">
        <v>-4.0000000000020464</v>
      </c>
      <c r="J43">
        <v>-3.0000000000001137</v>
      </c>
      <c r="K43">
        <v>-2.0000000000010232</v>
      </c>
      <c r="M43">
        <v>0.99999999999919598</v>
      </c>
      <c r="N43">
        <v>0.99999999999920153</v>
      </c>
      <c r="O43">
        <v>1.0000000000019993</v>
      </c>
      <c r="P43">
        <v>2.000000000001001</v>
      </c>
      <c r="Q43">
        <v>0.99999999999920153</v>
      </c>
      <c r="R43">
        <v>0</v>
      </c>
      <c r="S43">
        <v>-1.9999999999982032</v>
      </c>
      <c r="T43">
        <v>-1.0000000000020048</v>
      </c>
      <c r="U43">
        <v>-0.99999999999920153</v>
      </c>
      <c r="V43">
        <v>-2.8005375796169574E-12</v>
      </c>
      <c r="Y43">
        <v>0</v>
      </c>
      <c r="Z43">
        <v>-2.8400892748692286E-12</v>
      </c>
      <c r="AA43">
        <v>-0.99999999999908806</v>
      </c>
      <c r="AB43">
        <v>1.0000000000019322</v>
      </c>
    </row>
    <row r="44" spans="1:28" ht="40" customHeight="1" x14ac:dyDescent="0.2">
      <c r="A44" s="17">
        <v>45440</v>
      </c>
      <c r="B44">
        <v>0</v>
      </c>
      <c r="C44">
        <v>0</v>
      </c>
      <c r="D44">
        <v>-2.0000000000010232</v>
      </c>
      <c r="E44">
        <v>-3.0000000000001137</v>
      </c>
      <c r="F44">
        <v>-3.0000000000001137</v>
      </c>
      <c r="G44">
        <v>-3.0000000000001137</v>
      </c>
      <c r="H44">
        <v>-3.0000000000001137</v>
      </c>
      <c r="I44">
        <v>-4.9999999999982947</v>
      </c>
      <c r="J44">
        <v>-6.0000000000002274</v>
      </c>
      <c r="K44">
        <v>-6.9999999999993179</v>
      </c>
      <c r="M44">
        <v>0</v>
      </c>
      <c r="N44">
        <v>2.000000000001001</v>
      </c>
      <c r="O44">
        <v>0.99999999999899614</v>
      </c>
      <c r="P44">
        <v>0</v>
      </c>
      <c r="Q44">
        <v>0</v>
      </c>
      <c r="R44">
        <v>0</v>
      </c>
      <c r="S44">
        <v>1.9999999999982032</v>
      </c>
      <c r="T44">
        <v>1.0000000000020048</v>
      </c>
      <c r="U44">
        <v>0.99999999999920153</v>
      </c>
      <c r="V44">
        <v>1.0000000000019409</v>
      </c>
      <c r="Y44">
        <v>-2.0000000000010196</v>
      </c>
      <c r="Z44">
        <v>1.0000000000019202</v>
      </c>
      <c r="AA44">
        <v>0.99999999999908806</v>
      </c>
      <c r="AB44">
        <v>0</v>
      </c>
    </row>
    <row r="45" spans="1:28" ht="40" customHeight="1" x14ac:dyDescent="0.2">
      <c r="A45" s="17">
        <v>45441</v>
      </c>
      <c r="B45">
        <v>0</v>
      </c>
      <c r="C45">
        <v>-2.0000000000010232</v>
      </c>
      <c r="D45">
        <v>-3.0000000000001137</v>
      </c>
      <c r="E45">
        <v>-3.9999999999992042</v>
      </c>
      <c r="F45">
        <v>-4.9999999999982947</v>
      </c>
      <c r="G45">
        <v>-6.0000000000002274</v>
      </c>
      <c r="H45">
        <v>-6.9999999999993179</v>
      </c>
      <c r="I45">
        <v>-8.0000000000012506</v>
      </c>
      <c r="J45">
        <v>-8.9999999999974989</v>
      </c>
      <c r="K45">
        <v>-9.0000000000003411</v>
      </c>
      <c r="M45">
        <v>2.000000000001001</v>
      </c>
      <c r="N45">
        <v>0.99999999999900169</v>
      </c>
      <c r="O45">
        <v>0.99999999999920153</v>
      </c>
      <c r="P45">
        <v>0.99999999999899614</v>
      </c>
      <c r="Q45">
        <v>1.0000000000017994</v>
      </c>
      <c r="R45">
        <v>0.99999999999920153</v>
      </c>
      <c r="S45">
        <v>1.0000000000019993</v>
      </c>
      <c r="T45">
        <v>0.99999999999619837</v>
      </c>
      <c r="U45">
        <v>2.8005375796169574E-12</v>
      </c>
      <c r="V45">
        <v>0.9999999999990794</v>
      </c>
      <c r="Y45">
        <v>1.0000000000019202</v>
      </c>
      <c r="Z45">
        <v>0</v>
      </c>
      <c r="AA45">
        <v>0</v>
      </c>
      <c r="AB45">
        <v>-2.8421709430403999E-12</v>
      </c>
    </row>
    <row r="46" spans="1:28" ht="40" customHeight="1" x14ac:dyDescent="0.2">
      <c r="A46" s="17">
        <v>45442</v>
      </c>
      <c r="B46">
        <v>0</v>
      </c>
      <c r="C46">
        <v>1.0000000000019327</v>
      </c>
      <c r="D46">
        <v>6.0000000000002274</v>
      </c>
      <c r="E46">
        <v>9.9999999999994316</v>
      </c>
      <c r="F46">
        <v>10.999999999998522</v>
      </c>
      <c r="G46">
        <v>11.000000000001364</v>
      </c>
      <c r="H46">
        <v>10.999999999998522</v>
      </c>
      <c r="I46">
        <v>11.000000000001364</v>
      </c>
      <c r="J46">
        <v>9.9999999999994316</v>
      </c>
      <c r="K46">
        <v>7.9999999999984084</v>
      </c>
      <c r="M46">
        <v>-1.0000000000019993</v>
      </c>
      <c r="N46">
        <v>-4.9999999999982006</v>
      </c>
      <c r="O46">
        <v>-3.9999999999991984</v>
      </c>
      <c r="P46">
        <v>-0.99999999999899614</v>
      </c>
      <c r="Q46">
        <v>-2.7977620220553945E-12</v>
      </c>
      <c r="R46">
        <v>2.7977620220553945E-12</v>
      </c>
      <c r="S46">
        <v>-2.8033131371785203E-12</v>
      </c>
      <c r="T46">
        <v>1.0000000000019993</v>
      </c>
      <c r="U46">
        <v>2.0000000000009983</v>
      </c>
      <c r="V46">
        <v>0.99999999999910161</v>
      </c>
      <c r="Y46">
        <v>3.9999999999963598</v>
      </c>
      <c r="Z46">
        <v>-0.99999999999908007</v>
      </c>
      <c r="AA46">
        <v>-3.0000000000001079</v>
      </c>
      <c r="AB46">
        <v>-0.999999999996248</v>
      </c>
    </row>
    <row r="47" spans="1:28" ht="40" customHeight="1" x14ac:dyDescent="0.2">
      <c r="A47" s="17">
        <v>45443</v>
      </c>
      <c r="B47">
        <v>0.39999999999906777</v>
      </c>
      <c r="C47">
        <v>9.0000000000003411</v>
      </c>
      <c r="D47">
        <v>9.9999999999994316</v>
      </c>
      <c r="E47">
        <v>12.000000000000455</v>
      </c>
      <c r="F47">
        <v>14.000000000001478</v>
      </c>
      <c r="G47">
        <v>14.999999999997726</v>
      </c>
      <c r="H47">
        <v>16.000000000002501</v>
      </c>
      <c r="I47">
        <v>15.000000000000568</v>
      </c>
      <c r="J47">
        <v>15.000000000000568</v>
      </c>
      <c r="K47">
        <v>15.000000000000568</v>
      </c>
      <c r="M47">
        <v>-8.6000000000012005</v>
      </c>
      <c r="N47">
        <v>-0.99999999999920153</v>
      </c>
      <c r="O47">
        <v>-2.000000000001001</v>
      </c>
      <c r="P47">
        <v>-2.000000000001001</v>
      </c>
      <c r="Q47">
        <v>-0.99999999999619837</v>
      </c>
      <c r="R47">
        <v>-1.0000000000047971</v>
      </c>
      <c r="S47">
        <v>1.0000000000017994</v>
      </c>
      <c r="T47">
        <v>0</v>
      </c>
      <c r="U47">
        <v>0</v>
      </c>
      <c r="V47">
        <v>0</v>
      </c>
      <c r="Y47">
        <v>-7.6000000000021801</v>
      </c>
      <c r="Z47">
        <v>1.0000000000019202</v>
      </c>
      <c r="AA47">
        <v>0</v>
      </c>
      <c r="AB47">
        <v>-1.000000000004772</v>
      </c>
    </row>
    <row r="48" spans="1:28" ht="40" customHeight="1" x14ac:dyDescent="0.2">
      <c r="A48" s="17">
        <v>45446</v>
      </c>
      <c r="B48">
        <v>0</v>
      </c>
      <c r="C48">
        <v>0</v>
      </c>
      <c r="D48">
        <v>3.9999999999992042</v>
      </c>
      <c r="E48">
        <v>6.9999999999993179</v>
      </c>
      <c r="F48">
        <v>9.9999999999994316</v>
      </c>
      <c r="G48">
        <v>12.000000000000455</v>
      </c>
      <c r="H48">
        <v>12.999999999999545</v>
      </c>
      <c r="I48">
        <v>12.999999999999545</v>
      </c>
      <c r="J48">
        <v>12.999999999999545</v>
      </c>
      <c r="K48">
        <v>12.999999999999545</v>
      </c>
      <c r="M48">
        <v>0</v>
      </c>
      <c r="N48">
        <v>-3.9999999999991984</v>
      </c>
      <c r="O48">
        <v>-3.0000000000002025</v>
      </c>
      <c r="P48">
        <v>-3.0000000000002025</v>
      </c>
      <c r="Q48">
        <v>-2.000000000001001</v>
      </c>
      <c r="R48">
        <v>-0.99999999999900169</v>
      </c>
      <c r="S48">
        <v>0</v>
      </c>
      <c r="T48">
        <v>0</v>
      </c>
      <c r="U48">
        <v>0</v>
      </c>
      <c r="V48">
        <v>0</v>
      </c>
      <c r="Y48">
        <v>3.9999999999991998</v>
      </c>
      <c r="Z48">
        <v>-0.99999999999908007</v>
      </c>
      <c r="AA48">
        <v>0</v>
      </c>
      <c r="AB48">
        <v>-0.99999999999909983</v>
      </c>
    </row>
    <row r="49" spans="1:28" ht="40" customHeight="1" x14ac:dyDescent="0.2">
      <c r="A49" s="17">
        <v>45447</v>
      </c>
      <c r="B49">
        <v>0</v>
      </c>
      <c r="C49">
        <v>0.99999999999909051</v>
      </c>
      <c r="D49">
        <v>3.0000000000001137</v>
      </c>
      <c r="E49">
        <v>6.0000000000002274</v>
      </c>
      <c r="F49">
        <v>9.9999999999994316</v>
      </c>
      <c r="G49">
        <v>12.999999999999545</v>
      </c>
      <c r="H49">
        <v>15.000000000000568</v>
      </c>
      <c r="I49">
        <v>15.999999999999659</v>
      </c>
      <c r="J49">
        <v>15.000000000000568</v>
      </c>
      <c r="K49">
        <v>15.000000000000568</v>
      </c>
      <c r="M49">
        <v>-0.99999999999920153</v>
      </c>
      <c r="N49">
        <v>-2.000000000001001</v>
      </c>
      <c r="O49">
        <v>-3.0000000000001967</v>
      </c>
      <c r="P49">
        <v>-3.9999999999991984</v>
      </c>
      <c r="Q49">
        <v>-3.0000000000002025</v>
      </c>
      <c r="R49">
        <v>-2.000000000001001</v>
      </c>
      <c r="S49">
        <v>-0.99999999999899614</v>
      </c>
      <c r="T49">
        <v>0.99999999999899891</v>
      </c>
      <c r="U49">
        <v>0</v>
      </c>
      <c r="V49">
        <v>0</v>
      </c>
      <c r="Y49">
        <v>1.0000000000019402</v>
      </c>
      <c r="Z49">
        <v>0.99999999999908007</v>
      </c>
      <c r="AA49">
        <v>0.99999999999908007</v>
      </c>
      <c r="AB49">
        <v>-0.99999999999908007</v>
      </c>
    </row>
    <row r="50" spans="1:28" ht="40" customHeight="1" x14ac:dyDescent="0.2">
      <c r="A50" s="17">
        <v>45448</v>
      </c>
      <c r="B50">
        <v>2.199999999999136</v>
      </c>
      <c r="C50">
        <v>15.000000000000568</v>
      </c>
      <c r="D50">
        <v>21.000000000000796</v>
      </c>
      <c r="E50">
        <v>21.999999999999886</v>
      </c>
      <c r="F50">
        <v>23.000000000001819</v>
      </c>
      <c r="G50">
        <v>24.000000000000909</v>
      </c>
      <c r="H50">
        <v>23.999999999998067</v>
      </c>
      <c r="I50">
        <v>24.000000000000909</v>
      </c>
      <c r="J50">
        <v>23.999999999998067</v>
      </c>
      <c r="K50">
        <v>24.000000000000909</v>
      </c>
      <c r="M50">
        <v>-12.800000000001399</v>
      </c>
      <c r="N50">
        <v>-6.0000000000002052</v>
      </c>
      <c r="O50">
        <v>-0.99999999999900169</v>
      </c>
      <c r="P50">
        <v>-1.0000000000017994</v>
      </c>
      <c r="Q50">
        <v>-0.99999999999900169</v>
      </c>
      <c r="R50">
        <v>2.8033131371785203E-12</v>
      </c>
      <c r="S50">
        <v>-2.8033131371785203E-12</v>
      </c>
      <c r="T50">
        <v>3.0003777240494856E-12</v>
      </c>
      <c r="U50">
        <v>-2.8005375796169574E-12</v>
      </c>
      <c r="V50">
        <v>0</v>
      </c>
      <c r="Y50">
        <v>-6.8000000000011998</v>
      </c>
      <c r="Z50">
        <v>-5.00000000000112</v>
      </c>
      <c r="AA50">
        <v>2.8400892748692286E-12</v>
      </c>
      <c r="AB50">
        <v>-2.8400892748692286E-12</v>
      </c>
    </row>
    <row r="51" spans="1:28" ht="40" customHeight="1" x14ac:dyDescent="0.2">
      <c r="A51" s="17">
        <v>45449</v>
      </c>
      <c r="B51">
        <v>0</v>
      </c>
      <c r="C51">
        <v>1.999999999998181</v>
      </c>
      <c r="D51">
        <v>3.0000000000001137</v>
      </c>
      <c r="E51">
        <v>3.9999999999992042</v>
      </c>
      <c r="F51">
        <v>3.0000000000001137</v>
      </c>
      <c r="G51">
        <v>2.0000000000010232</v>
      </c>
      <c r="H51">
        <v>2.0000000000010232</v>
      </c>
      <c r="I51">
        <v>1.999999999998181</v>
      </c>
      <c r="J51">
        <v>2.0000000000010232</v>
      </c>
      <c r="K51">
        <v>2.0000000000010232</v>
      </c>
      <c r="M51">
        <v>-1.9999999999982032</v>
      </c>
      <c r="N51">
        <v>-1.0000000000019993</v>
      </c>
      <c r="O51">
        <v>-0.99999999999899614</v>
      </c>
      <c r="P51">
        <v>0.99999999999899614</v>
      </c>
      <c r="Q51">
        <v>0.99999999999900169</v>
      </c>
      <c r="R51">
        <v>0</v>
      </c>
      <c r="S51">
        <v>2.8033131371785203E-12</v>
      </c>
      <c r="T51">
        <v>-3.0003777240494856E-12</v>
      </c>
      <c r="U51">
        <v>0</v>
      </c>
      <c r="V51">
        <v>2.8393953854788379E-12</v>
      </c>
      <c r="Y51">
        <v>-0.99999999999626077</v>
      </c>
      <c r="Z51">
        <v>-2.8602120671905595E-12</v>
      </c>
      <c r="AA51">
        <v>-1.9999999999981803</v>
      </c>
      <c r="AB51">
        <v>0</v>
      </c>
    </row>
    <row r="52" spans="1:28" ht="40" customHeight="1" x14ac:dyDescent="0.2">
      <c r="A52" s="17">
        <v>45450</v>
      </c>
      <c r="B52">
        <v>-0.60000000000002274</v>
      </c>
      <c r="C52">
        <v>-3.0000000000001137</v>
      </c>
      <c r="D52">
        <v>-8.0000000000012506</v>
      </c>
      <c r="E52">
        <v>-10.999999999998522</v>
      </c>
      <c r="F52">
        <v>-13.000000000002387</v>
      </c>
      <c r="G52">
        <v>-12.999999999999545</v>
      </c>
      <c r="H52">
        <v>-14.000000000001478</v>
      </c>
      <c r="I52">
        <v>-15.000000000000568</v>
      </c>
      <c r="J52">
        <v>-15.999999999999659</v>
      </c>
      <c r="K52">
        <v>-19.000000000002615</v>
      </c>
      <c r="M52">
        <v>2.400000000000202</v>
      </c>
      <c r="N52">
        <v>5.0000000000012035</v>
      </c>
      <c r="O52">
        <v>2.9999999999971991</v>
      </c>
      <c r="P52">
        <v>2.0000000000038041</v>
      </c>
      <c r="Q52">
        <v>-2.7977620220553945E-12</v>
      </c>
      <c r="R52">
        <v>1.0000000000019993</v>
      </c>
      <c r="S52">
        <v>0.99999999999899614</v>
      </c>
      <c r="T52">
        <v>0.99999999999920153</v>
      </c>
      <c r="U52">
        <v>3.0000000000029612</v>
      </c>
      <c r="V52">
        <v>1.9999999999953388</v>
      </c>
      <c r="Y52">
        <v>-2.6000000000010375</v>
      </c>
      <c r="Z52">
        <v>2.00000000000388</v>
      </c>
      <c r="AA52">
        <v>0.99999999999342004</v>
      </c>
      <c r="AB52">
        <v>2.0000000000067018</v>
      </c>
    </row>
    <row r="53" spans="1:28" ht="40" customHeight="1" x14ac:dyDescent="0.2">
      <c r="A53" s="17">
        <v>45453</v>
      </c>
      <c r="B53">
        <v>0</v>
      </c>
      <c r="C53">
        <v>2.0000000000010232</v>
      </c>
      <c r="D53">
        <v>5.0000000000011369</v>
      </c>
      <c r="E53">
        <v>4.9999999999982947</v>
      </c>
      <c r="F53">
        <v>4.0000000000020464</v>
      </c>
      <c r="G53">
        <v>0.99999999999909051</v>
      </c>
      <c r="H53">
        <v>-1.999999999998181</v>
      </c>
      <c r="I53">
        <v>-4.9999999999982947</v>
      </c>
      <c r="J53">
        <v>-7.00000000000216</v>
      </c>
      <c r="K53">
        <v>-6.9999999999993179</v>
      </c>
      <c r="M53">
        <v>-2.000000000001001</v>
      </c>
      <c r="N53">
        <v>-3.0000000000002025</v>
      </c>
      <c r="O53">
        <v>2.7977620220553945E-12</v>
      </c>
      <c r="P53">
        <v>0.99999999999639821</v>
      </c>
      <c r="Q53">
        <v>3.0000000000030003</v>
      </c>
      <c r="R53">
        <v>2.9999999999971991</v>
      </c>
      <c r="S53">
        <v>3.0000000000002025</v>
      </c>
      <c r="T53">
        <v>2.0000000000037987</v>
      </c>
      <c r="U53">
        <v>-2.8393953854788379E-12</v>
      </c>
      <c r="V53">
        <v>2.8421709430404007E-12</v>
      </c>
      <c r="Y53">
        <v>0.99999999999909883</v>
      </c>
      <c r="Z53">
        <v>-3.0000000000029594</v>
      </c>
      <c r="AA53">
        <v>-0.99999999999342004</v>
      </c>
      <c r="AB53">
        <v>-2.0000000000067018</v>
      </c>
    </row>
    <row r="54" spans="1:28" ht="40" customHeight="1" x14ac:dyDescent="0.2">
      <c r="A54" s="17">
        <v>45454</v>
      </c>
      <c r="B54">
        <v>0</v>
      </c>
      <c r="C54">
        <v>0.99999999999909051</v>
      </c>
      <c r="D54">
        <v>5.0000000000011369</v>
      </c>
      <c r="E54">
        <v>6.0000000000002274</v>
      </c>
      <c r="F54">
        <v>6.9999999999993179</v>
      </c>
      <c r="G54">
        <v>7.9999999999984084</v>
      </c>
      <c r="H54">
        <v>9.0000000000003411</v>
      </c>
      <c r="I54">
        <v>9.9999999999994316</v>
      </c>
      <c r="J54">
        <v>10.000000000002274</v>
      </c>
      <c r="K54">
        <v>9.9999999999994316</v>
      </c>
      <c r="M54">
        <v>-0.99999999999919043</v>
      </c>
      <c r="N54">
        <v>-4.000000000002002</v>
      </c>
      <c r="O54">
        <v>-0.99999999999900169</v>
      </c>
      <c r="P54">
        <v>-0.99999999999920153</v>
      </c>
      <c r="Q54">
        <v>-0.99999999999920153</v>
      </c>
      <c r="R54">
        <v>-1.0000000000019993</v>
      </c>
      <c r="S54">
        <v>-0.99999999999900169</v>
      </c>
      <c r="T54">
        <v>-2.8005375796169574E-12</v>
      </c>
      <c r="U54">
        <v>2.8393953854788379E-12</v>
      </c>
      <c r="V54">
        <v>0.99999999999909883</v>
      </c>
      <c r="Y54">
        <v>3.0000000000029403</v>
      </c>
      <c r="Z54">
        <v>-3.0000000000029599</v>
      </c>
      <c r="AA54">
        <v>0</v>
      </c>
      <c r="AB54">
        <v>0</v>
      </c>
    </row>
    <row r="55" spans="1:28" ht="40" customHeight="1" x14ac:dyDescent="0.2">
      <c r="A55" s="17">
        <v>45455</v>
      </c>
      <c r="B55">
        <v>0</v>
      </c>
      <c r="C55">
        <v>-0.99999999999909051</v>
      </c>
      <c r="D55">
        <v>3.0000000000001137</v>
      </c>
      <c r="E55">
        <v>6.9999999999993179</v>
      </c>
      <c r="F55">
        <v>12.999999999999545</v>
      </c>
      <c r="G55">
        <v>18.000000000000682</v>
      </c>
      <c r="H55">
        <v>20.999999999997954</v>
      </c>
      <c r="I55">
        <v>24.000000000000909</v>
      </c>
      <c r="J55">
        <v>25.999999999999091</v>
      </c>
      <c r="K55">
        <v>26.000000000001933</v>
      </c>
      <c r="M55">
        <v>0.99999999999919043</v>
      </c>
      <c r="N55">
        <v>-3.9999999999991931</v>
      </c>
      <c r="O55">
        <v>-3.9999999999991984</v>
      </c>
      <c r="P55">
        <v>-6.0000000000001998</v>
      </c>
      <c r="Q55">
        <v>-5.0000000000009983</v>
      </c>
      <c r="R55">
        <v>-2.9999999999971991</v>
      </c>
      <c r="S55">
        <v>-3.0000000000030003</v>
      </c>
      <c r="T55">
        <v>-1.9999999999981977</v>
      </c>
      <c r="U55">
        <v>-2.8393953854788379E-12</v>
      </c>
      <c r="V55">
        <v>0</v>
      </c>
      <c r="Y55">
        <v>4.9999999999982991</v>
      </c>
      <c r="Z55">
        <v>0</v>
      </c>
      <c r="AA55">
        <v>2.0000000000010205</v>
      </c>
      <c r="AB55">
        <v>-0.99999999999910016</v>
      </c>
    </row>
    <row r="56" spans="1:28" ht="40" customHeight="1" x14ac:dyDescent="0.2">
      <c r="A56" s="17">
        <v>45456</v>
      </c>
      <c r="B56">
        <v>0</v>
      </c>
      <c r="C56">
        <v>0</v>
      </c>
      <c r="D56">
        <v>3.0000000000001137</v>
      </c>
      <c r="E56">
        <v>8.0000000000012506</v>
      </c>
      <c r="F56">
        <v>11.000000000001364</v>
      </c>
      <c r="G56">
        <v>14.000000000001478</v>
      </c>
      <c r="H56">
        <v>15.999999999999659</v>
      </c>
      <c r="I56">
        <v>16.999999999998749</v>
      </c>
      <c r="J56">
        <v>15.999999999999659</v>
      </c>
      <c r="K56">
        <v>13.999999999998636</v>
      </c>
      <c r="M56">
        <v>0</v>
      </c>
      <c r="N56">
        <v>-3.0000000000000027</v>
      </c>
      <c r="O56">
        <v>-5.0000000000012035</v>
      </c>
      <c r="P56">
        <v>-3.0000000000001967</v>
      </c>
      <c r="Q56">
        <v>-3.0000000000002025</v>
      </c>
      <c r="R56">
        <v>-1.9999999999982032</v>
      </c>
      <c r="S56">
        <v>-0.99999999999919598</v>
      </c>
      <c r="T56">
        <v>0.99999999999919875</v>
      </c>
      <c r="U56">
        <v>2.0000000000010205</v>
      </c>
      <c r="V56">
        <v>0.9999999999990794</v>
      </c>
      <c r="Y56">
        <v>3.0000000000001203</v>
      </c>
      <c r="Z56">
        <v>2.0000000000010192</v>
      </c>
      <c r="AA56">
        <v>-2.0000000000010205</v>
      </c>
      <c r="AB56">
        <v>0</v>
      </c>
    </row>
    <row r="57" spans="1:28" ht="40" customHeight="1" x14ac:dyDescent="0.2">
      <c r="A57" s="17">
        <v>45457</v>
      </c>
      <c r="B57">
        <v>0</v>
      </c>
      <c r="C57">
        <v>0.99999999999909051</v>
      </c>
      <c r="D57">
        <v>3.9999999999992042</v>
      </c>
      <c r="E57">
        <v>4.9999999999982947</v>
      </c>
      <c r="F57">
        <v>5.9999999999973852</v>
      </c>
      <c r="G57">
        <v>6.9999999999993179</v>
      </c>
      <c r="H57">
        <v>8.0000000000012506</v>
      </c>
      <c r="I57">
        <v>8.0000000000012506</v>
      </c>
      <c r="J57">
        <v>9.0000000000003411</v>
      </c>
      <c r="K57">
        <v>9.9999999999994316</v>
      </c>
      <c r="M57">
        <v>-0.99999999999919043</v>
      </c>
      <c r="N57">
        <v>-3.0000000000002025</v>
      </c>
      <c r="O57">
        <v>-0.99999999999899059</v>
      </c>
      <c r="P57">
        <v>-0.99999999999900169</v>
      </c>
      <c r="Q57">
        <v>-1.0000000000019993</v>
      </c>
      <c r="R57">
        <v>-1.0000000000019993</v>
      </c>
      <c r="S57">
        <v>0</v>
      </c>
      <c r="T57">
        <v>-0.99999999999919875</v>
      </c>
      <c r="U57">
        <v>-0.99999999999908218</v>
      </c>
      <c r="V57">
        <v>0</v>
      </c>
      <c r="Y57">
        <v>2.0000000000010179</v>
      </c>
      <c r="Z57">
        <v>-2.0000000000010192</v>
      </c>
      <c r="AA57">
        <v>0</v>
      </c>
      <c r="AB57">
        <v>2.8400892748692286E-12</v>
      </c>
    </row>
    <row r="58" spans="1:28" ht="40" customHeight="1" x14ac:dyDescent="0.2">
      <c r="A58" s="17">
        <v>45460</v>
      </c>
      <c r="B58">
        <v>0</v>
      </c>
      <c r="C58">
        <v>-0.99999999999909051</v>
      </c>
      <c r="D58">
        <v>-6.0000000000002274</v>
      </c>
      <c r="E58">
        <v>-7.9999999999984084</v>
      </c>
      <c r="F58">
        <v>-8.9999999999974989</v>
      </c>
      <c r="G58">
        <v>-9.9999999999994316</v>
      </c>
      <c r="H58">
        <v>-9.9999999999994316</v>
      </c>
      <c r="I58">
        <v>-10.000000000002274</v>
      </c>
      <c r="J58">
        <v>-9.9999999999994316</v>
      </c>
      <c r="K58">
        <v>-8.9999999999974989</v>
      </c>
      <c r="M58">
        <v>0.99999999999919043</v>
      </c>
      <c r="N58">
        <v>5.0000000000012035</v>
      </c>
      <c r="O58">
        <v>1.9999999999979923</v>
      </c>
      <c r="P58">
        <v>0.99999999999900169</v>
      </c>
      <c r="Q58">
        <v>1.0000000000019993</v>
      </c>
      <c r="R58">
        <v>0</v>
      </c>
      <c r="S58">
        <v>2.9976021664879227E-12</v>
      </c>
      <c r="T58">
        <v>-2.8005375796169574E-12</v>
      </c>
      <c r="U58">
        <v>-1.0000000000019382</v>
      </c>
      <c r="V58">
        <v>2.8393953854788379E-12</v>
      </c>
      <c r="Y58">
        <v>-4.0000000000020384</v>
      </c>
      <c r="Z58">
        <v>3.0000000000029599</v>
      </c>
      <c r="AA58">
        <v>0.99999999999910016</v>
      </c>
      <c r="AB58">
        <v>-2.8400892748692286E-12</v>
      </c>
    </row>
    <row r="59" spans="1:28" ht="40" customHeight="1" x14ac:dyDescent="0.2">
      <c r="A59" s="17">
        <v>45461</v>
      </c>
      <c r="B59">
        <v>0</v>
      </c>
      <c r="C59">
        <v>-2.0000000000010232</v>
      </c>
      <c r="D59">
        <v>-2.0000000000010232</v>
      </c>
      <c r="E59">
        <v>3.0000000000001137</v>
      </c>
      <c r="F59">
        <v>7.9999999999984084</v>
      </c>
      <c r="G59">
        <v>12.000000000000455</v>
      </c>
      <c r="H59">
        <v>12.999999999999545</v>
      </c>
      <c r="I59">
        <v>13.000000000002387</v>
      </c>
      <c r="J59">
        <v>15.000000000000568</v>
      </c>
      <c r="K59">
        <v>15.999999999999659</v>
      </c>
      <c r="M59">
        <v>2.000000000001001</v>
      </c>
      <c r="N59">
        <v>0</v>
      </c>
      <c r="O59">
        <v>-5.0000000000009921</v>
      </c>
      <c r="P59">
        <v>-4.9999999999982059</v>
      </c>
      <c r="Q59">
        <v>-4.000000000002002</v>
      </c>
      <c r="R59">
        <v>-0.99999999999900169</v>
      </c>
      <c r="S59">
        <v>-2.9976021664879227E-12</v>
      </c>
      <c r="T59">
        <v>-1.9999999999982003</v>
      </c>
      <c r="U59">
        <v>-0.99999999999910161</v>
      </c>
      <c r="V59">
        <v>0</v>
      </c>
      <c r="Y59">
        <v>2.0000000000010196</v>
      </c>
      <c r="Z59">
        <v>5.0000000000011395</v>
      </c>
      <c r="AA59">
        <v>-2.8400892748692286E-12</v>
      </c>
      <c r="AB59">
        <v>-0.99999999999624001</v>
      </c>
    </row>
    <row r="60" spans="1:28" ht="40" customHeight="1" x14ac:dyDescent="0.2">
      <c r="A60" s="17">
        <v>45462</v>
      </c>
      <c r="B60">
        <v>0</v>
      </c>
      <c r="C60">
        <v>60.000000000002274</v>
      </c>
      <c r="D60">
        <v>55.000000000001137</v>
      </c>
      <c r="E60">
        <v>50</v>
      </c>
      <c r="F60">
        <v>43.999999999999773</v>
      </c>
      <c r="G60">
        <v>34.999999999999432</v>
      </c>
      <c r="H60">
        <v>27.000000000001023</v>
      </c>
      <c r="I60">
        <v>21.999999999999886</v>
      </c>
      <c r="J60">
        <v>15.999999999999659</v>
      </c>
      <c r="K60">
        <v>10.999999999998522</v>
      </c>
      <c r="M60">
        <v>2</v>
      </c>
      <c r="N60">
        <v>5.0000000000010036</v>
      </c>
      <c r="O60">
        <v>5.0000000000009921</v>
      </c>
      <c r="P60">
        <v>6.0000000000002052</v>
      </c>
      <c r="Q60">
        <v>9.0000000000004015</v>
      </c>
      <c r="R60">
        <v>7.9999999999984031</v>
      </c>
      <c r="S60">
        <v>5.0000000000011982</v>
      </c>
      <c r="T60">
        <v>6.0000000000002185</v>
      </c>
      <c r="U60">
        <v>5.0000000000011395</v>
      </c>
      <c r="V60">
        <v>2.9999999999972813</v>
      </c>
      <c r="Y60">
        <v>2</v>
      </c>
      <c r="Z60">
        <v>0</v>
      </c>
      <c r="AA60">
        <v>-0.99999999999910016</v>
      </c>
      <c r="AB60">
        <v>-3.0000000000001199</v>
      </c>
    </row>
    <row r="61" spans="1:28" ht="40" customHeight="1" x14ac:dyDescent="0.2">
      <c r="A61" s="17">
        <v>45463</v>
      </c>
      <c r="B61">
        <v>65.600000000000591</v>
      </c>
      <c r="C61">
        <v>-7.00000000000216</v>
      </c>
      <c r="D61">
        <v>-9.9999999999994316</v>
      </c>
      <c r="E61">
        <v>-11.000000000001364</v>
      </c>
      <c r="F61">
        <v>-12.000000000000455</v>
      </c>
      <c r="G61">
        <v>-12.999999999999545</v>
      </c>
      <c r="H61">
        <v>-13.000000000002387</v>
      </c>
      <c r="I61">
        <v>-13.000000000002387</v>
      </c>
      <c r="J61">
        <v>-11.000000000001364</v>
      </c>
      <c r="K61">
        <v>-9.0000000000003411</v>
      </c>
      <c r="M61">
        <v>2</v>
      </c>
      <c r="N61">
        <v>2.9999999999973936</v>
      </c>
      <c r="O61">
        <v>1.0000000000019993</v>
      </c>
      <c r="P61">
        <v>0.99999999999920153</v>
      </c>
      <c r="Q61">
        <v>0.99999999999900169</v>
      </c>
      <c r="R61">
        <v>2.7977620220553945E-12</v>
      </c>
      <c r="S61">
        <v>0</v>
      </c>
      <c r="T61">
        <v>-2.0000000000010205</v>
      </c>
      <c r="U61">
        <v>-2.0000000000010174</v>
      </c>
      <c r="V61">
        <v>0</v>
      </c>
      <c r="Y61">
        <v>2</v>
      </c>
      <c r="Z61">
        <v>1.9999999999953397</v>
      </c>
      <c r="AA61">
        <v>2.8400892748692286E-12</v>
      </c>
      <c r="AB61">
        <v>0</v>
      </c>
    </row>
    <row r="62" spans="1:28" ht="40" customHeight="1" x14ac:dyDescent="0.2">
      <c r="A62" s="17">
        <v>45464</v>
      </c>
      <c r="B62">
        <v>-1.2000000000000455</v>
      </c>
      <c r="C62">
        <v>-0.99999999999909051</v>
      </c>
      <c r="D62">
        <v>0</v>
      </c>
      <c r="E62">
        <v>0</v>
      </c>
      <c r="F62">
        <v>-0.99999999999909051</v>
      </c>
      <c r="G62">
        <v>-1.0000000000019327</v>
      </c>
      <c r="H62">
        <v>-0.99999999999909051</v>
      </c>
      <c r="I62">
        <v>-0.99999999999909051</v>
      </c>
      <c r="J62">
        <v>-0.99999999999909051</v>
      </c>
      <c r="K62">
        <v>-0.99999999999909051</v>
      </c>
      <c r="M62">
        <v>-0.20000000000099938</v>
      </c>
      <c r="N62">
        <v>-0.99999999999920153</v>
      </c>
      <c r="O62">
        <v>0</v>
      </c>
      <c r="P62">
        <v>0.99999999999899614</v>
      </c>
      <c r="Q62">
        <v>2.7977620220553945E-12</v>
      </c>
      <c r="R62">
        <v>-2.7977620220553945E-12</v>
      </c>
      <c r="S62">
        <v>0</v>
      </c>
      <c r="T62">
        <v>0</v>
      </c>
      <c r="U62">
        <v>0</v>
      </c>
      <c r="V62">
        <v>-0.99999999999910016</v>
      </c>
      <c r="Y62">
        <v>0.79999999999813587</v>
      </c>
      <c r="Z62">
        <v>-0.99999999999909983</v>
      </c>
      <c r="AA62">
        <v>-0.99999999999908007</v>
      </c>
      <c r="AB62">
        <v>0.99999999999624001</v>
      </c>
    </row>
    <row r="63" spans="1:28" ht="40" customHeight="1" x14ac:dyDescent="0.2">
      <c r="A63" s="17">
        <v>45467</v>
      </c>
      <c r="B63">
        <v>-0.39999999999906777</v>
      </c>
      <c r="C63">
        <v>-0.99999999999909051</v>
      </c>
      <c r="D63">
        <v>-2.0000000000010232</v>
      </c>
      <c r="E63">
        <v>-3.9999999999992042</v>
      </c>
      <c r="F63">
        <v>-6.0000000000002274</v>
      </c>
      <c r="G63">
        <v>-6.9999999999993179</v>
      </c>
      <c r="H63">
        <v>-7.9999999999984084</v>
      </c>
      <c r="I63">
        <v>-9.0000000000003411</v>
      </c>
      <c r="J63">
        <v>-9.9999999999994316</v>
      </c>
      <c r="K63">
        <v>-9.9999999999994316</v>
      </c>
      <c r="M63">
        <v>0.60000000000000053</v>
      </c>
      <c r="N63">
        <v>1.0000000000019993</v>
      </c>
      <c r="O63">
        <v>1.9999999999982032</v>
      </c>
      <c r="P63">
        <v>2.000000000001001</v>
      </c>
      <c r="Q63">
        <v>0.99999999999920153</v>
      </c>
      <c r="R63">
        <v>0.99999999999900169</v>
      </c>
      <c r="S63">
        <v>1.0000000000019993</v>
      </c>
      <c r="T63">
        <v>0.99999999999900169</v>
      </c>
      <c r="U63">
        <v>0</v>
      </c>
      <c r="V63">
        <v>0</v>
      </c>
      <c r="Y63">
        <v>-0.40000000000190994</v>
      </c>
      <c r="Z63">
        <v>-0.99999999999624001</v>
      </c>
      <c r="AA63">
        <v>-2.8393953854788379E-12</v>
      </c>
      <c r="AB63">
        <v>1.0000000000019396</v>
      </c>
    </row>
    <row r="64" spans="1:28" ht="40" customHeight="1" x14ac:dyDescent="0.2">
      <c r="A64" s="17">
        <v>45468</v>
      </c>
      <c r="B64">
        <v>-6.3999999999992951</v>
      </c>
      <c r="C64">
        <v>-11.000000000001364</v>
      </c>
      <c r="D64">
        <v>-13.999999999998636</v>
      </c>
      <c r="E64">
        <v>-15.000000000000568</v>
      </c>
      <c r="F64">
        <v>-12.999999999999545</v>
      </c>
      <c r="G64">
        <v>-12.000000000000455</v>
      </c>
      <c r="H64">
        <v>-11.000000000001364</v>
      </c>
      <c r="I64">
        <v>-9.0000000000003411</v>
      </c>
      <c r="J64">
        <v>-8.0000000000012506</v>
      </c>
      <c r="K64">
        <v>-6.9999999999993179</v>
      </c>
      <c r="M64">
        <v>4.6000000000022023</v>
      </c>
      <c r="N64">
        <v>2.9999999999972049</v>
      </c>
      <c r="O64">
        <v>1.0000000000019993</v>
      </c>
      <c r="P64">
        <v>-2.000000000001001</v>
      </c>
      <c r="Q64">
        <v>-0.99999999999920153</v>
      </c>
      <c r="R64">
        <v>-0.99999999999900169</v>
      </c>
      <c r="S64">
        <v>-2.000000000001001</v>
      </c>
      <c r="T64">
        <v>-0.99999999999900169</v>
      </c>
      <c r="U64">
        <v>-1.0000000000019409</v>
      </c>
      <c r="V64">
        <v>-1.999999999998181</v>
      </c>
      <c r="Y64">
        <v>1.6000000000047898</v>
      </c>
      <c r="Z64">
        <v>1.9999999999953397</v>
      </c>
      <c r="AA64">
        <v>3.0000000000029399</v>
      </c>
      <c r="AB64">
        <v>-1.0000000000019396</v>
      </c>
    </row>
    <row r="65" spans="1:28" ht="40" customHeight="1" x14ac:dyDescent="0.2">
      <c r="A65" s="17">
        <v>45469</v>
      </c>
      <c r="B65">
        <v>-0.60000000000002274</v>
      </c>
      <c r="C65">
        <v>-4.9999999999982947</v>
      </c>
      <c r="D65">
        <v>-10.000000000002274</v>
      </c>
      <c r="E65">
        <v>-13.999999999998636</v>
      </c>
      <c r="F65">
        <v>-16.999999999998749</v>
      </c>
      <c r="G65">
        <v>-18.000000000000682</v>
      </c>
      <c r="H65">
        <v>-16.999999999998749</v>
      </c>
      <c r="I65">
        <v>-16.999999999998749</v>
      </c>
      <c r="J65">
        <v>-16.999999999998749</v>
      </c>
      <c r="K65">
        <v>-17.000000000001592</v>
      </c>
      <c r="M65">
        <v>4.3999999999982</v>
      </c>
      <c r="N65">
        <v>5.0000000000040012</v>
      </c>
      <c r="O65">
        <v>3.9999999999962008</v>
      </c>
      <c r="P65">
        <v>3.0000000000002025</v>
      </c>
      <c r="Q65">
        <v>1.0000000000019993</v>
      </c>
      <c r="R65">
        <v>-1.0000000000019993</v>
      </c>
      <c r="S65">
        <v>0</v>
      </c>
      <c r="T65">
        <v>0</v>
      </c>
      <c r="U65">
        <v>2.8588242884097781E-12</v>
      </c>
      <c r="V65">
        <v>0.99999999999910161</v>
      </c>
      <c r="Y65">
        <v>-0.60000000000569809</v>
      </c>
      <c r="Z65">
        <v>1.0000000000076121</v>
      </c>
      <c r="AA65">
        <v>0.99999999999625977</v>
      </c>
      <c r="AB65">
        <v>1.9999999999982003</v>
      </c>
    </row>
    <row r="66" spans="1:28" ht="40" customHeight="1" x14ac:dyDescent="0.2">
      <c r="A66" s="17">
        <v>45470</v>
      </c>
      <c r="B66">
        <v>0.99999999999909051</v>
      </c>
      <c r="C66">
        <v>3.0000000000001137</v>
      </c>
      <c r="D66">
        <v>4.0000000000020464</v>
      </c>
      <c r="E66">
        <v>3.9999999999992042</v>
      </c>
      <c r="F66">
        <v>3.0000000000001137</v>
      </c>
      <c r="G66">
        <v>3.0000000000001137</v>
      </c>
      <c r="H66">
        <v>3.0000000000001137</v>
      </c>
      <c r="I66">
        <v>2.0000000000010232</v>
      </c>
      <c r="J66">
        <v>1.999999999998181</v>
      </c>
      <c r="K66">
        <v>2.0000000000010232</v>
      </c>
      <c r="M66">
        <v>-2.000000000001001</v>
      </c>
      <c r="N66">
        <v>-1.0000000000017994</v>
      </c>
      <c r="O66">
        <v>2.9976021664879227E-12</v>
      </c>
      <c r="P66">
        <v>0.99999999999899614</v>
      </c>
      <c r="Q66">
        <v>0</v>
      </c>
      <c r="R66">
        <v>0</v>
      </c>
      <c r="S66">
        <v>0.99999999999900169</v>
      </c>
      <c r="T66">
        <v>2.8005375796169574E-12</v>
      </c>
      <c r="U66">
        <v>-2.8588242884097781E-12</v>
      </c>
      <c r="V66">
        <v>0</v>
      </c>
      <c r="Y66">
        <v>-0.99999999999909206</v>
      </c>
      <c r="Z66">
        <v>-1.000000000004772</v>
      </c>
      <c r="AA66">
        <v>-0.99999999999625977</v>
      </c>
      <c r="AB66">
        <v>0.99999999999908007</v>
      </c>
    </row>
    <row r="67" spans="1:28" ht="40" customHeight="1" x14ac:dyDescent="0.2">
      <c r="A67" s="17">
        <v>45471</v>
      </c>
      <c r="B67">
        <v>0.99999999999909051</v>
      </c>
      <c r="C67">
        <v>1.999999999998181</v>
      </c>
      <c r="D67">
        <v>1.999999999998181</v>
      </c>
      <c r="E67">
        <v>3.9999999999992042</v>
      </c>
      <c r="F67">
        <v>4.9999999999982947</v>
      </c>
      <c r="G67">
        <v>5.0000000000011369</v>
      </c>
      <c r="H67">
        <v>3.9999999999992042</v>
      </c>
      <c r="I67">
        <v>3.9999999999992042</v>
      </c>
      <c r="J67">
        <v>3.0000000000001137</v>
      </c>
      <c r="K67">
        <v>1.999999999998181</v>
      </c>
      <c r="M67">
        <v>-0.99999999999899614</v>
      </c>
      <c r="N67">
        <v>0</v>
      </c>
      <c r="O67">
        <v>-2.0000000000009952</v>
      </c>
      <c r="P67">
        <v>-0.99999999999899614</v>
      </c>
      <c r="Q67">
        <v>-2.7977620220553945E-12</v>
      </c>
      <c r="R67">
        <v>1.0000000000019993</v>
      </c>
      <c r="S67">
        <v>0</v>
      </c>
      <c r="T67">
        <v>0.99999999999914047</v>
      </c>
      <c r="U67">
        <v>1.0000000000019409</v>
      </c>
      <c r="V67">
        <v>0.9999999999990794</v>
      </c>
      <c r="Y67">
        <v>-0.99999999999908995</v>
      </c>
      <c r="Z67">
        <v>2.0000000000010201</v>
      </c>
      <c r="AA67">
        <v>-1.0000000000019202</v>
      </c>
      <c r="AB67">
        <v>-0.99999999999624001</v>
      </c>
    </row>
    <row r="68" spans="1:28" ht="40" customHeight="1" x14ac:dyDescent="0.2">
      <c r="A68" s="17">
        <v>45475</v>
      </c>
      <c r="B68">
        <v>0</v>
      </c>
      <c r="C68">
        <v>-4.9999999999982947</v>
      </c>
      <c r="D68">
        <v>-6.9999999999993179</v>
      </c>
      <c r="E68">
        <v>-10.999999999998522</v>
      </c>
      <c r="F68">
        <v>-13.999999999998636</v>
      </c>
      <c r="G68">
        <v>-15.000000000000568</v>
      </c>
      <c r="H68">
        <v>-15.000000000000568</v>
      </c>
      <c r="I68">
        <v>-15.000000000000568</v>
      </c>
      <c r="J68">
        <v>-15.999999999999659</v>
      </c>
      <c r="K68">
        <v>-17.99999999999784</v>
      </c>
      <c r="M68">
        <v>4.9999999999981943</v>
      </c>
      <c r="N68">
        <v>2.0000000000009952</v>
      </c>
      <c r="O68">
        <v>3.9999999999991984</v>
      </c>
      <c r="P68">
        <v>2.9999999999999969</v>
      </c>
      <c r="Q68">
        <v>1.0000000000017994</v>
      </c>
      <c r="R68">
        <v>0</v>
      </c>
      <c r="S68">
        <v>0</v>
      </c>
      <c r="T68">
        <v>0.9999999999990794</v>
      </c>
      <c r="U68">
        <v>1.9999999999981781</v>
      </c>
      <c r="V68">
        <v>2.0000000000010205</v>
      </c>
      <c r="Y68">
        <v>2.99999999999728</v>
      </c>
      <c r="Z68">
        <v>-1.9999999999981819</v>
      </c>
      <c r="AA68">
        <v>0.99999999999908007</v>
      </c>
      <c r="AB68">
        <v>1.9999999999981797</v>
      </c>
    </row>
    <row r="69" spans="1:28" ht="40" customHeight="1" x14ac:dyDescent="0.2">
      <c r="A69" s="17">
        <v>45476</v>
      </c>
      <c r="B69">
        <v>0.40000000000190994</v>
      </c>
      <c r="C69">
        <v>3.9999999999992042</v>
      </c>
      <c r="D69">
        <v>3.9999999999992042</v>
      </c>
      <c r="E69">
        <v>4.9999999999982947</v>
      </c>
      <c r="F69">
        <v>6.0000000000002274</v>
      </c>
      <c r="G69">
        <v>6.0000000000002274</v>
      </c>
      <c r="H69">
        <v>6.0000000000002274</v>
      </c>
      <c r="I69">
        <v>6.9999999999993179</v>
      </c>
      <c r="J69">
        <v>8.0000000000012506</v>
      </c>
      <c r="K69">
        <v>9.0000000000003411</v>
      </c>
      <c r="M69">
        <v>-3.5999999999971997</v>
      </c>
      <c r="N69">
        <v>0</v>
      </c>
      <c r="O69">
        <v>-0.99999999999920153</v>
      </c>
      <c r="P69">
        <v>-1.0000000000019993</v>
      </c>
      <c r="Q69">
        <v>0</v>
      </c>
      <c r="R69">
        <v>0</v>
      </c>
      <c r="S69">
        <v>-0.99999999999900169</v>
      </c>
      <c r="T69">
        <v>-1.0000000000020186</v>
      </c>
      <c r="U69">
        <v>-0.9999999999990794</v>
      </c>
      <c r="V69">
        <v>0</v>
      </c>
      <c r="Y69">
        <v>-3.5999999999973018</v>
      </c>
      <c r="Z69">
        <v>0.99999999999909206</v>
      </c>
      <c r="AA69">
        <v>2.8400892748692286E-12</v>
      </c>
      <c r="AB69">
        <v>-1.0000000000019396</v>
      </c>
    </row>
    <row r="70" spans="1:28" ht="40" customHeight="1" x14ac:dyDescent="0.2">
      <c r="A70" s="17">
        <v>45477</v>
      </c>
      <c r="B70">
        <v>0</v>
      </c>
      <c r="C70">
        <v>0</v>
      </c>
      <c r="D70">
        <v>0</v>
      </c>
      <c r="E70">
        <v>-1.999999999998181</v>
      </c>
      <c r="F70">
        <v>-4.0000000000020464</v>
      </c>
      <c r="G70">
        <v>-5.0000000000011369</v>
      </c>
      <c r="H70">
        <v>-6.9999999999993179</v>
      </c>
      <c r="I70">
        <v>-9.0000000000003411</v>
      </c>
      <c r="J70">
        <v>-9.0000000000003411</v>
      </c>
      <c r="K70">
        <v>-9.0000000000003411</v>
      </c>
      <c r="M70">
        <v>0</v>
      </c>
      <c r="N70">
        <v>0</v>
      </c>
      <c r="O70">
        <v>1.9999999999981977</v>
      </c>
      <c r="P70">
        <v>2.0000000000039986</v>
      </c>
      <c r="Q70">
        <v>0.99999999999920153</v>
      </c>
      <c r="R70">
        <v>1.9999999999981977</v>
      </c>
      <c r="S70">
        <v>2.000000000001001</v>
      </c>
      <c r="T70">
        <v>0</v>
      </c>
      <c r="U70">
        <v>0</v>
      </c>
      <c r="V70">
        <v>0</v>
      </c>
      <c r="Y70">
        <v>0</v>
      </c>
      <c r="Z70">
        <v>-1.9999999999981899</v>
      </c>
      <c r="AA70">
        <v>-5.6801785497384571E-12</v>
      </c>
      <c r="AB70">
        <v>1.0000000000047797</v>
      </c>
    </row>
    <row r="71" spans="1:28" ht="40" customHeight="1" x14ac:dyDescent="0.2">
      <c r="A71" s="17">
        <v>45478</v>
      </c>
      <c r="B71">
        <v>4.2000000000001592</v>
      </c>
      <c r="C71">
        <v>15.000000000000568</v>
      </c>
      <c r="D71">
        <v>18.000000000000682</v>
      </c>
      <c r="E71">
        <v>19.999999999998863</v>
      </c>
      <c r="F71">
        <v>21.999999999999886</v>
      </c>
      <c r="G71">
        <v>22.000000000002728</v>
      </c>
      <c r="H71">
        <v>22.999999999998977</v>
      </c>
      <c r="I71">
        <v>23.000000000001819</v>
      </c>
      <c r="J71">
        <v>21.999999999999886</v>
      </c>
      <c r="K71">
        <v>21.999999999999886</v>
      </c>
      <c r="M71">
        <v>-10.800000000000392</v>
      </c>
      <c r="N71">
        <v>-3.0000000000001967</v>
      </c>
      <c r="O71">
        <v>-1.9999999999981977</v>
      </c>
      <c r="P71">
        <v>-2.0000000000009952</v>
      </c>
      <c r="Q71">
        <v>-2.8033131371785203E-12</v>
      </c>
      <c r="R71">
        <v>-0.99999999999619837</v>
      </c>
      <c r="S71">
        <v>-3.0003777240494856E-12</v>
      </c>
      <c r="T71">
        <v>1.0000000000020186</v>
      </c>
      <c r="U71">
        <v>0</v>
      </c>
      <c r="V71">
        <v>0</v>
      </c>
      <c r="Y71">
        <v>-7.8000000000002983</v>
      </c>
      <c r="Z71">
        <v>-1.0000000000019202</v>
      </c>
      <c r="AA71">
        <v>2.8400892748692286E-12</v>
      </c>
      <c r="AB71">
        <v>-1.9999999999981803</v>
      </c>
    </row>
    <row r="72" spans="1:28" ht="40" customHeight="1" x14ac:dyDescent="0.2">
      <c r="A72" s="17">
        <v>45481</v>
      </c>
      <c r="B72">
        <v>0.79999999999813554</v>
      </c>
      <c r="C72">
        <v>0.99999999999909051</v>
      </c>
      <c r="D72">
        <v>0.99999999999909051</v>
      </c>
      <c r="E72">
        <v>3.0000000000001137</v>
      </c>
      <c r="F72">
        <v>4.0000000000020464</v>
      </c>
      <c r="G72">
        <v>3.9999999999992042</v>
      </c>
      <c r="H72">
        <v>3.0000000000001137</v>
      </c>
      <c r="I72">
        <v>1.999999999998181</v>
      </c>
      <c r="J72">
        <v>2.0000000000010232</v>
      </c>
      <c r="K72">
        <v>1.999999999998181</v>
      </c>
      <c r="M72">
        <v>-0.20000000000099938</v>
      </c>
      <c r="N72">
        <v>0</v>
      </c>
      <c r="O72">
        <v>-2.000000000001001</v>
      </c>
      <c r="P72">
        <v>-1.0000000000020048</v>
      </c>
      <c r="Q72">
        <v>2.8033131371785203E-12</v>
      </c>
      <c r="R72">
        <v>0.99999999999900169</v>
      </c>
      <c r="S72">
        <v>1.000000000002002</v>
      </c>
      <c r="T72">
        <v>-2.8393953854788379E-12</v>
      </c>
      <c r="U72">
        <v>2.8393953854788379E-12</v>
      </c>
      <c r="V72">
        <v>-1.0000000000019202</v>
      </c>
      <c r="Y72">
        <v>-0.20000000000096052</v>
      </c>
      <c r="Z72">
        <v>2.0000000000010179</v>
      </c>
      <c r="AA72">
        <v>-0.99999999999908007</v>
      </c>
      <c r="AB72">
        <v>-1.0000000000047797</v>
      </c>
    </row>
    <row r="73" spans="1:28" ht="40" customHeight="1" x14ac:dyDescent="0.2">
      <c r="A73" s="17">
        <v>45482</v>
      </c>
      <c r="B73">
        <v>-0.39999999999906777</v>
      </c>
      <c r="C73">
        <v>0</v>
      </c>
      <c r="D73">
        <v>1.0000000000019327</v>
      </c>
      <c r="E73">
        <v>0.99999999999909051</v>
      </c>
      <c r="F73">
        <v>0.99999999999909051</v>
      </c>
      <c r="G73">
        <v>0.99999999999909051</v>
      </c>
      <c r="H73">
        <v>0.99999999999909051</v>
      </c>
      <c r="I73">
        <v>1.0000000000019327</v>
      </c>
      <c r="J73">
        <v>0.99999999999909051</v>
      </c>
      <c r="K73">
        <v>1.0000000000019327</v>
      </c>
      <c r="M73">
        <v>-0.39999999999920099</v>
      </c>
      <c r="N73">
        <v>-1.0000000000019993</v>
      </c>
      <c r="O73">
        <v>2.8033131371785203E-12</v>
      </c>
      <c r="P73">
        <v>0</v>
      </c>
      <c r="Q73">
        <v>0</v>
      </c>
      <c r="R73">
        <v>0</v>
      </c>
      <c r="S73">
        <v>-2.8005375796169574E-12</v>
      </c>
      <c r="T73">
        <v>2.8393953854788379E-12</v>
      </c>
      <c r="U73">
        <v>-2.8393953854788379E-12</v>
      </c>
      <c r="V73">
        <v>2.8393953854788379E-12</v>
      </c>
      <c r="Y73">
        <v>0.60000000000288012</v>
      </c>
      <c r="Z73">
        <v>-1.000000000004778</v>
      </c>
      <c r="AA73">
        <v>2.8400892748692286E-12</v>
      </c>
      <c r="AB73">
        <v>0</v>
      </c>
    </row>
    <row r="74" spans="1:28" ht="40" customHeight="1" x14ac:dyDescent="0.2">
      <c r="A74" s="17">
        <v>45483</v>
      </c>
      <c r="B74">
        <v>0</v>
      </c>
      <c r="C74">
        <v>0.99999999999909051</v>
      </c>
      <c r="D74">
        <v>0.99999999999909051</v>
      </c>
      <c r="E74">
        <v>2.0000000000010232</v>
      </c>
      <c r="F74">
        <v>2.0000000000010232</v>
      </c>
      <c r="G74">
        <v>2.0000000000010232</v>
      </c>
      <c r="H74">
        <v>2.0000000000010232</v>
      </c>
      <c r="I74">
        <v>3.0000000000001137</v>
      </c>
      <c r="J74">
        <v>3.0000000000001137</v>
      </c>
      <c r="K74">
        <v>3.0000000000001137</v>
      </c>
      <c r="M74">
        <v>-0.99999999999900169</v>
      </c>
      <c r="N74">
        <v>0</v>
      </c>
      <c r="O74">
        <v>-1.0000000000017994</v>
      </c>
      <c r="P74">
        <v>0</v>
      </c>
      <c r="Q74">
        <v>0</v>
      </c>
      <c r="R74">
        <v>0</v>
      </c>
      <c r="S74">
        <v>-0.99999999999920153</v>
      </c>
      <c r="T74">
        <v>0</v>
      </c>
      <c r="U74">
        <v>0</v>
      </c>
      <c r="V74">
        <v>0</v>
      </c>
      <c r="Y74">
        <v>-0.99999999999910016</v>
      </c>
      <c r="Z74">
        <v>1.00000000000194</v>
      </c>
      <c r="AA74">
        <v>-1.0000000000019402</v>
      </c>
      <c r="AB74">
        <v>0</v>
      </c>
    </row>
    <row r="75" spans="1:28" ht="40" customHeight="1" x14ac:dyDescent="0.2">
      <c r="A75" s="17">
        <v>45484</v>
      </c>
      <c r="B75">
        <v>1.5999999999991132</v>
      </c>
      <c r="C75">
        <v>6.0000000000002274</v>
      </c>
      <c r="D75">
        <v>9.9999999999994316</v>
      </c>
      <c r="E75">
        <v>12.999999999999545</v>
      </c>
      <c r="F75">
        <v>16.999999999998749</v>
      </c>
      <c r="G75">
        <v>19.999999999998863</v>
      </c>
      <c r="H75">
        <v>21.000000000000796</v>
      </c>
      <c r="I75">
        <v>18.999999999999773</v>
      </c>
      <c r="J75">
        <v>18.000000000000682</v>
      </c>
      <c r="K75">
        <v>16.999999999998749</v>
      </c>
      <c r="M75">
        <v>-4.4000000000012029</v>
      </c>
      <c r="N75">
        <v>-3.9999999999992042</v>
      </c>
      <c r="O75">
        <v>-3.0000000000002025</v>
      </c>
      <c r="P75">
        <v>-3.9999999999991984</v>
      </c>
      <c r="Q75">
        <v>-3.0000000000002025</v>
      </c>
      <c r="R75">
        <v>-1.0000000000019993</v>
      </c>
      <c r="S75">
        <v>2.0000000000012008</v>
      </c>
      <c r="T75">
        <v>0.99999999999910161</v>
      </c>
      <c r="U75">
        <v>1.0000000000019187</v>
      </c>
      <c r="V75">
        <v>0.99999999999908074</v>
      </c>
      <c r="Y75">
        <v>-0.40000000000190022</v>
      </c>
      <c r="Z75">
        <v>-0.99999999999909983</v>
      </c>
      <c r="AA75">
        <v>0.99999999999910016</v>
      </c>
      <c r="AB75">
        <v>-0.99999999999910016</v>
      </c>
    </row>
    <row r="76" spans="1:28" ht="40" customHeight="1" x14ac:dyDescent="0.2">
      <c r="A76" s="17">
        <v>45485</v>
      </c>
      <c r="B76">
        <v>0.99999999999909051</v>
      </c>
      <c r="C76">
        <v>4.0000000000020464</v>
      </c>
      <c r="D76">
        <v>7.00000000000216</v>
      </c>
      <c r="E76">
        <v>9.0000000000003411</v>
      </c>
      <c r="F76">
        <v>9.9999999999994316</v>
      </c>
      <c r="G76">
        <v>9.9999999999994316</v>
      </c>
      <c r="H76">
        <v>9.9999999999994316</v>
      </c>
      <c r="I76">
        <v>9.9999999999994316</v>
      </c>
      <c r="J76">
        <v>7.9999999999984084</v>
      </c>
      <c r="K76">
        <v>6.0000000000002274</v>
      </c>
      <c r="M76">
        <v>-3.0000000000028004</v>
      </c>
      <c r="N76">
        <v>-3.0000000000000027</v>
      </c>
      <c r="O76">
        <v>-1.9999999999982032</v>
      </c>
      <c r="P76">
        <v>-0.99999999999899614</v>
      </c>
      <c r="Q76">
        <v>0</v>
      </c>
      <c r="R76">
        <v>0</v>
      </c>
      <c r="S76">
        <v>0</v>
      </c>
      <c r="T76">
        <v>2.0000000000010205</v>
      </c>
      <c r="U76">
        <v>1.999999999998181</v>
      </c>
      <c r="V76">
        <v>1.9999999999981797</v>
      </c>
      <c r="Y76">
        <v>-2.8588242884097781E-12</v>
      </c>
      <c r="Z76">
        <v>-1.0000000000019202</v>
      </c>
      <c r="AA76">
        <v>-0.99999999999910016</v>
      </c>
      <c r="AB76">
        <v>-0.9999999999990794</v>
      </c>
    </row>
    <row r="77" spans="1:28" ht="40" customHeight="1" x14ac:dyDescent="0.2">
      <c r="A77" s="17">
        <v>45488</v>
      </c>
      <c r="B77">
        <v>1.8000000000000682</v>
      </c>
      <c r="C77">
        <v>3.9999999999992042</v>
      </c>
      <c r="D77">
        <v>4.9999999999982947</v>
      </c>
      <c r="E77">
        <v>5.0000000000011369</v>
      </c>
      <c r="F77">
        <v>5.0000000000011369</v>
      </c>
      <c r="G77">
        <v>5.0000000000011369</v>
      </c>
      <c r="H77">
        <v>3.9999999999992042</v>
      </c>
      <c r="I77">
        <v>3.0000000000001137</v>
      </c>
      <c r="J77">
        <v>2.0000000000010232</v>
      </c>
      <c r="K77">
        <v>0</v>
      </c>
      <c r="M77">
        <v>-2.1999999999992026</v>
      </c>
      <c r="N77">
        <v>-0.99999999999919043</v>
      </c>
      <c r="O77">
        <v>-2.7977620220553945E-12</v>
      </c>
      <c r="P77">
        <v>0</v>
      </c>
      <c r="Q77">
        <v>0</v>
      </c>
      <c r="R77">
        <v>1.0000000000019993</v>
      </c>
      <c r="S77">
        <v>0.99999999999899891</v>
      </c>
      <c r="T77">
        <v>0.99999999999909883</v>
      </c>
      <c r="U77">
        <v>2.0000000000010205</v>
      </c>
      <c r="V77">
        <v>2.0000000000010405</v>
      </c>
      <c r="Y77">
        <v>-1.2000000000000413</v>
      </c>
      <c r="Z77">
        <v>-0.9999999999962601</v>
      </c>
      <c r="AA77">
        <v>-2.8400892748692286E-12</v>
      </c>
      <c r="AB77">
        <v>0</v>
      </c>
    </row>
    <row r="78" spans="1:28" ht="40" customHeight="1" x14ac:dyDescent="0.2">
      <c r="A78" s="17">
        <v>45489</v>
      </c>
      <c r="B78">
        <v>2.0000000000010232</v>
      </c>
      <c r="C78">
        <v>3.9999999999992042</v>
      </c>
      <c r="D78">
        <v>3.9999999999992042</v>
      </c>
      <c r="E78">
        <v>3.9999999999992042</v>
      </c>
      <c r="F78">
        <v>3.9999999999992042</v>
      </c>
      <c r="G78">
        <v>3.0000000000001137</v>
      </c>
      <c r="H78">
        <v>2.0000000000010232</v>
      </c>
      <c r="I78">
        <v>3.0000000000001137</v>
      </c>
      <c r="J78">
        <v>3.9999999999992042</v>
      </c>
      <c r="K78">
        <v>5.0000000000011369</v>
      </c>
      <c r="M78">
        <v>-1.9999999999981921</v>
      </c>
      <c r="N78">
        <v>0</v>
      </c>
      <c r="O78">
        <v>0</v>
      </c>
      <c r="P78">
        <v>0</v>
      </c>
      <c r="Q78">
        <v>0.99999999999920153</v>
      </c>
      <c r="R78">
        <v>0.99999999999899614</v>
      </c>
      <c r="S78">
        <v>-0.99999999999899891</v>
      </c>
      <c r="T78">
        <v>-0.99999999999909883</v>
      </c>
      <c r="U78">
        <v>-1.0000000000019202</v>
      </c>
      <c r="V78">
        <v>2.8393953854788379E-12</v>
      </c>
      <c r="Y78">
        <v>-1.9999999999981797</v>
      </c>
      <c r="Z78">
        <v>0</v>
      </c>
      <c r="AA78">
        <v>0</v>
      </c>
      <c r="AB78">
        <v>-0.99999999999910016</v>
      </c>
    </row>
    <row r="79" spans="1:28" ht="40" customHeight="1" x14ac:dyDescent="0.2">
      <c r="A79" s="17">
        <v>45490</v>
      </c>
      <c r="B79">
        <v>-0.39999999999906777</v>
      </c>
      <c r="C79">
        <v>-4.9999999999982947</v>
      </c>
      <c r="D79">
        <v>-3.9999999999992042</v>
      </c>
      <c r="E79">
        <v>-2.0000000000010232</v>
      </c>
      <c r="F79">
        <v>0</v>
      </c>
      <c r="G79">
        <v>0.99999999999909051</v>
      </c>
      <c r="H79">
        <v>2.0000000000010232</v>
      </c>
      <c r="I79">
        <v>3.0000000000001137</v>
      </c>
      <c r="J79">
        <v>3.0000000000001137</v>
      </c>
      <c r="K79">
        <v>3.0000000000001137</v>
      </c>
      <c r="M79">
        <v>4.5999999999991932</v>
      </c>
      <c r="N79">
        <v>-0.99999999999900169</v>
      </c>
      <c r="O79">
        <v>-1.9999999999982032</v>
      </c>
      <c r="P79">
        <v>-2.0000000000012008</v>
      </c>
      <c r="Q79">
        <v>-0.99999999999920153</v>
      </c>
      <c r="R79">
        <v>-1.0000000000017994</v>
      </c>
      <c r="S79">
        <v>-0.99999999999919875</v>
      </c>
      <c r="T79">
        <v>0</v>
      </c>
      <c r="U79">
        <v>0</v>
      </c>
      <c r="V79">
        <v>-1.0000000000019402</v>
      </c>
      <c r="Y79">
        <v>5.5999999999983201</v>
      </c>
      <c r="Z79">
        <v>0.99999999999910016</v>
      </c>
      <c r="AA79">
        <v>2.8400892748692286E-12</v>
      </c>
      <c r="AB79">
        <v>-1.0000000000019202</v>
      </c>
    </row>
    <row r="80" spans="1:28" ht="40" customHeight="1" x14ac:dyDescent="0.2">
      <c r="A80" s="17">
        <v>45491</v>
      </c>
      <c r="B80">
        <v>0</v>
      </c>
      <c r="C80">
        <v>-3.0000000000001137</v>
      </c>
      <c r="D80">
        <v>-3.0000000000001137</v>
      </c>
      <c r="E80">
        <v>-3.0000000000001137</v>
      </c>
      <c r="F80">
        <v>-3.0000000000001137</v>
      </c>
      <c r="G80">
        <v>-1.999999999998181</v>
      </c>
      <c r="H80">
        <v>-2.0000000000010232</v>
      </c>
      <c r="I80">
        <v>-2.0000000000010232</v>
      </c>
      <c r="J80">
        <v>-2.0000000000010232</v>
      </c>
      <c r="K80">
        <v>-2.0000000000010232</v>
      </c>
      <c r="M80">
        <v>3.0000000000002025</v>
      </c>
      <c r="N80">
        <v>0</v>
      </c>
      <c r="O80">
        <v>0</v>
      </c>
      <c r="P80">
        <v>0</v>
      </c>
      <c r="Q80">
        <v>-1.0000000000017994</v>
      </c>
      <c r="R80">
        <v>2.8033131371785203E-12</v>
      </c>
      <c r="S80">
        <v>0</v>
      </c>
      <c r="T80">
        <v>0</v>
      </c>
      <c r="U80">
        <v>0</v>
      </c>
      <c r="V80">
        <v>0</v>
      </c>
      <c r="Y80">
        <v>3.0000000000001199</v>
      </c>
      <c r="Z80">
        <v>0</v>
      </c>
      <c r="AA80">
        <v>0</v>
      </c>
      <c r="AB80">
        <v>1.0000000000019202</v>
      </c>
    </row>
    <row r="81" spans="1:28" ht="40" customHeight="1" x14ac:dyDescent="0.2">
      <c r="A81" s="17">
        <v>45492</v>
      </c>
      <c r="B81">
        <v>0</v>
      </c>
      <c r="C81">
        <v>0</v>
      </c>
      <c r="D81">
        <v>-3.9999999999992042</v>
      </c>
      <c r="E81">
        <v>-6.9999999999993179</v>
      </c>
      <c r="F81">
        <v>-9.9999999999994316</v>
      </c>
      <c r="G81">
        <v>-11.000000000001364</v>
      </c>
      <c r="H81">
        <v>-11.000000000001364</v>
      </c>
      <c r="I81">
        <v>-10.999999999998522</v>
      </c>
      <c r="J81">
        <v>-10.999999999998522</v>
      </c>
      <c r="K81">
        <v>-11.000000000001364</v>
      </c>
      <c r="M81">
        <v>0</v>
      </c>
      <c r="N81">
        <v>3.9999999999991931</v>
      </c>
      <c r="O81">
        <v>3.0000000000002025</v>
      </c>
      <c r="P81">
        <v>3.0000000000001967</v>
      </c>
      <c r="Q81">
        <v>1.0000000000017994</v>
      </c>
      <c r="R81">
        <v>0</v>
      </c>
      <c r="S81">
        <v>-2.8005375796169574E-12</v>
      </c>
      <c r="T81">
        <v>0</v>
      </c>
      <c r="U81">
        <v>2.8393953854788379E-12</v>
      </c>
      <c r="V81">
        <v>-2.8393953854788379E-12</v>
      </c>
      <c r="Y81">
        <v>-3.9999999999992202</v>
      </c>
      <c r="Z81">
        <v>0.99999999999908007</v>
      </c>
      <c r="AA81">
        <v>0</v>
      </c>
      <c r="AB81">
        <v>1.9999999999981797</v>
      </c>
    </row>
    <row r="82" spans="1:28" ht="40" customHeight="1" x14ac:dyDescent="0.2">
      <c r="A82" s="17">
        <v>45495</v>
      </c>
      <c r="B82">
        <v>-1.0000000000019327</v>
      </c>
      <c r="C82">
        <v>-1.0000000000019327</v>
      </c>
      <c r="D82">
        <v>-2.0000000000010232</v>
      </c>
      <c r="E82">
        <v>-3.0000000000001137</v>
      </c>
      <c r="F82">
        <v>-3.9999999999992042</v>
      </c>
      <c r="G82">
        <v>-3.9999999999992042</v>
      </c>
      <c r="H82">
        <v>-3.9999999999992042</v>
      </c>
      <c r="I82">
        <v>-4.0000000000020464</v>
      </c>
      <c r="J82">
        <v>-3.9999999999992042</v>
      </c>
      <c r="K82">
        <v>-3.0000000000001137</v>
      </c>
      <c r="M82">
        <v>0</v>
      </c>
      <c r="N82">
        <v>0.99999999999900169</v>
      </c>
      <c r="O82">
        <v>0.99999999999900169</v>
      </c>
      <c r="P82">
        <v>0.99999999999900169</v>
      </c>
      <c r="Q82">
        <v>0</v>
      </c>
      <c r="R82">
        <v>0</v>
      </c>
      <c r="S82">
        <v>2.8005375796169574E-12</v>
      </c>
      <c r="T82">
        <v>-2.8421709430404007E-12</v>
      </c>
      <c r="U82">
        <v>-0.99999999999909883</v>
      </c>
      <c r="V82">
        <v>0</v>
      </c>
      <c r="Y82">
        <v>-0.9999999999990794</v>
      </c>
      <c r="Z82">
        <v>0</v>
      </c>
      <c r="AA82">
        <v>0</v>
      </c>
      <c r="AB82">
        <v>0.99999999999910016</v>
      </c>
    </row>
    <row r="83" spans="1:28" ht="40" customHeight="1" x14ac:dyDescent="0.2">
      <c r="A83" s="17">
        <v>45496</v>
      </c>
      <c r="B83">
        <v>-0.60000000000002274</v>
      </c>
      <c r="C83">
        <v>0</v>
      </c>
      <c r="D83">
        <v>3.0000000000001137</v>
      </c>
      <c r="E83">
        <v>6.0000000000002274</v>
      </c>
      <c r="F83">
        <v>7.9999999999984084</v>
      </c>
      <c r="G83">
        <v>9.0000000000003411</v>
      </c>
      <c r="H83">
        <v>9.0000000000003411</v>
      </c>
      <c r="I83">
        <v>9.0000000000003411</v>
      </c>
      <c r="J83">
        <v>8.9999999999974989</v>
      </c>
      <c r="K83">
        <v>8.0000000000012506</v>
      </c>
      <c r="M83">
        <v>-0.60000000000000053</v>
      </c>
      <c r="N83">
        <v>-3.0000000000000027</v>
      </c>
      <c r="O83">
        <v>-3.0000000000002025</v>
      </c>
      <c r="P83">
        <v>-1.9999999999979978</v>
      </c>
      <c r="Q83">
        <v>-1.0000000000017994</v>
      </c>
      <c r="R83">
        <v>0</v>
      </c>
      <c r="S83">
        <v>0</v>
      </c>
      <c r="T83">
        <v>2.8421709430404007E-12</v>
      </c>
      <c r="U83">
        <v>0.99999999999625944</v>
      </c>
      <c r="V83">
        <v>2.8393953854788379E-12</v>
      </c>
      <c r="Y83">
        <v>2.4000000000000798</v>
      </c>
      <c r="Z83">
        <v>0</v>
      </c>
      <c r="AA83">
        <v>-1.0000000000019196</v>
      </c>
      <c r="AB83">
        <v>-0.99999999999624001</v>
      </c>
    </row>
    <row r="84" spans="1:28" ht="40" customHeight="1" x14ac:dyDescent="0.2">
      <c r="A84" s="17">
        <v>45497</v>
      </c>
      <c r="B84">
        <v>6.6000000000002501</v>
      </c>
      <c r="C84">
        <v>15.000000000000568</v>
      </c>
      <c r="D84">
        <v>18.000000000000682</v>
      </c>
      <c r="E84">
        <v>20.000000000001705</v>
      </c>
      <c r="F84">
        <v>21.000000000000796</v>
      </c>
      <c r="G84">
        <v>18.999999999999773</v>
      </c>
      <c r="H84">
        <v>18.000000000000682</v>
      </c>
      <c r="I84">
        <v>15.999999999999659</v>
      </c>
      <c r="J84">
        <v>14.000000000001478</v>
      </c>
      <c r="K84">
        <v>12.999999999999545</v>
      </c>
      <c r="M84">
        <v>-8.4000000000003965</v>
      </c>
      <c r="N84">
        <v>-3.0000000000001914</v>
      </c>
      <c r="O84">
        <v>-2.000000000001001</v>
      </c>
      <c r="P84">
        <v>-0.99999999999920153</v>
      </c>
      <c r="Q84">
        <v>2.000000000001001</v>
      </c>
      <c r="R84">
        <v>0.99999999999899614</v>
      </c>
      <c r="S84">
        <v>2.0000000000009983</v>
      </c>
      <c r="T84">
        <v>1.9999999999981781</v>
      </c>
      <c r="U84">
        <v>1.0000000000019202</v>
      </c>
      <c r="V84">
        <v>0.99999999999910094</v>
      </c>
      <c r="Y84">
        <v>-5.4000000000002002</v>
      </c>
      <c r="Z84">
        <v>-0.99999999999908007</v>
      </c>
      <c r="AA84">
        <v>-1.0000000000019402</v>
      </c>
      <c r="AB84">
        <v>-3.0000000000001203</v>
      </c>
    </row>
    <row r="85" spans="1:28" ht="40" customHeight="1" x14ac:dyDescent="0.2">
      <c r="A85" s="17">
        <v>45498</v>
      </c>
      <c r="B85">
        <v>0.60000000000002274</v>
      </c>
      <c r="C85">
        <v>3.0000000000001137</v>
      </c>
      <c r="D85">
        <v>2.0000000000010232</v>
      </c>
      <c r="E85">
        <v>0.99999999999909051</v>
      </c>
      <c r="F85">
        <v>0</v>
      </c>
      <c r="G85">
        <v>-1.0000000000019327</v>
      </c>
      <c r="H85">
        <v>-1.0000000000019327</v>
      </c>
      <c r="I85">
        <v>-0.99999999999909051</v>
      </c>
      <c r="J85">
        <v>0</v>
      </c>
      <c r="K85">
        <v>0</v>
      </c>
      <c r="M85">
        <v>-2.4000000000000021</v>
      </c>
      <c r="N85">
        <v>0.99999999999920153</v>
      </c>
      <c r="O85">
        <v>1.0000000000019993</v>
      </c>
      <c r="P85">
        <v>0.99999999999920153</v>
      </c>
      <c r="Q85">
        <v>1.0000000000017994</v>
      </c>
      <c r="R85">
        <v>0</v>
      </c>
      <c r="S85">
        <v>-2.8005375796169574E-12</v>
      </c>
      <c r="T85">
        <v>-0.9999999999990794</v>
      </c>
      <c r="U85">
        <v>0</v>
      </c>
      <c r="V85">
        <v>0</v>
      </c>
      <c r="Y85">
        <v>-3.3999999999991788</v>
      </c>
      <c r="Z85">
        <v>-2.8400892748692286E-12</v>
      </c>
      <c r="AA85">
        <v>2.8393953854788379E-12</v>
      </c>
      <c r="AB85">
        <v>-2.8393953854788379E-12</v>
      </c>
    </row>
    <row r="86" spans="1:28" ht="40" customHeight="1" x14ac:dyDescent="0.2">
      <c r="A86" s="17">
        <v>45499</v>
      </c>
      <c r="B86">
        <v>0.40000000000190994</v>
      </c>
      <c r="C86">
        <v>5.0000000000011369</v>
      </c>
      <c r="D86">
        <v>6.9999999999993179</v>
      </c>
      <c r="E86">
        <v>6.9999999999993179</v>
      </c>
      <c r="F86">
        <v>7.9999999999984084</v>
      </c>
      <c r="G86">
        <v>9.0000000000003411</v>
      </c>
      <c r="H86">
        <v>9.0000000000003411</v>
      </c>
      <c r="I86">
        <v>9.0000000000003411</v>
      </c>
      <c r="J86">
        <v>9.0000000000003411</v>
      </c>
      <c r="K86">
        <v>9.0000000000003411</v>
      </c>
      <c r="M86">
        <v>-4.5999999999994046</v>
      </c>
      <c r="N86">
        <v>-1.9999999999982032</v>
      </c>
      <c r="O86">
        <v>0</v>
      </c>
      <c r="P86">
        <v>-0.99999999999920153</v>
      </c>
      <c r="Q86">
        <v>-1.0000000000017994</v>
      </c>
      <c r="R86">
        <v>0</v>
      </c>
      <c r="S86">
        <v>0</v>
      </c>
      <c r="T86">
        <v>0</v>
      </c>
      <c r="U86">
        <v>0</v>
      </c>
      <c r="V86">
        <v>0</v>
      </c>
      <c r="Y86">
        <v>-2.6000000000010401</v>
      </c>
      <c r="Z86">
        <v>-1.9999999999981797</v>
      </c>
      <c r="AA86">
        <v>0.99999999999910094</v>
      </c>
      <c r="AB86">
        <v>2.8393953854788379E-12</v>
      </c>
    </row>
    <row r="87" spans="1:28" ht="40" customHeight="1" x14ac:dyDescent="0.2">
      <c r="A87" s="17">
        <v>45502</v>
      </c>
      <c r="B87">
        <v>0.39999999999906777</v>
      </c>
      <c r="C87">
        <v>3.9999999999992042</v>
      </c>
      <c r="D87">
        <v>6.9999999999993179</v>
      </c>
      <c r="E87">
        <v>9.0000000000003411</v>
      </c>
      <c r="F87">
        <v>10.000000000002274</v>
      </c>
      <c r="G87">
        <v>10.000000000002274</v>
      </c>
      <c r="H87">
        <v>9.9999999999994316</v>
      </c>
      <c r="I87">
        <v>9.0000000000003411</v>
      </c>
      <c r="J87">
        <v>7.9999999999984084</v>
      </c>
      <c r="K87">
        <v>8.0000000000012506</v>
      </c>
      <c r="M87">
        <v>-3.5999999999999921</v>
      </c>
      <c r="N87">
        <v>-3.0000000000002025</v>
      </c>
      <c r="O87">
        <v>-2.000000000001001</v>
      </c>
      <c r="P87">
        <v>-1.0000000000019993</v>
      </c>
      <c r="Q87">
        <v>0</v>
      </c>
      <c r="R87">
        <v>3.0031532816110484E-12</v>
      </c>
      <c r="S87">
        <v>0.99999999999900169</v>
      </c>
      <c r="T87">
        <v>1.0000000000019187</v>
      </c>
      <c r="U87">
        <v>-2.8407831642596193E-12</v>
      </c>
      <c r="V87">
        <v>2.8393953854788379E-12</v>
      </c>
      <c r="Y87">
        <v>-0.60000000000001996</v>
      </c>
      <c r="Z87">
        <v>-0.99999999999910094</v>
      </c>
      <c r="AA87">
        <v>-0.99999999999910094</v>
      </c>
      <c r="AB87">
        <v>-1.0000000000019396</v>
      </c>
    </row>
    <row r="88" spans="1:28" ht="40" customHeight="1" x14ac:dyDescent="0.2">
      <c r="A88" s="17">
        <v>45503</v>
      </c>
      <c r="B88">
        <v>1.2000000000000455</v>
      </c>
      <c r="C88">
        <v>6.9999999999993179</v>
      </c>
      <c r="D88">
        <v>9.9999999999994316</v>
      </c>
      <c r="E88">
        <v>12.999999999999545</v>
      </c>
      <c r="F88">
        <v>13.999999999998636</v>
      </c>
      <c r="G88">
        <v>13.999999999998636</v>
      </c>
      <c r="H88">
        <v>13.000000000002387</v>
      </c>
      <c r="I88">
        <v>12.999999999999545</v>
      </c>
      <c r="J88">
        <v>12.000000000000455</v>
      </c>
      <c r="K88">
        <v>9.9999999999994316</v>
      </c>
      <c r="M88">
        <v>-5.7999999999994056</v>
      </c>
      <c r="N88">
        <v>-3.0000000000000027</v>
      </c>
      <c r="O88">
        <v>-3.0000000000001914</v>
      </c>
      <c r="P88">
        <v>-0.99999999999900169</v>
      </c>
      <c r="Q88">
        <v>0</v>
      </c>
      <c r="R88">
        <v>0.99999999999619837</v>
      </c>
      <c r="S88">
        <v>2.9393154576951019E-12</v>
      </c>
      <c r="T88">
        <v>0.99999999999910161</v>
      </c>
      <c r="U88">
        <v>2.0000000000010205</v>
      </c>
      <c r="V88">
        <v>1.9999999999981803</v>
      </c>
      <c r="Y88">
        <v>-2.7999999999991005</v>
      </c>
      <c r="Z88">
        <v>0</v>
      </c>
      <c r="AA88">
        <v>-2.0000000000010192</v>
      </c>
      <c r="AB88">
        <v>-0.9999999999990794</v>
      </c>
    </row>
    <row r="89" spans="1:28" ht="40" customHeight="1" x14ac:dyDescent="0.2">
      <c r="A89" s="17">
        <v>45504</v>
      </c>
      <c r="B89">
        <v>0.39999999999906777</v>
      </c>
      <c r="C89">
        <v>-0.99999999999909051</v>
      </c>
      <c r="D89">
        <v>0</v>
      </c>
      <c r="E89">
        <v>0.99999999999909051</v>
      </c>
      <c r="F89">
        <v>0</v>
      </c>
      <c r="G89">
        <v>0.99999999999909051</v>
      </c>
      <c r="H89">
        <v>0.99999999999909051</v>
      </c>
      <c r="I89">
        <v>0.99999999999909051</v>
      </c>
      <c r="J89">
        <v>1.0000000000019327</v>
      </c>
      <c r="K89">
        <v>0.99999999999909051</v>
      </c>
      <c r="M89">
        <v>1.3999999999982027</v>
      </c>
      <c r="N89">
        <v>-0.99999999999920153</v>
      </c>
      <c r="O89">
        <v>-0.99999999999900169</v>
      </c>
      <c r="P89">
        <v>0.99999999999900169</v>
      </c>
      <c r="Q89">
        <v>-0.99999999999920153</v>
      </c>
      <c r="R89">
        <v>0</v>
      </c>
      <c r="S89">
        <v>0</v>
      </c>
      <c r="T89">
        <v>-2.8393953854788379E-12</v>
      </c>
      <c r="U89">
        <v>2.8602120671905595E-12</v>
      </c>
      <c r="V89">
        <v>0</v>
      </c>
      <c r="Y89">
        <v>2.3999999999971795</v>
      </c>
      <c r="Z89">
        <v>0</v>
      </c>
      <c r="AA89">
        <v>-1.999999999998181</v>
      </c>
      <c r="AB89">
        <v>1.9999999999981797</v>
      </c>
    </row>
  </sheetData>
  <mergeCells count="9">
    <mergeCell ref="AD6:AO6"/>
    <mergeCell ref="AD11:AO11"/>
    <mergeCell ref="AD13:AJ13"/>
    <mergeCell ref="AD14:AJ14"/>
    <mergeCell ref="B1:K2"/>
    <mergeCell ref="M1:V2"/>
    <mergeCell ref="Y1:AB2"/>
    <mergeCell ref="AD1:AO2"/>
    <mergeCell ref="AD5:AO5"/>
  </mergeCells>
  <conditionalFormatting sqref="A3:A67">
    <cfRule type="cellIs" dxfId="11" priority="6" operator="equal">
      <formula>$Z$5</formula>
    </cfRule>
    <cfRule type="cellIs" dxfId="10" priority="7" operator="equal">
      <formula>$Z$4</formula>
    </cfRule>
  </conditionalFormatting>
  <conditionalFormatting sqref="A68:A89">
    <cfRule type="cellIs" dxfId="9" priority="4" operator="equal">
      <formula>$P$5</formula>
    </cfRule>
    <cfRule type="cellIs" dxfId="8" priority="5" operator="equal">
      <formula>$P$4</formula>
    </cfRule>
  </conditionalFormatting>
  <conditionalFormatting sqref="B3:K89">
    <cfRule type="colorScale" priority="3">
      <colorScale>
        <cfvo type="min"/>
        <cfvo type="percentile" val="50"/>
        <cfvo type="max"/>
        <color rgb="FFF8696B"/>
        <color rgb="FFFCFCFF"/>
        <color rgb="FF63BE7B"/>
      </colorScale>
    </cfRule>
  </conditionalFormatting>
  <conditionalFormatting sqref="M3:V89">
    <cfRule type="colorScale" priority="2">
      <colorScale>
        <cfvo type="min"/>
        <cfvo type="percentile" val="50"/>
        <cfvo type="max"/>
        <color rgb="FFF8696B"/>
        <color rgb="FFFCFCFF"/>
        <color rgb="FF63BE7B"/>
      </colorScale>
    </cfRule>
  </conditionalFormatting>
  <conditionalFormatting sqref="Y3:AB89">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AE3AF-4C1D-4353-B0CC-925FA8686A60}">
  <dimension ref="A1:AV49"/>
  <sheetViews>
    <sheetView tabSelected="1" topLeftCell="I1" zoomScale="65" workbookViewId="0">
      <selection activeCell="AV1" sqref="AV1:AV1048576"/>
    </sheetView>
  </sheetViews>
  <sheetFormatPr baseColWidth="10" defaultColWidth="8.83203125" defaultRowHeight="15" x14ac:dyDescent="0.2"/>
  <cols>
    <col min="1" max="1" width="28" bestFit="1" customWidth="1"/>
    <col min="16" max="16" width="8.83203125" style="42"/>
    <col min="17" max="17" width="26.1640625" bestFit="1" customWidth="1"/>
    <col min="30" max="30" width="20.6640625" bestFit="1" customWidth="1"/>
    <col min="32" max="32" width="8.83203125" style="42"/>
    <col min="33" max="33" width="18" customWidth="1"/>
    <col min="34" max="34" width="15.83203125" bestFit="1" customWidth="1"/>
    <col min="35" max="35" width="12.33203125" customWidth="1"/>
    <col min="36" max="36" width="10.5" customWidth="1"/>
    <col min="48" max="48" width="8.83203125" style="42"/>
  </cols>
  <sheetData>
    <row r="1" spans="1:48" ht="17" customHeight="1" x14ac:dyDescent="0.2">
      <c r="A1" s="40" t="s">
        <v>79</v>
      </c>
      <c r="B1" s="40"/>
      <c r="C1" s="40"/>
      <c r="D1" s="40"/>
      <c r="E1" s="40"/>
      <c r="F1" s="40"/>
      <c r="G1" s="40"/>
      <c r="H1" s="40"/>
      <c r="I1" s="40"/>
      <c r="J1" s="40"/>
      <c r="K1" s="40"/>
      <c r="L1" s="40"/>
      <c r="M1" s="40"/>
      <c r="N1" s="40"/>
      <c r="O1" s="40"/>
      <c r="P1" s="41"/>
      <c r="Q1" s="40" t="s">
        <v>82</v>
      </c>
      <c r="R1" s="40"/>
      <c r="S1" s="40"/>
      <c r="T1" s="40"/>
      <c r="U1" s="40"/>
      <c r="V1" s="40"/>
      <c r="W1" s="40"/>
      <c r="X1" s="40"/>
      <c r="Y1" s="40"/>
      <c r="Z1" s="40"/>
      <c r="AA1" s="40"/>
      <c r="AB1" s="40"/>
      <c r="AC1" s="40"/>
      <c r="AD1" s="40"/>
      <c r="AE1" s="40"/>
      <c r="AF1" s="41"/>
      <c r="AG1" s="40" t="s">
        <v>84</v>
      </c>
      <c r="AH1" s="40"/>
      <c r="AI1" s="40"/>
      <c r="AJ1" s="40"/>
      <c r="AK1" s="40"/>
      <c r="AL1" s="40"/>
      <c r="AM1" s="40"/>
      <c r="AN1" s="40"/>
      <c r="AO1" s="40"/>
      <c r="AP1" s="40"/>
      <c r="AQ1" s="40"/>
      <c r="AR1" s="40"/>
      <c r="AS1" s="40"/>
      <c r="AT1" s="40"/>
      <c r="AU1" s="40"/>
      <c r="AV1" s="41"/>
    </row>
    <row r="2" spans="1:48" x14ac:dyDescent="0.2">
      <c r="A2" s="39" t="s">
        <v>80</v>
      </c>
      <c r="B2" s="39" t="s">
        <v>51</v>
      </c>
      <c r="C2" s="39" t="s">
        <v>52</v>
      </c>
      <c r="D2" s="39" t="s">
        <v>53</v>
      </c>
      <c r="P2" s="41"/>
      <c r="Q2" s="45" t="s">
        <v>50</v>
      </c>
      <c r="R2" s="45" t="s">
        <v>51</v>
      </c>
      <c r="S2" s="45" t="s">
        <v>52</v>
      </c>
      <c r="T2" s="45" t="s">
        <v>53</v>
      </c>
      <c r="U2" s="36"/>
      <c r="AF2" s="41"/>
      <c r="AG2" t="s">
        <v>61</v>
      </c>
      <c r="AH2" t="s">
        <v>62</v>
      </c>
      <c r="AV2" s="41"/>
    </row>
    <row r="3" spans="1:48" x14ac:dyDescent="0.2">
      <c r="A3" s="43">
        <v>45268</v>
      </c>
      <c r="B3" s="44">
        <v>3.6999999999999998E-2</v>
      </c>
      <c r="C3" s="44">
        <v>3.9E-2</v>
      </c>
      <c r="D3" s="44">
        <v>3.9E-2</v>
      </c>
      <c r="P3" s="41"/>
      <c r="Q3" s="43">
        <v>45266</v>
      </c>
      <c r="R3" s="44">
        <v>0.05</v>
      </c>
      <c r="S3" s="44">
        <v>0.05</v>
      </c>
      <c r="T3" s="44">
        <v>0.05</v>
      </c>
      <c r="AF3" s="41"/>
      <c r="AG3" s="1">
        <v>45266</v>
      </c>
      <c r="AH3">
        <v>5</v>
      </c>
      <c r="AV3" s="41"/>
    </row>
    <row r="4" spans="1:48" x14ac:dyDescent="0.2">
      <c r="A4" s="43">
        <v>45296</v>
      </c>
      <c r="B4" s="44">
        <v>3.6999999999999998E-2</v>
      </c>
      <c r="C4" s="44">
        <v>3.7999999999999999E-2</v>
      </c>
      <c r="D4" s="44">
        <v>3.6999999999999998E-2</v>
      </c>
      <c r="P4" s="41"/>
      <c r="Q4" s="43">
        <v>45315</v>
      </c>
      <c r="R4" s="44">
        <v>0.05</v>
      </c>
      <c r="S4" s="44">
        <v>0.05</v>
      </c>
      <c r="T4" s="44">
        <v>0.05</v>
      </c>
      <c r="AF4" s="41"/>
      <c r="AG4" s="1">
        <v>45315</v>
      </c>
      <c r="AH4">
        <v>5</v>
      </c>
      <c r="AV4" s="41"/>
    </row>
    <row r="5" spans="1:48" x14ac:dyDescent="0.2">
      <c r="A5" s="43">
        <v>45324</v>
      </c>
      <c r="B5" s="44">
        <v>3.6999999999999998E-2</v>
      </c>
      <c r="C5" s="44">
        <v>3.7999999999999999E-2</v>
      </c>
      <c r="D5" s="44">
        <v>3.6999999999999998E-2</v>
      </c>
      <c r="P5" s="41"/>
      <c r="Q5" s="43">
        <v>45357</v>
      </c>
      <c r="R5" s="44">
        <v>0.05</v>
      </c>
      <c r="S5" s="44">
        <v>0.05</v>
      </c>
      <c r="T5" s="44">
        <v>0.05</v>
      </c>
      <c r="AF5" s="41"/>
      <c r="AG5" s="1">
        <v>45357</v>
      </c>
      <c r="AH5">
        <v>5</v>
      </c>
      <c r="AV5" s="41"/>
    </row>
    <row r="6" spans="1:48" x14ac:dyDescent="0.2">
      <c r="A6" s="43">
        <v>45359</v>
      </c>
      <c r="B6" s="44">
        <v>3.9E-2</v>
      </c>
      <c r="C6" s="44">
        <v>3.6999999999999998E-2</v>
      </c>
      <c r="D6" s="44">
        <v>3.6999999999999998E-2</v>
      </c>
      <c r="P6" s="41"/>
      <c r="Q6" s="47">
        <v>45392</v>
      </c>
      <c r="R6" s="46">
        <v>0.05</v>
      </c>
      <c r="S6" s="46">
        <v>0.05</v>
      </c>
      <c r="T6" s="46">
        <v>0.05</v>
      </c>
      <c r="AF6" s="41"/>
      <c r="AG6" s="1">
        <v>45392</v>
      </c>
      <c r="AH6">
        <v>5</v>
      </c>
      <c r="AV6" s="41"/>
    </row>
    <row r="7" spans="1:48" x14ac:dyDescent="0.2">
      <c r="A7" s="43">
        <v>45387</v>
      </c>
      <c r="B7" s="44">
        <v>3.7999999999999999E-2</v>
      </c>
      <c r="C7" s="44">
        <v>3.9E-2</v>
      </c>
      <c r="D7" s="44">
        <v>3.9E-2</v>
      </c>
      <c r="P7" s="41"/>
      <c r="Q7" s="47">
        <v>45448</v>
      </c>
      <c r="R7" s="46">
        <v>4.7500000000000001E-2</v>
      </c>
      <c r="S7" s="46">
        <v>4.7500000000000001E-2</v>
      </c>
      <c r="T7" s="46">
        <v>0.05</v>
      </c>
      <c r="AF7" s="41"/>
      <c r="AG7" s="1">
        <v>45448</v>
      </c>
      <c r="AH7">
        <v>4.75</v>
      </c>
      <c r="AV7" s="41"/>
    </row>
    <row r="8" spans="1:48" x14ac:dyDescent="0.2">
      <c r="A8" s="43">
        <v>45415</v>
      </c>
      <c r="B8" s="44">
        <v>3.9E-2</v>
      </c>
      <c r="C8" s="44">
        <v>3.7999999999999999E-2</v>
      </c>
      <c r="D8" s="44">
        <v>3.7999999999999999E-2</v>
      </c>
      <c r="P8" s="41"/>
      <c r="Q8" s="47">
        <v>45497</v>
      </c>
      <c r="R8" s="46">
        <v>4.4999999999999998E-2</v>
      </c>
      <c r="S8" s="46">
        <v>4.4999999999999998E-2</v>
      </c>
      <c r="T8" s="46">
        <v>4.7500000000000001E-2</v>
      </c>
      <c r="AF8" s="41"/>
      <c r="AG8" s="1">
        <v>45497</v>
      </c>
      <c r="AH8">
        <v>4.5</v>
      </c>
      <c r="AV8" s="41"/>
    </row>
    <row r="9" spans="1:48" x14ac:dyDescent="0.2">
      <c r="A9" s="43">
        <v>45450</v>
      </c>
      <c r="B9" s="44">
        <v>0.04</v>
      </c>
      <c r="C9" s="44">
        <v>3.9E-2</v>
      </c>
      <c r="D9" s="44">
        <v>3.9E-2</v>
      </c>
      <c r="P9" s="41"/>
      <c r="Q9" s="43">
        <v>45539</v>
      </c>
      <c r="R9" s="44">
        <v>4.2500000000000003E-2</v>
      </c>
      <c r="S9" s="44">
        <v>4.2500000000000003E-2</v>
      </c>
      <c r="T9" s="44">
        <v>4.4999999999999998E-2</v>
      </c>
      <c r="AF9" s="41"/>
      <c r="AG9" s="1">
        <v>45539</v>
      </c>
      <c r="AH9">
        <v>4.25</v>
      </c>
      <c r="AV9" s="41"/>
    </row>
    <row r="10" spans="1:48" x14ac:dyDescent="0.2">
      <c r="A10" s="43">
        <v>45478</v>
      </c>
      <c r="B10" s="44">
        <v>4.1000000000000002E-2</v>
      </c>
      <c r="C10" s="44">
        <v>0.04</v>
      </c>
      <c r="D10" s="44">
        <v>0.04</v>
      </c>
      <c r="P10" s="41"/>
      <c r="Q10" s="43">
        <v>45588</v>
      </c>
      <c r="R10" s="44">
        <v>3.7499999999999999E-2</v>
      </c>
      <c r="S10" s="44">
        <v>3.7499999999999999E-2</v>
      </c>
      <c r="T10" s="44">
        <v>4.2500000000000003E-2</v>
      </c>
      <c r="AF10" s="41"/>
      <c r="AG10" s="1">
        <v>45588</v>
      </c>
      <c r="AH10">
        <f>0.0375*100</f>
        <v>3.75</v>
      </c>
      <c r="AV10" s="41"/>
    </row>
    <row r="11" spans="1:48" x14ac:dyDescent="0.2">
      <c r="A11" s="43">
        <v>45506</v>
      </c>
      <c r="B11" s="44">
        <v>4.2999999999999997E-2</v>
      </c>
      <c r="C11" s="44">
        <v>4.1000000000000002E-2</v>
      </c>
      <c r="D11" s="44">
        <v>4.1000000000000002E-2</v>
      </c>
      <c r="P11" s="41"/>
      <c r="Q11" s="43">
        <v>45637</v>
      </c>
      <c r="R11" s="44">
        <v>3.2500000000000001E-2</v>
      </c>
      <c r="S11" s="44">
        <v>3.2500000000000001E-2</v>
      </c>
      <c r="T11" s="44">
        <v>3.7499999999999999E-2</v>
      </c>
      <c r="AF11" s="41"/>
      <c r="AG11" s="1">
        <v>45637</v>
      </c>
      <c r="AH11">
        <f>0.0325*100</f>
        <v>3.25</v>
      </c>
      <c r="AV11" s="41"/>
    </row>
    <row r="12" spans="1:48" x14ac:dyDescent="0.2">
      <c r="A12" s="43">
        <v>45541</v>
      </c>
      <c r="B12" s="44">
        <v>4.2000000000000003E-2</v>
      </c>
      <c r="C12" s="44">
        <v>4.2000000000000003E-2</v>
      </c>
      <c r="D12" s="44">
        <v>4.2999999999999997E-2</v>
      </c>
      <c r="P12" s="41"/>
      <c r="Q12" s="43">
        <v>45686</v>
      </c>
      <c r="R12" s="44">
        <v>0.03</v>
      </c>
      <c r="S12" s="44">
        <v>0.03</v>
      </c>
      <c r="T12" s="44">
        <v>3.2500000000000001E-2</v>
      </c>
      <c r="AF12" s="41"/>
      <c r="AG12" s="1">
        <v>45686</v>
      </c>
      <c r="AH12">
        <v>3</v>
      </c>
      <c r="AV12" s="41"/>
    </row>
    <row r="13" spans="1:48" x14ac:dyDescent="0.2">
      <c r="A13" s="43">
        <v>45569</v>
      </c>
      <c r="B13" s="44">
        <v>4.1000000000000002E-2</v>
      </c>
      <c r="C13" s="44">
        <v>4.2000000000000003E-2</v>
      </c>
      <c r="D13" s="44">
        <v>4.2000000000000003E-2</v>
      </c>
      <c r="P13" s="41"/>
      <c r="AF13" s="41"/>
      <c r="AV13" s="41"/>
    </row>
    <row r="14" spans="1:48" x14ac:dyDescent="0.2">
      <c r="A14" s="43">
        <v>45597</v>
      </c>
      <c r="B14" s="44">
        <v>4.1000000000000002E-2</v>
      </c>
      <c r="C14" s="44">
        <v>4.1000000000000002E-2</v>
      </c>
      <c r="D14" s="44">
        <v>4.1000000000000002E-2</v>
      </c>
      <c r="P14" s="41"/>
      <c r="AF14" s="41"/>
      <c r="AV14" s="41"/>
    </row>
    <row r="15" spans="1:48" x14ac:dyDescent="0.2">
      <c r="A15" s="43">
        <v>45632</v>
      </c>
      <c r="B15" s="44">
        <v>4.2000000000000003E-2</v>
      </c>
      <c r="C15" s="44">
        <v>4.1000000000000002E-2</v>
      </c>
      <c r="D15" s="44">
        <v>4.1000000000000002E-2</v>
      </c>
      <c r="P15" s="41"/>
      <c r="AF15" s="41"/>
      <c r="AV15" s="41"/>
    </row>
    <row r="16" spans="1:48" x14ac:dyDescent="0.2">
      <c r="P16" s="41"/>
      <c r="AF16" s="41"/>
      <c r="AV16" s="41"/>
    </row>
    <row r="17" spans="1:48" x14ac:dyDescent="0.2">
      <c r="P17" s="41"/>
      <c r="AF17" s="41"/>
      <c r="AV17" s="41"/>
    </row>
    <row r="18" spans="1:48" x14ac:dyDescent="0.2">
      <c r="P18" s="41"/>
      <c r="AF18" s="41"/>
      <c r="AV18" s="41"/>
    </row>
    <row r="19" spans="1:48" x14ac:dyDescent="0.2">
      <c r="P19" s="41"/>
      <c r="AF19" s="41"/>
      <c r="AV19" s="41"/>
    </row>
    <row r="20" spans="1:48" x14ac:dyDescent="0.2">
      <c r="P20" s="41"/>
      <c r="AF20" s="41"/>
      <c r="AV20" s="41"/>
    </row>
    <row r="21" spans="1:48" x14ac:dyDescent="0.2">
      <c r="P21" s="41"/>
      <c r="AF21" s="41"/>
      <c r="AV21" s="41"/>
    </row>
    <row r="22" spans="1:48" x14ac:dyDescent="0.2">
      <c r="P22" s="41"/>
      <c r="AF22" s="41"/>
      <c r="AV22" s="41"/>
    </row>
    <row r="23" spans="1:48" x14ac:dyDescent="0.2">
      <c r="P23" s="41"/>
      <c r="AF23" s="41"/>
      <c r="AV23" s="41"/>
    </row>
    <row r="24" spans="1:48" x14ac:dyDescent="0.2">
      <c r="P24" s="41"/>
      <c r="AF24" s="41"/>
      <c r="AV24" s="41"/>
    </row>
    <row r="25" spans="1:48" x14ac:dyDescent="0.2">
      <c r="P25" s="41"/>
      <c r="AF25" s="41"/>
      <c r="AV25" s="41"/>
    </row>
    <row r="26" spans="1:48" x14ac:dyDescent="0.2">
      <c r="P26" s="41"/>
      <c r="AF26" s="41"/>
      <c r="AV26" s="41"/>
    </row>
    <row r="27" spans="1:48" ht="16" x14ac:dyDescent="0.2">
      <c r="A27" s="40" t="s">
        <v>81</v>
      </c>
      <c r="B27" s="40"/>
      <c r="C27" s="40"/>
      <c r="D27" s="40"/>
      <c r="E27" s="40"/>
      <c r="F27" s="40"/>
      <c r="G27" s="40"/>
      <c r="H27" s="40"/>
      <c r="I27" s="40"/>
      <c r="J27" s="40"/>
      <c r="K27" s="40"/>
      <c r="L27" s="40"/>
      <c r="M27" s="40"/>
      <c r="N27" s="40"/>
      <c r="O27" s="40"/>
      <c r="P27" s="41"/>
      <c r="Q27" s="40" t="s">
        <v>83</v>
      </c>
      <c r="R27" s="40"/>
      <c r="S27" s="40"/>
      <c r="T27" s="40"/>
      <c r="U27" s="40"/>
      <c r="V27" s="40"/>
      <c r="W27" s="40"/>
      <c r="X27" s="40"/>
      <c r="Y27" s="40"/>
      <c r="Z27" s="40"/>
      <c r="AA27" s="40"/>
      <c r="AB27" s="40"/>
      <c r="AC27" s="40"/>
      <c r="AD27" s="40"/>
      <c r="AE27" s="40"/>
      <c r="AF27" s="41"/>
      <c r="AG27" s="40" t="s">
        <v>86</v>
      </c>
      <c r="AH27" s="40"/>
      <c r="AI27" s="40"/>
      <c r="AJ27" s="40"/>
      <c r="AK27" s="40"/>
      <c r="AL27" s="40"/>
      <c r="AM27" s="40"/>
      <c r="AN27" s="40"/>
      <c r="AO27" s="40"/>
      <c r="AP27" s="40"/>
      <c r="AQ27" s="40"/>
      <c r="AR27" s="40"/>
      <c r="AS27" s="40"/>
      <c r="AT27" s="40"/>
      <c r="AU27" s="40"/>
      <c r="AV27" s="41"/>
    </row>
    <row r="28" spans="1:48" x14ac:dyDescent="0.2">
      <c r="A28" s="45" t="s">
        <v>80</v>
      </c>
      <c r="B28" s="45" t="s">
        <v>51</v>
      </c>
      <c r="C28" s="45" t="s">
        <v>52</v>
      </c>
      <c r="D28" s="45" t="s">
        <v>53</v>
      </c>
      <c r="P28" s="41"/>
      <c r="Q28" s="45" t="s">
        <v>80</v>
      </c>
      <c r="R28" s="45" t="s">
        <v>51</v>
      </c>
      <c r="S28" s="45" t="s">
        <v>52</v>
      </c>
      <c r="T28" s="45" t="s">
        <v>53</v>
      </c>
      <c r="AF28" s="41"/>
      <c r="AG28" t="s">
        <v>85</v>
      </c>
      <c r="AH28" t="s">
        <v>63</v>
      </c>
      <c r="AI28" t="s">
        <v>64</v>
      </c>
      <c r="AJ28" t="s">
        <v>65</v>
      </c>
      <c r="AV28" s="41"/>
    </row>
    <row r="29" spans="1:48" ht="16" x14ac:dyDescent="0.2">
      <c r="A29" s="43">
        <v>45261</v>
      </c>
      <c r="B29" s="44">
        <v>5.8000000000000003E-2</v>
      </c>
      <c r="C29" s="44">
        <v>5.8000000000000003E-2</v>
      </c>
      <c r="D29" s="44">
        <v>5.7000000000000002E-2</v>
      </c>
      <c r="P29" s="41"/>
      <c r="Q29" s="48" t="s">
        <v>54</v>
      </c>
      <c r="R29" s="44">
        <v>5.1999999999999998E-2</v>
      </c>
      <c r="S29" s="44">
        <v>4.9000000000000002E-2</v>
      </c>
      <c r="T29" s="44">
        <v>2.1000000000000001E-2</v>
      </c>
      <c r="AF29" s="41"/>
      <c r="AG29" s="20" t="s">
        <v>66</v>
      </c>
      <c r="AH29" s="19">
        <v>3.4000000000000002E-2</v>
      </c>
      <c r="AI29" s="21">
        <v>3.5000000000000003E-2</v>
      </c>
      <c r="AJ29" s="21">
        <v>2.5999999999999999E-2</v>
      </c>
      <c r="AV29" s="41"/>
    </row>
    <row r="30" spans="1:48" ht="16" x14ac:dyDescent="0.2">
      <c r="A30" s="43">
        <v>45296</v>
      </c>
      <c r="B30" s="44">
        <v>5.8000000000000003E-2</v>
      </c>
      <c r="C30" s="44">
        <v>5.8999999999999997E-2</v>
      </c>
      <c r="D30" s="44">
        <v>5.8000000000000003E-2</v>
      </c>
      <c r="P30" s="41"/>
      <c r="Q30" s="48" t="s">
        <v>55</v>
      </c>
      <c r="R30" s="44">
        <v>4.9000000000000002E-2</v>
      </c>
      <c r="S30" s="44">
        <v>5.1999999999999998E-2</v>
      </c>
      <c r="T30" s="44">
        <v>2.1000000000000001E-2</v>
      </c>
      <c r="AF30" s="41"/>
      <c r="AG30" s="20" t="s">
        <v>67</v>
      </c>
      <c r="AH30" s="19">
        <v>2.9000000000000001E-2</v>
      </c>
      <c r="AI30" s="21">
        <v>3.3000000000000002E-2</v>
      </c>
      <c r="AJ30" s="21">
        <v>2.4E-2</v>
      </c>
      <c r="AV30" s="41"/>
    </row>
    <row r="31" spans="1:48" ht="16" x14ac:dyDescent="0.2">
      <c r="A31" s="43">
        <v>45331</v>
      </c>
      <c r="B31" s="44">
        <v>5.7000000000000002E-2</v>
      </c>
      <c r="C31" s="44">
        <v>5.8999999999999997E-2</v>
      </c>
      <c r="D31" s="44">
        <v>5.8000000000000003E-2</v>
      </c>
      <c r="P31" s="41"/>
      <c r="Q31" s="48" t="s">
        <v>56</v>
      </c>
      <c r="R31" s="44">
        <v>3.3000000000000002E-2</v>
      </c>
      <c r="S31" s="44">
        <v>0.02</v>
      </c>
      <c r="T31" s="44">
        <v>4.9000000000000002E-2</v>
      </c>
      <c r="AF31" s="41"/>
      <c r="AG31" s="20" t="s">
        <v>68</v>
      </c>
      <c r="AH31" s="19">
        <v>2.8000000000000001E-2</v>
      </c>
      <c r="AI31" s="21">
        <v>3.2000000000000001E-2</v>
      </c>
      <c r="AJ31" s="21">
        <v>2.1000000000000001E-2</v>
      </c>
      <c r="AV31" s="41"/>
    </row>
    <row r="32" spans="1:48" ht="16" x14ac:dyDescent="0.2">
      <c r="A32" s="43">
        <v>45359</v>
      </c>
      <c r="B32" s="44">
        <v>5.8000000000000003E-2</v>
      </c>
      <c r="C32" s="44">
        <v>5.8000000000000003E-2</v>
      </c>
      <c r="D32" s="44">
        <v>5.7000000000000002E-2</v>
      </c>
      <c r="P32" s="41"/>
      <c r="Q32" s="48" t="s">
        <v>57</v>
      </c>
      <c r="R32" s="44">
        <v>3.2000000000000001E-2</v>
      </c>
      <c r="S32" s="44">
        <v>3.3000000000000002E-2</v>
      </c>
      <c r="T32" s="44">
        <v>4.9000000000000002E-2</v>
      </c>
      <c r="AF32" s="41"/>
      <c r="AG32" s="20" t="s">
        <v>69</v>
      </c>
      <c r="AH32" s="19">
        <v>2.9000000000000001E-2</v>
      </c>
      <c r="AI32" s="22">
        <v>0.03</v>
      </c>
      <c r="AJ32" s="21">
        <v>0.02</v>
      </c>
      <c r="AV32" s="41"/>
    </row>
    <row r="33" spans="1:48" ht="16" x14ac:dyDescent="0.2">
      <c r="A33" s="47">
        <v>45387</v>
      </c>
      <c r="B33" s="46">
        <v>6.0999999999999999E-2</v>
      </c>
      <c r="C33" s="46">
        <v>5.8999999999999997E-2</v>
      </c>
      <c r="D33" s="46">
        <v>5.8000000000000003E-2</v>
      </c>
      <c r="P33" s="41"/>
      <c r="Q33" s="48" t="s">
        <v>58</v>
      </c>
      <c r="R33" s="44">
        <v>1.2999999999999999E-2</v>
      </c>
      <c r="S33" s="44">
        <v>1.6E-2</v>
      </c>
      <c r="T33" s="44">
        <v>3.4000000000000002E-2</v>
      </c>
      <c r="AF33" s="41"/>
      <c r="AG33" s="20" t="s">
        <v>70</v>
      </c>
      <c r="AH33" s="19">
        <v>2.7E-2</v>
      </c>
      <c r="AI33" s="21">
        <v>3.1E-2</v>
      </c>
      <c r="AJ33" s="21">
        <v>1.6E-2</v>
      </c>
      <c r="AV33" s="41"/>
    </row>
    <row r="34" spans="1:48" ht="16" x14ac:dyDescent="0.2">
      <c r="A34" s="47">
        <v>45422</v>
      </c>
      <c r="B34" s="46">
        <v>6.0999999999999999E-2</v>
      </c>
      <c r="C34" s="46">
        <v>6.2E-2</v>
      </c>
      <c r="D34" s="46">
        <v>6.0999999999999999E-2</v>
      </c>
      <c r="P34" s="41"/>
      <c r="Q34" s="48" t="s">
        <v>59</v>
      </c>
      <c r="R34" s="44">
        <v>0.03</v>
      </c>
      <c r="S34" s="44">
        <v>2.8000000000000001E-2</v>
      </c>
      <c r="T34" s="44">
        <v>1.4E-2</v>
      </c>
      <c r="AF34" s="41"/>
      <c r="AG34" s="20" t="s">
        <v>71</v>
      </c>
      <c r="AH34" s="19">
        <v>2.9000000000000001E-2</v>
      </c>
      <c r="AI34" s="21">
        <v>3.1E-2</v>
      </c>
      <c r="AJ34" s="21">
        <v>1.7999999999999999E-2</v>
      </c>
      <c r="AV34" s="41"/>
    </row>
    <row r="35" spans="1:48" ht="16" x14ac:dyDescent="0.2">
      <c r="A35" s="47">
        <v>45450</v>
      </c>
      <c r="B35" s="46">
        <v>6.2E-2</v>
      </c>
      <c r="C35" s="46">
        <v>6.2E-2</v>
      </c>
      <c r="D35" s="46">
        <v>6.0999999999999999E-2</v>
      </c>
      <c r="Q35" s="48" t="s">
        <v>60</v>
      </c>
      <c r="R35" s="44">
        <v>2.8000000000000001E-2</v>
      </c>
      <c r="S35" s="44">
        <v>2.8000000000000001E-2</v>
      </c>
      <c r="T35" s="44">
        <v>0.03</v>
      </c>
      <c r="AG35" s="20" t="s">
        <v>72</v>
      </c>
      <c r="AH35" s="19">
        <v>2.7E-2</v>
      </c>
      <c r="AI35" s="21">
        <v>2.8000000000000001E-2</v>
      </c>
      <c r="AJ35" s="21">
        <v>1.9E-2</v>
      </c>
    </row>
    <row r="36" spans="1:48" ht="16" x14ac:dyDescent="0.2">
      <c r="A36" s="47">
        <v>45478</v>
      </c>
      <c r="B36" s="46">
        <v>6.4000000000000001E-2</v>
      </c>
      <c r="C36" s="46">
        <v>6.3E-2</v>
      </c>
      <c r="D36" s="46">
        <v>6.2E-2</v>
      </c>
      <c r="AG36" s="20" t="s">
        <v>73</v>
      </c>
      <c r="AH36" s="19">
        <v>2.5000000000000001E-2</v>
      </c>
      <c r="AI36" s="21">
        <v>2.5999999999999999E-2</v>
      </c>
      <c r="AJ36" s="21">
        <v>1.7000000000000001E-2</v>
      </c>
    </row>
    <row r="37" spans="1:48" ht="16" x14ac:dyDescent="0.2">
      <c r="A37" s="43">
        <v>45513</v>
      </c>
      <c r="B37" s="44">
        <v>6.4000000000000001E-2</v>
      </c>
      <c r="C37" s="44">
        <v>6.5000000000000002E-2</v>
      </c>
      <c r="D37" s="44">
        <v>6.4000000000000001E-2</v>
      </c>
      <c r="AG37" s="20" t="s">
        <v>74</v>
      </c>
      <c r="AH37" s="19">
        <v>0.02</v>
      </c>
      <c r="AI37" s="21">
        <v>2.5999999999999999E-2</v>
      </c>
      <c r="AJ37" s="21">
        <v>1.4999999999999999E-2</v>
      </c>
    </row>
    <row r="38" spans="1:48" ht="16" x14ac:dyDescent="0.2">
      <c r="A38" s="43">
        <v>45541</v>
      </c>
      <c r="B38" s="44">
        <v>6.6000000000000003E-2</v>
      </c>
      <c r="C38" s="44">
        <v>6.5000000000000002E-2</v>
      </c>
      <c r="D38" s="44">
        <v>6.4000000000000001E-2</v>
      </c>
      <c r="AG38" s="20" t="s">
        <v>75</v>
      </c>
      <c r="AH38" s="19">
        <v>1.6E-2</v>
      </c>
      <c r="AI38" s="21">
        <v>2.9000000000000001E-2</v>
      </c>
      <c r="AJ38" s="21">
        <v>1.6E-2</v>
      </c>
    </row>
    <row r="39" spans="1:48" ht="16" x14ac:dyDescent="0.2">
      <c r="A39" s="43">
        <v>45576</v>
      </c>
      <c r="B39" s="44">
        <v>6.5000000000000002E-2</v>
      </c>
      <c r="C39" s="44">
        <v>6.7000000000000004E-2</v>
      </c>
      <c r="D39" s="44">
        <v>6.6000000000000003E-2</v>
      </c>
      <c r="AG39" s="20" t="s">
        <v>76</v>
      </c>
      <c r="AH39" s="19">
        <v>0.02</v>
      </c>
      <c r="AI39" s="21">
        <v>2.8000000000000001E-2</v>
      </c>
      <c r="AJ39" s="21">
        <v>1.7000000000000001E-2</v>
      </c>
    </row>
    <row r="40" spans="1:48" ht="16" x14ac:dyDescent="0.2">
      <c r="A40" s="43">
        <v>45604</v>
      </c>
      <c r="B40" s="44">
        <v>6.5000000000000002E-2</v>
      </c>
      <c r="C40" s="44">
        <v>6.6000000000000003E-2</v>
      </c>
      <c r="D40" s="44">
        <v>6.5000000000000002E-2</v>
      </c>
      <c r="AG40" s="20" t="s">
        <v>77</v>
      </c>
      <c r="AH40" s="19">
        <v>1.9E-2</v>
      </c>
      <c r="AI40" s="21">
        <v>2.5999999999999999E-2</v>
      </c>
      <c r="AJ40" s="21">
        <v>1.6E-2</v>
      </c>
    </row>
    <row r="41" spans="1:48" ht="16" x14ac:dyDescent="0.2">
      <c r="A41" s="43">
        <v>45632</v>
      </c>
      <c r="B41" s="44">
        <v>6.8000000000000005E-2</v>
      </c>
      <c r="C41" s="44">
        <v>6.6000000000000003E-2</v>
      </c>
      <c r="D41" s="44">
        <v>6.5000000000000002E-2</v>
      </c>
      <c r="AG41" s="20" t="s">
        <v>78</v>
      </c>
      <c r="AH41" s="19">
        <v>1.7999999999999999E-2</v>
      </c>
      <c r="AI41" s="21">
        <v>2.7E-2</v>
      </c>
      <c r="AJ41" s="21">
        <v>1.7999999999999999E-2</v>
      </c>
    </row>
    <row r="44" spans="1:48" x14ac:dyDescent="0.2">
      <c r="Q44" s="49"/>
      <c r="R44" s="49"/>
      <c r="S44" s="49"/>
    </row>
    <row r="45" spans="1:48" x14ac:dyDescent="0.2">
      <c r="Q45" s="50"/>
      <c r="R45" s="51"/>
      <c r="S45" s="51"/>
    </row>
    <row r="46" spans="1:48" x14ac:dyDescent="0.2">
      <c r="Q46" s="37"/>
      <c r="R46" s="38"/>
      <c r="S46" s="38"/>
    </row>
    <row r="47" spans="1:48" x14ac:dyDescent="0.2">
      <c r="Q47" s="37"/>
      <c r="R47" s="38"/>
      <c r="S47" s="38"/>
    </row>
    <row r="48" spans="1:48" x14ac:dyDescent="0.2">
      <c r="Q48" s="37"/>
      <c r="R48" s="38"/>
      <c r="S48" s="38"/>
    </row>
    <row r="49" spans="17:19" x14ac:dyDescent="0.2">
      <c r="Q49" s="37"/>
      <c r="R49" s="38"/>
      <c r="S49" s="38"/>
    </row>
  </sheetData>
  <mergeCells count="6">
    <mergeCell ref="A1:O1"/>
    <mergeCell ref="A27:O27"/>
    <mergeCell ref="Q1:AE1"/>
    <mergeCell ref="Q27:AE27"/>
    <mergeCell ref="AG1:AU1"/>
    <mergeCell ref="AG27:AU27"/>
  </mergeCells>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outright</vt:lpstr>
      <vt:lpstr>spread</vt:lpstr>
      <vt:lpstr>3m fly</vt:lpstr>
      <vt:lpstr>Reasoning</vt:lpstr>
      <vt:lpstr>Data Graphs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Radha Garg</dc:creator>
  <cp:keywords/>
  <dc:description/>
  <cp:lastModifiedBy>Ayush Yadav</cp:lastModifiedBy>
  <cp:revision/>
  <dcterms:created xsi:type="dcterms:W3CDTF">2025-02-20T08:13:44Z</dcterms:created>
  <dcterms:modified xsi:type="dcterms:W3CDTF">2025-03-02T08:10:29Z</dcterms:modified>
  <cp:category/>
  <cp:contentStatus/>
</cp:coreProperties>
</file>