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35" windowWidth="15240" windowHeight="7935"/>
  </bookViews>
  <sheets>
    <sheet name="Anex A1 Frmt for AUM disclosure" sheetId="1" r:id="rId1"/>
    <sheet name="Anex A2 Frmt AUM state UT wise" sheetId="2" r:id="rId2"/>
  </sheets>
  <calcPr calcId="144525"/>
</workbook>
</file>

<file path=xl/calcChain.xml><?xml version="1.0" encoding="utf-8"?>
<calcChain xmlns="http://schemas.openxmlformats.org/spreadsheetml/2006/main">
  <c r="K7" i="2" l="1"/>
  <c r="K9" i="2"/>
  <c r="K11" i="2"/>
  <c r="K13" i="2"/>
  <c r="K15" i="2"/>
  <c r="K17" i="2"/>
  <c r="K19" i="2"/>
  <c r="K21" i="2"/>
  <c r="K23" i="2"/>
  <c r="K25" i="2"/>
  <c r="K27" i="2"/>
  <c r="K29" i="2"/>
  <c r="K31" i="2"/>
  <c r="K33" i="2"/>
  <c r="K35" i="2"/>
  <c r="K37" i="2"/>
  <c r="K39" i="2"/>
  <c r="K41" i="2"/>
  <c r="K5" i="2"/>
  <c r="K6" i="2"/>
  <c r="K8" i="2"/>
  <c r="K10" i="2"/>
  <c r="K12" i="2"/>
  <c r="K14" i="2"/>
  <c r="K16" i="2"/>
  <c r="K18" i="2"/>
  <c r="K20" i="2"/>
  <c r="K22" i="2"/>
  <c r="K24" i="2"/>
  <c r="K26" i="2"/>
  <c r="K28" i="2"/>
  <c r="K30" i="2"/>
  <c r="K32" i="2"/>
  <c r="K34" i="2"/>
  <c r="K36" i="2"/>
  <c r="K38" i="2"/>
  <c r="K40" i="2"/>
  <c r="BJ48" i="1" l="1"/>
  <c r="BJ49" i="1" s="1"/>
  <c r="BI48" i="1"/>
  <c r="BI49" i="1" s="1"/>
  <c r="BH48" i="1"/>
  <c r="BH49" i="1" s="1"/>
  <c r="BG48" i="1"/>
  <c r="BG49" i="1" s="1"/>
  <c r="BF48" i="1"/>
  <c r="BF49" i="1" s="1"/>
  <c r="BE48" i="1"/>
  <c r="BE49" i="1" s="1"/>
  <c r="BD48" i="1"/>
  <c r="BD49" i="1" s="1"/>
  <c r="BC48" i="1"/>
  <c r="BC49" i="1" s="1"/>
  <c r="BB48" i="1"/>
  <c r="BB49" i="1" s="1"/>
  <c r="BA48" i="1"/>
  <c r="BA49" i="1" s="1"/>
  <c r="AZ48" i="1"/>
  <c r="AZ49" i="1" s="1"/>
  <c r="AY48" i="1"/>
  <c r="AY49" i="1" s="1"/>
  <c r="AX48" i="1"/>
  <c r="AX49" i="1" s="1"/>
  <c r="AW48" i="1"/>
  <c r="AW49" i="1" s="1"/>
  <c r="AV48" i="1"/>
  <c r="AV49" i="1" s="1"/>
  <c r="AU48" i="1"/>
  <c r="AU49" i="1" s="1"/>
  <c r="AT48" i="1"/>
  <c r="AT49" i="1" s="1"/>
  <c r="AS48" i="1"/>
  <c r="AS49" i="1" s="1"/>
  <c r="AR48" i="1"/>
  <c r="AR49" i="1" s="1"/>
  <c r="AQ48" i="1"/>
  <c r="AQ49" i="1" s="1"/>
  <c r="AP48" i="1"/>
  <c r="AP49" i="1" s="1"/>
  <c r="AO48" i="1"/>
  <c r="AO49" i="1" s="1"/>
  <c r="AN48" i="1"/>
  <c r="AN49" i="1" s="1"/>
  <c r="AM48" i="1"/>
  <c r="AM49" i="1" s="1"/>
  <c r="AL48" i="1"/>
  <c r="AL49" i="1" s="1"/>
  <c r="AK48" i="1"/>
  <c r="AK49" i="1" s="1"/>
  <c r="AJ48" i="1"/>
  <c r="AJ49" i="1" s="1"/>
  <c r="AI48" i="1"/>
  <c r="AI49" i="1" s="1"/>
  <c r="AH48" i="1"/>
  <c r="AH49" i="1" s="1"/>
  <c r="AG48" i="1"/>
  <c r="AG49" i="1" s="1"/>
  <c r="AF48" i="1"/>
  <c r="AF49" i="1" s="1"/>
  <c r="AE48" i="1"/>
  <c r="AE49" i="1" s="1"/>
  <c r="AD48" i="1"/>
  <c r="AD49" i="1" s="1"/>
  <c r="AC48" i="1"/>
  <c r="AC49" i="1" s="1"/>
  <c r="AB48" i="1"/>
  <c r="AB49" i="1" s="1"/>
  <c r="AA48" i="1"/>
  <c r="AA49" i="1" s="1"/>
  <c r="Z48" i="1"/>
  <c r="Z49" i="1" s="1"/>
  <c r="Y48" i="1"/>
  <c r="Y49" i="1" s="1"/>
  <c r="X48" i="1"/>
  <c r="X49" i="1" s="1"/>
  <c r="W48" i="1"/>
  <c r="W49" i="1" s="1"/>
  <c r="V48" i="1"/>
  <c r="V49" i="1" s="1"/>
  <c r="U48" i="1"/>
  <c r="U49" i="1" s="1"/>
  <c r="T48" i="1"/>
  <c r="T49" i="1" s="1"/>
  <c r="S48" i="1"/>
  <c r="S49" i="1" s="1"/>
  <c r="R48" i="1"/>
  <c r="R49" i="1" s="1"/>
  <c r="Q48" i="1"/>
  <c r="Q49" i="1" s="1"/>
  <c r="P48" i="1"/>
  <c r="P49" i="1" s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I48" i="1"/>
  <c r="I49" i="1" s="1"/>
  <c r="H48" i="1"/>
  <c r="H49" i="1" s="1"/>
  <c r="G48" i="1"/>
  <c r="G49" i="1" s="1"/>
  <c r="F48" i="1"/>
  <c r="F49" i="1" s="1"/>
  <c r="E48" i="1"/>
  <c r="E49" i="1" s="1"/>
  <c r="D48" i="1"/>
  <c r="D49" i="1" s="1"/>
  <c r="C48" i="1"/>
  <c r="C49" i="1" s="1"/>
  <c r="BK53" i="1"/>
  <c r="BK52" i="1"/>
  <c r="BK47" i="1"/>
  <c r="BK45" i="1"/>
  <c r="BK44" i="1"/>
  <c r="BK40" i="1"/>
  <c r="BK39" i="1"/>
  <c r="BK33" i="1"/>
  <c r="BK30" i="1"/>
  <c r="BK24" i="1"/>
  <c r="BK22" i="1"/>
  <c r="BK21" i="1"/>
  <c r="BK19" i="1"/>
  <c r="BK18" i="1"/>
  <c r="BK15" i="1"/>
  <c r="BK12" i="1"/>
  <c r="BK48" i="1" l="1"/>
  <c r="BK49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K25" i="1" s="1"/>
  <c r="BK34" i="1" l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K10" i="1" l="1"/>
  <c r="E43" i="2"/>
  <c r="F43" i="2"/>
  <c r="G43" i="2"/>
  <c r="H43" i="2"/>
  <c r="I43" i="2"/>
  <c r="J43" i="2"/>
  <c r="L43" i="2"/>
  <c r="D43" i="2"/>
  <c r="BJ31" i="1" l="1"/>
  <c r="BJ35" i="1" s="1"/>
  <c r="BI31" i="1"/>
  <c r="BI35" i="1" s="1"/>
  <c r="BH31" i="1"/>
  <c r="BH35" i="1" s="1"/>
  <c r="BG31" i="1"/>
  <c r="BG35" i="1" s="1"/>
  <c r="BF31" i="1"/>
  <c r="BF35" i="1" s="1"/>
  <c r="BE31" i="1"/>
  <c r="BE35" i="1" s="1"/>
  <c r="BD31" i="1"/>
  <c r="BD35" i="1" s="1"/>
  <c r="BC31" i="1"/>
  <c r="BC35" i="1" s="1"/>
  <c r="BB31" i="1"/>
  <c r="BB35" i="1" s="1"/>
  <c r="BA31" i="1"/>
  <c r="BA35" i="1" s="1"/>
  <c r="AZ31" i="1"/>
  <c r="AZ35" i="1" s="1"/>
  <c r="AY31" i="1"/>
  <c r="AY35" i="1" s="1"/>
  <c r="AX31" i="1"/>
  <c r="AX35" i="1" s="1"/>
  <c r="AW31" i="1"/>
  <c r="AW35" i="1" s="1"/>
  <c r="AV31" i="1"/>
  <c r="AV35" i="1" s="1"/>
  <c r="AU31" i="1"/>
  <c r="AU35" i="1" s="1"/>
  <c r="AT31" i="1"/>
  <c r="AT35" i="1" s="1"/>
  <c r="AS31" i="1"/>
  <c r="AS35" i="1" s="1"/>
  <c r="AR31" i="1"/>
  <c r="AR35" i="1" s="1"/>
  <c r="AQ31" i="1"/>
  <c r="AQ35" i="1" s="1"/>
  <c r="AP31" i="1"/>
  <c r="AP35" i="1" s="1"/>
  <c r="AO31" i="1"/>
  <c r="AO35" i="1" s="1"/>
  <c r="AN31" i="1"/>
  <c r="AN35" i="1" s="1"/>
  <c r="AM31" i="1"/>
  <c r="AM35" i="1" s="1"/>
  <c r="AL31" i="1"/>
  <c r="AL35" i="1" s="1"/>
  <c r="AK31" i="1"/>
  <c r="AK35" i="1" s="1"/>
  <c r="AJ31" i="1"/>
  <c r="AJ35" i="1" s="1"/>
  <c r="AI31" i="1"/>
  <c r="AI35" i="1" s="1"/>
  <c r="AH31" i="1"/>
  <c r="AH35" i="1" s="1"/>
  <c r="AG31" i="1"/>
  <c r="AG35" i="1" s="1"/>
  <c r="AF31" i="1"/>
  <c r="AF35" i="1" s="1"/>
  <c r="AE31" i="1"/>
  <c r="AE35" i="1" s="1"/>
  <c r="AD31" i="1"/>
  <c r="AD35" i="1" s="1"/>
  <c r="AC31" i="1"/>
  <c r="AC35" i="1" s="1"/>
  <c r="AB31" i="1"/>
  <c r="AB35" i="1" s="1"/>
  <c r="AA31" i="1"/>
  <c r="AA35" i="1" s="1"/>
  <c r="Z31" i="1"/>
  <c r="Z35" i="1" s="1"/>
  <c r="Y31" i="1"/>
  <c r="Y35" i="1" s="1"/>
  <c r="X31" i="1"/>
  <c r="X35" i="1" s="1"/>
  <c r="W31" i="1"/>
  <c r="W35" i="1" s="1"/>
  <c r="V31" i="1"/>
  <c r="V35" i="1" s="1"/>
  <c r="U31" i="1"/>
  <c r="U35" i="1" s="1"/>
  <c r="T31" i="1"/>
  <c r="T35" i="1" s="1"/>
  <c r="S31" i="1"/>
  <c r="S35" i="1" s="1"/>
  <c r="R31" i="1"/>
  <c r="R35" i="1" s="1"/>
  <c r="Q31" i="1"/>
  <c r="Q35" i="1" s="1"/>
  <c r="P31" i="1"/>
  <c r="P35" i="1" s="1"/>
  <c r="O31" i="1"/>
  <c r="O35" i="1" s="1"/>
  <c r="N31" i="1"/>
  <c r="N35" i="1" s="1"/>
  <c r="M31" i="1"/>
  <c r="M35" i="1" s="1"/>
  <c r="L31" i="1"/>
  <c r="L35" i="1" s="1"/>
  <c r="K31" i="1"/>
  <c r="K35" i="1" s="1"/>
  <c r="J31" i="1"/>
  <c r="J35" i="1" s="1"/>
  <c r="I31" i="1"/>
  <c r="I35" i="1" s="1"/>
  <c r="H31" i="1"/>
  <c r="H35" i="1" s="1"/>
  <c r="G31" i="1"/>
  <c r="G35" i="1" s="1"/>
  <c r="F31" i="1"/>
  <c r="F35" i="1" s="1"/>
  <c r="E31" i="1"/>
  <c r="E35" i="1" s="1"/>
  <c r="D31" i="1"/>
  <c r="D35" i="1" s="1"/>
  <c r="C31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J26" i="1"/>
  <c r="BJ54" i="1" s="1"/>
  <c r="BI26" i="1"/>
  <c r="BI54" i="1" s="1"/>
  <c r="BH26" i="1"/>
  <c r="BH54" i="1" s="1"/>
  <c r="BG26" i="1"/>
  <c r="BG54" i="1" s="1"/>
  <c r="BF26" i="1"/>
  <c r="BF54" i="1" s="1"/>
  <c r="BE26" i="1"/>
  <c r="BE54" i="1" s="1"/>
  <c r="BD26" i="1"/>
  <c r="BD54" i="1" s="1"/>
  <c r="BC26" i="1"/>
  <c r="BC54" i="1" s="1"/>
  <c r="BB26" i="1"/>
  <c r="BB54" i="1" s="1"/>
  <c r="BA26" i="1"/>
  <c r="BA54" i="1" s="1"/>
  <c r="AZ26" i="1"/>
  <c r="AZ54" i="1" s="1"/>
  <c r="AY26" i="1"/>
  <c r="AY54" i="1" s="1"/>
  <c r="AX26" i="1"/>
  <c r="AX54" i="1" s="1"/>
  <c r="AW26" i="1"/>
  <c r="AW54" i="1" s="1"/>
  <c r="AV26" i="1"/>
  <c r="AV54" i="1" s="1"/>
  <c r="AU26" i="1"/>
  <c r="AU54" i="1" s="1"/>
  <c r="AT26" i="1"/>
  <c r="AT54" i="1" s="1"/>
  <c r="AS26" i="1"/>
  <c r="AS54" i="1" s="1"/>
  <c r="AR26" i="1"/>
  <c r="AR54" i="1" s="1"/>
  <c r="AQ26" i="1"/>
  <c r="AQ54" i="1" s="1"/>
  <c r="AP26" i="1"/>
  <c r="AP54" i="1" s="1"/>
  <c r="AO26" i="1"/>
  <c r="AO54" i="1" s="1"/>
  <c r="AN26" i="1"/>
  <c r="AN54" i="1" s="1"/>
  <c r="AM26" i="1"/>
  <c r="AM54" i="1" s="1"/>
  <c r="AL26" i="1"/>
  <c r="AL54" i="1" s="1"/>
  <c r="AK26" i="1"/>
  <c r="AK54" i="1" s="1"/>
  <c r="AJ26" i="1"/>
  <c r="AJ54" i="1" s="1"/>
  <c r="AI26" i="1"/>
  <c r="AI54" i="1" s="1"/>
  <c r="AH26" i="1"/>
  <c r="AH54" i="1" s="1"/>
  <c r="AG26" i="1"/>
  <c r="AG54" i="1" s="1"/>
  <c r="AF26" i="1"/>
  <c r="AF54" i="1" s="1"/>
  <c r="AE26" i="1"/>
  <c r="AE54" i="1" s="1"/>
  <c r="AD26" i="1"/>
  <c r="AD54" i="1" s="1"/>
  <c r="AC26" i="1"/>
  <c r="AC54" i="1" s="1"/>
  <c r="AB26" i="1"/>
  <c r="AB54" i="1" s="1"/>
  <c r="AA26" i="1"/>
  <c r="AA54" i="1" s="1"/>
  <c r="Z26" i="1"/>
  <c r="Z54" i="1" s="1"/>
  <c r="Y26" i="1"/>
  <c r="Y54" i="1" s="1"/>
  <c r="X26" i="1"/>
  <c r="X54" i="1" s="1"/>
  <c r="W26" i="1"/>
  <c r="W54" i="1" s="1"/>
  <c r="V26" i="1"/>
  <c r="V54" i="1" s="1"/>
  <c r="U26" i="1"/>
  <c r="U54" i="1" s="1"/>
  <c r="T26" i="1"/>
  <c r="T54" i="1" s="1"/>
  <c r="S26" i="1"/>
  <c r="S54" i="1" s="1"/>
  <c r="R26" i="1"/>
  <c r="R54" i="1" s="1"/>
  <c r="Q26" i="1"/>
  <c r="Q54" i="1" s="1"/>
  <c r="P26" i="1"/>
  <c r="P54" i="1" s="1"/>
  <c r="O26" i="1"/>
  <c r="O54" i="1" s="1"/>
  <c r="N26" i="1"/>
  <c r="N54" i="1" s="1"/>
  <c r="M26" i="1"/>
  <c r="M54" i="1" s="1"/>
  <c r="L26" i="1"/>
  <c r="L54" i="1" s="1"/>
  <c r="K26" i="1"/>
  <c r="K54" i="1" s="1"/>
  <c r="J26" i="1"/>
  <c r="J54" i="1" s="1"/>
  <c r="I26" i="1"/>
  <c r="I54" i="1" s="1"/>
  <c r="H26" i="1"/>
  <c r="H54" i="1" s="1"/>
  <c r="G26" i="1"/>
  <c r="G54" i="1" s="1"/>
  <c r="F26" i="1"/>
  <c r="F54" i="1" s="1"/>
  <c r="E26" i="1"/>
  <c r="E54" i="1" s="1"/>
  <c r="D26" i="1"/>
  <c r="D54" i="1" s="1"/>
  <c r="C26" i="1"/>
  <c r="BK9" i="1"/>
  <c r="BK26" i="1" l="1"/>
  <c r="BK13" i="1"/>
  <c r="BK16" i="1"/>
  <c r="C35" i="1"/>
  <c r="BK35" i="1" s="1"/>
  <c r="BK31" i="1"/>
  <c r="C54" i="1"/>
  <c r="BK54" i="1" l="1"/>
  <c r="K43" i="2"/>
</calcChain>
</file>

<file path=xl/sharedStrings.xml><?xml version="1.0" encoding="utf-8"?>
<sst xmlns="http://schemas.openxmlformats.org/spreadsheetml/2006/main" count="152" uniqueCount="111">
  <si>
    <t>Sl. No.</t>
  </si>
  <si>
    <t>Scheme Category/ Scheme Name</t>
  </si>
  <si>
    <t>GRAND TOTAL</t>
  </si>
  <si>
    <t xml:space="preserve">Through Direct Plan </t>
  </si>
  <si>
    <t>Through Associate Distributors</t>
  </si>
  <si>
    <t>Through Non - Associate Distributors</t>
  </si>
  <si>
    <t>I</t>
  </si>
  <si>
    <t>II</t>
  </si>
  <si>
    <t>A</t>
  </si>
  <si>
    <t>INCOME / DEBT ORIENTED SCHEMES</t>
  </si>
  <si>
    <t>(i)</t>
  </si>
  <si>
    <t>Liquid/ Money Market</t>
  </si>
  <si>
    <t>(a) Sub-Total</t>
  </si>
  <si>
    <t>(ii)</t>
  </si>
  <si>
    <t>Gilt</t>
  </si>
  <si>
    <t>(b) Sub-Total</t>
  </si>
  <si>
    <t>(iii)</t>
  </si>
  <si>
    <t>FMP</t>
  </si>
  <si>
    <t>(c) Sub-Total</t>
  </si>
  <si>
    <t>(iv)</t>
  </si>
  <si>
    <t>Debt (assured return)</t>
  </si>
  <si>
    <t xml:space="preserve">Scheme names 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</si>
  <si>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</si>
  <si>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</si>
  <si>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</si>
  <si>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</si>
  <si>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</si>
  <si>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</si>
  <si>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(f) Sub-Total</t>
  </si>
  <si>
    <t>Grand Sub-Total (a+b+c+d+e+f)</t>
  </si>
  <si>
    <t>B</t>
  </si>
  <si>
    <t>GROWTH / EQUITY ORIENTED SCHEMES</t>
  </si>
  <si>
    <t>ELSS</t>
  </si>
  <si>
    <t xml:space="preserve"> (a) Sub-Total</t>
  </si>
  <si>
    <t>Others</t>
  </si>
  <si>
    <t>Grand Sub-Total (a+b)</t>
  </si>
  <si>
    <t>C</t>
  </si>
  <si>
    <t>BALANCED SCHEMES</t>
  </si>
  <si>
    <t>Balanced schemes</t>
  </si>
  <si>
    <t>Grand Sub-Total</t>
  </si>
  <si>
    <t>D</t>
  </si>
  <si>
    <t>EXCHANGE TRADED FUND</t>
  </si>
  <si>
    <t>GOLD ETF</t>
  </si>
  <si>
    <t xml:space="preserve">Other ETFs </t>
  </si>
  <si>
    <t>E</t>
  </si>
  <si>
    <t>FUND OF FUNDS INVESTING OVERSEAS</t>
  </si>
  <si>
    <t>GRAND TOTAL (A+B+C+D+E)</t>
  </si>
  <si>
    <t>F</t>
  </si>
  <si>
    <t>Fund of Funds Scheme (Domestic)</t>
  </si>
  <si>
    <t>F1</t>
  </si>
  <si>
    <t>Category of Investor</t>
  </si>
  <si>
    <t xml:space="preserve">1 : Retail Investor </t>
  </si>
  <si>
    <t>2 : Corporates</t>
  </si>
  <si>
    <t>I : Contribution of sponsor and its associates in AUM</t>
  </si>
  <si>
    <t>3 : Banks/FIs</t>
  </si>
  <si>
    <t>II : Contribution of other than sponsor and its associates in AUM</t>
  </si>
  <si>
    <t>4 : FIIs/FPIs</t>
  </si>
  <si>
    <t>5 : High Networth Individuals</t>
  </si>
  <si>
    <t xml:space="preserve">Name of the States/ Union Territories </t>
  </si>
  <si>
    <t xml:space="preserve">LIQUID SCHEMES </t>
  </si>
  <si>
    <t>OTHER DEBT ORIENTED SCHEMES</t>
  </si>
  <si>
    <t>GOLD EXCHANGE TRADED FUND</t>
  </si>
  <si>
    <t>OTHER EXCHANGE TRADED FUND</t>
  </si>
  <si>
    <t>TOTAL</t>
  </si>
  <si>
    <t>FUND OF FUNDS INVESTING DOMESTIC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</si>
  <si>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</si>
  <si>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</si>
  <si>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</si>
  <si>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</si>
  <si>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</si>
  <si>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</si>
  <si>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</si>
  <si>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</si>
  <si>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</si>
  <si>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</si>
  <si>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</si>
  <si>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</si>
  <si>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</si>
  <si>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</si>
  <si>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</si>
  <si>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</si>
  <si>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</si>
  <si>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</si>
  <si>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</si>
  <si>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</si>
  <si>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</si>
  <si>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</si>
  <si>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</si>
  <si>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</si>
  <si>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</si>
  <si>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</si>
  <si>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</si>
  <si>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</si>
  <si>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</si>
  <si>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</si>
  <si>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</si>
  <si>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</si>
  <si>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</si>
  <si>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</si>
  <si>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</si>
  <si>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</si>
  <si>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 xml:space="preserve">Note: Name of new states / union territories shall be added alphabetically  </t>
  </si>
  <si>
    <t>Telangana</t>
  </si>
  <si>
    <t>T30</t>
  </si>
  <si>
    <t>B30</t>
  </si>
  <si>
    <t>ITI Mutual Fund (All figures in Rs. Crore)</t>
  </si>
  <si>
    <t>ITI Liquid Fund</t>
  </si>
  <si>
    <t xml:space="preserve">T30 : Top 30 cities as identified by AMFI </t>
  </si>
  <si>
    <t>B30 : Other than T30</t>
  </si>
  <si>
    <t>ITI Mutual Fund: Net Average Assets Under Management (AAUM) for the period April 01, 2019 to April 30, 2019 (All figures in Rs. Crore)</t>
  </si>
  <si>
    <t>Table showing State wise /Union Territory wise contribution to AAUM of category of schemes for the period April 01, 2019 to April 30,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</si>
</sst>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5" fillId="0" borderId="0" applyFont="0" applyFill="0" applyBorder="0" applyAlignment="0" applyProtection="0"/>
    <xf numFmtId="0" fontId="1" fillId="0" borderId="0"/>
    <xf numFmtId="0" fontId="3" fillId="0" borderId="0"/>
    <xf numFmtId="0" fontId="9" fillId="0" borderId="0"/>
  </cellStyleXfs>
  <cellXfs count="54">
    <xf numFmtId="0" fontId="0" fillId="0" borderId="0" xfId="0"/>
    <xf numFmtId="0" fontId="6" fillId="0" borderId="0" xfId="0" applyFont="1" applyFill="1" applyBorder="1"/>
    <xf numFmtId="0" fontId="2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6" fillId="0" borderId="2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8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/>
    <xf numFmtId="164" fontId="6" fillId="0" borderId="1" xfId="1" applyFont="1" applyBorder="1"/>
    <xf numFmtId="0" fontId="2" fillId="0" borderId="1" xfId="0" applyFont="1" applyBorder="1" applyAlignment="1">
      <alignment horizontal="right" wrapText="1"/>
    </xf>
    <xf numFmtId="164" fontId="6" fillId="0" borderId="2" xfId="1" applyFont="1" applyBorder="1" applyAlignment="1"/>
    <xf numFmtId="164" fontId="6" fillId="0" borderId="3" xfId="1" applyFont="1" applyBorder="1" applyAlignment="1"/>
    <xf numFmtId="164" fontId="6" fillId="0" borderId="1" xfId="1" applyFont="1" applyBorder="1" applyAlignment="1"/>
    <xf numFmtId="0" fontId="6" fillId="0" borderId="1" xfId="0" applyFont="1" applyBorder="1" applyAlignment="1">
      <alignment horizontal="right" wrapText="1"/>
    </xf>
    <xf numFmtId="0" fontId="7" fillId="0" borderId="1" xfId="0" applyFont="1" applyBorder="1" applyAlignment="1">
      <alignment horizontal="right" wrapText="1"/>
    </xf>
    <xf numFmtId="164" fontId="6" fillId="0" borderId="2" xfId="1" applyFont="1" applyBorder="1"/>
    <xf numFmtId="164" fontId="6" fillId="0" borderId="3" xfId="1" applyFont="1" applyBorder="1"/>
    <xf numFmtId="164" fontId="6" fillId="0" borderId="4" xfId="1" applyFont="1" applyBorder="1"/>
    <xf numFmtId="164" fontId="6" fillId="0" borderId="5" xfId="1" applyFont="1" applyBorder="1"/>
    <xf numFmtId="164" fontId="6" fillId="0" borderId="6" xfId="1" applyFont="1" applyBorder="1"/>
    <xf numFmtId="164" fontId="6" fillId="0" borderId="1" xfId="0" applyNumberFormat="1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5" xfId="0" applyFont="1" applyBorder="1"/>
    <xf numFmtId="0" fontId="7" fillId="0" borderId="1" xfId="0" applyFont="1" applyBorder="1" applyAlignment="1">
      <alignment horizontal="right"/>
    </xf>
    <xf numFmtId="2" fontId="4" fillId="0" borderId="1" xfId="3" applyNumberFormat="1" applyFont="1" applyFill="1" applyBorder="1"/>
    <xf numFmtId="0" fontId="7" fillId="0" borderId="0" xfId="0" applyFont="1" applyBorder="1"/>
    <xf numFmtId="0" fontId="6" fillId="0" borderId="0" xfId="0" applyFont="1" applyBorder="1"/>
    <xf numFmtId="0" fontId="7" fillId="0" borderId="0" xfId="0" applyFont="1" applyFill="1" applyBorder="1"/>
    <xf numFmtId="0" fontId="6" fillId="0" borderId="0" xfId="0" applyFont="1"/>
    <xf numFmtId="2" fontId="4" fillId="0" borderId="1" xfId="3" applyNumberFormat="1" applyFont="1" applyFill="1" applyBorder="1" applyAlignment="1">
      <alignment horizontal="center" vertical="top" wrapText="1"/>
    </xf>
    <xf numFmtId="0" fontId="8" fillId="0" borderId="0" xfId="4" applyFont="1"/>
    <xf numFmtId="0" fontId="8" fillId="0" borderId="1" xfId="4" applyFont="1" applyBorder="1"/>
    <xf numFmtId="0" fontId="8" fillId="0" borderId="1" xfId="2" applyFont="1" applyBorder="1" applyAlignment="1">
      <alignment horizontal="center"/>
    </xf>
    <xf numFmtId="0" fontId="8" fillId="0" borderId="1" xfId="2" applyFont="1" applyBorder="1" applyAlignment="1">
      <alignment horizontal="left"/>
    </xf>
    <xf numFmtId="164" fontId="8" fillId="0" borderId="1" xfId="1" applyFont="1" applyBorder="1" applyAlignment="1">
      <alignment horizontal="center"/>
    </xf>
    <xf numFmtId="4" fontId="8" fillId="0" borderId="1" xfId="4" applyNumberFormat="1" applyFont="1" applyBorder="1" applyAlignment="1">
      <alignment horizontal="center"/>
    </xf>
    <xf numFmtId="0" fontId="8" fillId="0" borderId="1" xfId="2" applyFont="1" applyBorder="1"/>
    <xf numFmtId="4" fontId="8" fillId="0" borderId="1" xfId="2" applyNumberFormat="1" applyFont="1" applyBorder="1" applyAlignment="1">
      <alignment horizontal="left"/>
    </xf>
    <xf numFmtId="164" fontId="8" fillId="0" borderId="1" xfId="1" applyFont="1" applyBorder="1" applyAlignment="1">
      <alignment horizontal="center" vertical="center"/>
    </xf>
    <xf numFmtId="164" fontId="8" fillId="0" borderId="0" xfId="4" applyNumberFormat="1" applyFont="1"/>
    <xf numFmtId="2" fontId="8" fillId="0" borderId="0" xfId="4" applyNumberFormat="1" applyFont="1"/>
    <xf numFmtId="164" fontId="6" fillId="0" borderId="1" xfId="1" applyNumberFormat="1" applyFont="1" applyBorder="1"/>
    <xf numFmtId="49" fontId="2" fillId="0" borderId="1" xfId="2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top" wrapText="1"/>
    </xf>
    <xf numFmtId="2" fontId="4" fillId="0" borderId="1" xfId="3" applyNumberFormat="1" applyFont="1" applyFill="1" applyBorder="1" applyAlignment="1">
      <alignment horizontal="center"/>
    </xf>
    <xf numFmtId="3" fontId="4" fillId="0" borderId="1" xfId="3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7" fillId="0" borderId="2" xfId="4" applyFont="1" applyBorder="1" applyAlignment="1">
      <alignment horizontal="center"/>
    </xf>
    <xf numFmtId="0" fontId="7" fillId="0" borderId="3" xfId="4" applyFont="1" applyBorder="1" applyAlignment="1">
      <alignment horizontal="center"/>
    </xf>
    <xf numFmtId="0" fontId="7" fillId="0" borderId="4" xfId="4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69"/>
  <sheetViews>
    <sheetView showGridLines="0" tabSelected="1" topLeftCell="Z31" workbookViewId="0">
      <selection activeCell="AK51" sqref="AK51"/>
    </sheetView>
  </sheetViews>
  <sheetFormatPr defaultColWidth="9.140625" defaultRowHeight="12.75" x14ac:dyDescent="0.2"/>
  <cols>
    <col min="1" max="1" width="11" style="32" customWidth="1"/>
    <col min="2" max="2" width="26.85546875" style="32" customWidth="1"/>
    <col min="3" max="7" width="4.7109375" style="32" bestFit="1" customWidth="1"/>
    <col min="8" max="8" width="5.5703125" style="32" bestFit="1" customWidth="1"/>
    <col min="9" max="9" width="6.5703125" style="32" bestFit="1" customWidth="1"/>
    <col min="10" max="10" width="4.7109375" style="32" bestFit="1" customWidth="1"/>
    <col min="11" max="11" width="6.28515625" style="32" customWidth="1"/>
    <col min="12" max="12" width="5.5703125" style="32" bestFit="1" customWidth="1"/>
    <col min="13" max="17" width="4.7109375" style="32" bestFit="1" customWidth="1"/>
    <col min="18" max="18" width="5.5703125" style="32" bestFit="1" customWidth="1"/>
    <col min="19" max="21" width="4.7109375" style="32" bestFit="1" customWidth="1"/>
    <col min="22" max="22" width="5.5703125" style="32" bestFit="1" customWidth="1"/>
    <col min="23" max="47" width="4.7109375" style="32" bestFit="1" customWidth="1"/>
    <col min="48" max="49" width="5.5703125" style="32" bestFit="1" customWidth="1"/>
    <col min="50" max="51" width="4.7109375" style="32" bestFit="1" customWidth="1"/>
    <col min="52" max="52" width="5.5703125" style="32" bestFit="1" customWidth="1"/>
    <col min="53" max="57" width="4.7109375" style="32" bestFit="1" customWidth="1"/>
    <col min="58" max="58" width="5.5703125" style="32" bestFit="1" customWidth="1"/>
    <col min="59" max="62" width="4.7109375" style="32" bestFit="1" customWidth="1"/>
    <col min="63" max="63" width="9" style="32" customWidth="1"/>
    <col min="64" max="16384" width="9.140625" style="1"/>
  </cols>
  <sheetData>
    <row r="2" spans="1:63" x14ac:dyDescent="0.2">
      <c r="A2" s="46" t="s">
        <v>0</v>
      </c>
      <c r="B2" s="46" t="s">
        <v>1</v>
      </c>
      <c r="C2" s="47" t="s">
        <v>109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9" t="s">
        <v>2</v>
      </c>
    </row>
    <row r="3" spans="1:63" ht="18" customHeight="1" x14ac:dyDescent="0.2">
      <c r="A3" s="46"/>
      <c r="B3" s="46"/>
      <c r="C3" s="47" t="s">
        <v>3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 t="s">
        <v>4</v>
      </c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 t="s">
        <v>5</v>
      </c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49"/>
    </row>
    <row r="4" spans="1:63" x14ac:dyDescent="0.2">
      <c r="A4" s="46"/>
      <c r="B4" s="46"/>
      <c r="C4" s="48" t="s">
        <v>103</v>
      </c>
      <c r="D4" s="48"/>
      <c r="E4" s="48"/>
      <c r="F4" s="48"/>
      <c r="G4" s="48"/>
      <c r="H4" s="48"/>
      <c r="I4" s="48"/>
      <c r="J4" s="48"/>
      <c r="K4" s="48"/>
      <c r="L4" s="48"/>
      <c r="M4" s="48" t="s">
        <v>104</v>
      </c>
      <c r="N4" s="48"/>
      <c r="O4" s="48"/>
      <c r="P4" s="48"/>
      <c r="Q4" s="48"/>
      <c r="R4" s="48"/>
      <c r="S4" s="48"/>
      <c r="T4" s="48"/>
      <c r="U4" s="48"/>
      <c r="V4" s="48"/>
      <c r="W4" s="48" t="s">
        <v>103</v>
      </c>
      <c r="X4" s="48"/>
      <c r="Y4" s="48"/>
      <c r="Z4" s="48"/>
      <c r="AA4" s="48"/>
      <c r="AB4" s="48"/>
      <c r="AC4" s="48"/>
      <c r="AD4" s="48"/>
      <c r="AE4" s="48"/>
      <c r="AF4" s="48"/>
      <c r="AG4" s="48" t="s">
        <v>104</v>
      </c>
      <c r="AH4" s="48"/>
      <c r="AI4" s="48"/>
      <c r="AJ4" s="48"/>
      <c r="AK4" s="48"/>
      <c r="AL4" s="48"/>
      <c r="AM4" s="48"/>
      <c r="AN4" s="48"/>
      <c r="AO4" s="48"/>
      <c r="AP4" s="48"/>
      <c r="AQ4" s="48" t="s">
        <v>103</v>
      </c>
      <c r="AR4" s="48"/>
      <c r="AS4" s="48"/>
      <c r="AT4" s="48"/>
      <c r="AU4" s="48"/>
      <c r="AV4" s="48"/>
      <c r="AW4" s="48"/>
      <c r="AX4" s="48"/>
      <c r="AY4" s="48"/>
      <c r="AZ4" s="48"/>
      <c r="BA4" s="48" t="s">
        <v>104</v>
      </c>
      <c r="BB4" s="48"/>
      <c r="BC4" s="48"/>
      <c r="BD4" s="48"/>
      <c r="BE4" s="48"/>
      <c r="BF4" s="48"/>
      <c r="BG4" s="48"/>
      <c r="BH4" s="48"/>
      <c r="BI4" s="48"/>
      <c r="BJ4" s="48"/>
      <c r="BK4" s="49"/>
    </row>
    <row r="5" spans="1:63" x14ac:dyDescent="0.2">
      <c r="A5" s="46"/>
      <c r="B5" s="46"/>
      <c r="C5" s="47" t="s">
        <v>6</v>
      </c>
      <c r="D5" s="47"/>
      <c r="E5" s="47"/>
      <c r="F5" s="47"/>
      <c r="G5" s="47"/>
      <c r="H5" s="47" t="s">
        <v>7</v>
      </c>
      <c r="I5" s="47"/>
      <c r="J5" s="47"/>
      <c r="K5" s="47"/>
      <c r="L5" s="47"/>
      <c r="M5" s="47" t="s">
        <v>6</v>
      </c>
      <c r="N5" s="47"/>
      <c r="O5" s="47"/>
      <c r="P5" s="47"/>
      <c r="Q5" s="47"/>
      <c r="R5" s="47" t="s">
        <v>7</v>
      </c>
      <c r="S5" s="47"/>
      <c r="T5" s="47"/>
      <c r="U5" s="47"/>
      <c r="V5" s="47"/>
      <c r="W5" s="47" t="s">
        <v>6</v>
      </c>
      <c r="X5" s="47"/>
      <c r="Y5" s="47"/>
      <c r="Z5" s="47"/>
      <c r="AA5" s="47"/>
      <c r="AB5" s="47" t="s">
        <v>7</v>
      </c>
      <c r="AC5" s="47"/>
      <c r="AD5" s="47"/>
      <c r="AE5" s="47"/>
      <c r="AF5" s="47"/>
      <c r="AG5" s="47" t="s">
        <v>6</v>
      </c>
      <c r="AH5" s="47"/>
      <c r="AI5" s="47"/>
      <c r="AJ5" s="47"/>
      <c r="AK5" s="47"/>
      <c r="AL5" s="47" t="s">
        <v>7</v>
      </c>
      <c r="AM5" s="47"/>
      <c r="AN5" s="47"/>
      <c r="AO5" s="47"/>
      <c r="AP5" s="47"/>
      <c r="AQ5" s="47" t="s">
        <v>6</v>
      </c>
      <c r="AR5" s="47"/>
      <c r="AS5" s="47"/>
      <c r="AT5" s="47"/>
      <c r="AU5" s="47"/>
      <c r="AV5" s="47" t="s">
        <v>7</v>
      </c>
      <c r="AW5" s="47"/>
      <c r="AX5" s="47"/>
      <c r="AY5" s="47"/>
      <c r="AZ5" s="47"/>
      <c r="BA5" s="47" t="s">
        <v>6</v>
      </c>
      <c r="BB5" s="47"/>
      <c r="BC5" s="47"/>
      <c r="BD5" s="47"/>
      <c r="BE5" s="47"/>
      <c r="BF5" s="47" t="s">
        <v>7</v>
      </c>
      <c r="BG5" s="47"/>
      <c r="BH5" s="47"/>
      <c r="BI5" s="47"/>
      <c r="BJ5" s="47"/>
      <c r="BK5" s="49"/>
    </row>
    <row r="6" spans="1:63" ht="15" customHeight="1" x14ac:dyDescent="0.2">
      <c r="A6" s="46"/>
      <c r="B6" s="46"/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1</v>
      </c>
      <c r="I6" s="2">
        <v>2</v>
      </c>
      <c r="J6" s="2">
        <v>3</v>
      </c>
      <c r="K6" s="2">
        <v>4</v>
      </c>
      <c r="L6" s="2">
        <v>5</v>
      </c>
      <c r="M6" s="2">
        <v>1</v>
      </c>
      <c r="N6" s="2">
        <v>2</v>
      </c>
      <c r="O6" s="2">
        <v>3</v>
      </c>
      <c r="P6" s="2">
        <v>4</v>
      </c>
      <c r="Q6" s="2">
        <v>5</v>
      </c>
      <c r="R6" s="2">
        <v>1</v>
      </c>
      <c r="S6" s="2">
        <v>2</v>
      </c>
      <c r="T6" s="2">
        <v>3</v>
      </c>
      <c r="U6" s="2">
        <v>4</v>
      </c>
      <c r="V6" s="2">
        <v>5</v>
      </c>
      <c r="W6" s="2">
        <v>1</v>
      </c>
      <c r="X6" s="2">
        <v>2</v>
      </c>
      <c r="Y6" s="2">
        <v>3</v>
      </c>
      <c r="Z6" s="2">
        <v>4</v>
      </c>
      <c r="AA6" s="2">
        <v>5</v>
      </c>
      <c r="AB6" s="2">
        <v>1</v>
      </c>
      <c r="AC6" s="2">
        <v>2</v>
      </c>
      <c r="AD6" s="2">
        <v>3</v>
      </c>
      <c r="AE6" s="2">
        <v>4</v>
      </c>
      <c r="AF6" s="2">
        <v>5</v>
      </c>
      <c r="AG6" s="2">
        <v>1</v>
      </c>
      <c r="AH6" s="2">
        <v>2</v>
      </c>
      <c r="AI6" s="2">
        <v>3</v>
      </c>
      <c r="AJ6" s="2">
        <v>4</v>
      </c>
      <c r="AK6" s="2">
        <v>5</v>
      </c>
      <c r="AL6" s="2">
        <v>1</v>
      </c>
      <c r="AM6" s="2">
        <v>2</v>
      </c>
      <c r="AN6" s="2">
        <v>3</v>
      </c>
      <c r="AO6" s="2">
        <v>4</v>
      </c>
      <c r="AP6" s="2">
        <v>5</v>
      </c>
      <c r="AQ6" s="2">
        <v>1</v>
      </c>
      <c r="AR6" s="2">
        <v>2</v>
      </c>
      <c r="AS6" s="2">
        <v>3</v>
      </c>
      <c r="AT6" s="2">
        <v>4</v>
      </c>
      <c r="AU6" s="2">
        <v>5</v>
      </c>
      <c r="AV6" s="2">
        <v>1</v>
      </c>
      <c r="AW6" s="2">
        <v>2</v>
      </c>
      <c r="AX6" s="2">
        <v>3</v>
      </c>
      <c r="AY6" s="2">
        <v>4</v>
      </c>
      <c r="AZ6" s="2">
        <v>5</v>
      </c>
      <c r="BA6" s="2">
        <v>1</v>
      </c>
      <c r="BB6" s="2">
        <v>2</v>
      </c>
      <c r="BC6" s="2">
        <v>3</v>
      </c>
      <c r="BD6" s="2">
        <v>4</v>
      </c>
      <c r="BE6" s="2">
        <v>5</v>
      </c>
      <c r="BF6" s="2">
        <v>1</v>
      </c>
      <c r="BG6" s="2">
        <v>2</v>
      </c>
      <c r="BH6" s="2">
        <v>3</v>
      </c>
      <c r="BI6" s="2">
        <v>4</v>
      </c>
      <c r="BJ6" s="2">
        <v>5</v>
      </c>
      <c r="BK6" s="49"/>
    </row>
    <row r="7" spans="1:63" ht="15" customHeight="1" x14ac:dyDescent="0.2">
      <c r="A7" s="3" t="s">
        <v>8</v>
      </c>
      <c r="B7" s="4" t="s">
        <v>9</v>
      </c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7"/>
    </row>
    <row r="8" spans="1:63" ht="15" customHeight="1" x14ac:dyDescent="0.2">
      <c r="A8" s="8" t="s">
        <v>10</v>
      </c>
      <c r="B8" s="9" t="s">
        <v>11</v>
      </c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</row>
    <row r="9" spans="1:63" x14ac:dyDescent="0.2">
      <c r="A9" s="10"/>
      <c r="B9" s="10" t="s">
        <v>106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2.5149237532200008E-2</v>
      </c>
      <c r="I9" s="11">
        <v>27.303283904766602</v>
      </c>
      <c r="J9" s="11">
        <v>0</v>
      </c>
      <c r="K9" s="11">
        <v>0</v>
      </c>
      <c r="L9" s="11">
        <v>0.33685079806660001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7.3201380659000011E-3</v>
      </c>
      <c r="S9" s="11">
        <v>0</v>
      </c>
      <c r="T9" s="11">
        <v>0</v>
      </c>
      <c r="U9" s="11">
        <v>0</v>
      </c>
      <c r="V9" s="11">
        <v>4.0021806E-2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3.8730312465399999E-2</v>
      </c>
      <c r="AW9" s="11">
        <v>1.5901744555332999</v>
      </c>
      <c r="AX9" s="11">
        <v>0</v>
      </c>
      <c r="AY9" s="11">
        <v>0</v>
      </c>
      <c r="AZ9" s="11">
        <v>0.22710418313309999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2.6034652031999998E-2</v>
      </c>
      <c r="BG9" s="11">
        <v>0</v>
      </c>
      <c r="BH9" s="11">
        <v>0</v>
      </c>
      <c r="BI9" s="11">
        <v>0</v>
      </c>
      <c r="BJ9" s="11">
        <v>0</v>
      </c>
      <c r="BK9" s="11">
        <f>SUM(C9:BJ9)</f>
        <v>29.594669487595102</v>
      </c>
    </row>
    <row r="10" spans="1:63" x14ac:dyDescent="0.2">
      <c r="A10" s="10"/>
      <c r="B10" s="12" t="s">
        <v>12</v>
      </c>
      <c r="C10" s="11">
        <f t="shared" ref="C10:AH10" si="0">SUM(C9:C9)</f>
        <v>0</v>
      </c>
      <c r="D10" s="11">
        <f t="shared" si="0"/>
        <v>0</v>
      </c>
      <c r="E10" s="11">
        <f t="shared" si="0"/>
        <v>0</v>
      </c>
      <c r="F10" s="11">
        <f t="shared" si="0"/>
        <v>0</v>
      </c>
      <c r="G10" s="11">
        <f t="shared" si="0"/>
        <v>0</v>
      </c>
      <c r="H10" s="11">
        <f t="shared" si="0"/>
        <v>2.5149237532200008E-2</v>
      </c>
      <c r="I10" s="11">
        <f t="shared" si="0"/>
        <v>27.303283904766602</v>
      </c>
      <c r="J10" s="11">
        <f t="shared" si="0"/>
        <v>0</v>
      </c>
      <c r="K10" s="11">
        <f t="shared" si="0"/>
        <v>0</v>
      </c>
      <c r="L10" s="11">
        <f t="shared" si="0"/>
        <v>0.33685079806660001</v>
      </c>
      <c r="M10" s="11">
        <f t="shared" si="0"/>
        <v>0</v>
      </c>
      <c r="N10" s="11">
        <f t="shared" si="0"/>
        <v>0</v>
      </c>
      <c r="O10" s="11">
        <f t="shared" si="0"/>
        <v>0</v>
      </c>
      <c r="P10" s="11">
        <f t="shared" si="0"/>
        <v>0</v>
      </c>
      <c r="Q10" s="11">
        <f t="shared" si="0"/>
        <v>0</v>
      </c>
      <c r="R10" s="11">
        <f t="shared" si="0"/>
        <v>7.3201380659000011E-3</v>
      </c>
      <c r="S10" s="11">
        <f t="shared" si="0"/>
        <v>0</v>
      </c>
      <c r="T10" s="11">
        <f t="shared" si="0"/>
        <v>0</v>
      </c>
      <c r="U10" s="11">
        <f t="shared" si="0"/>
        <v>0</v>
      </c>
      <c r="V10" s="11">
        <f t="shared" si="0"/>
        <v>4.0021806E-2</v>
      </c>
      <c r="W10" s="11">
        <f t="shared" si="0"/>
        <v>0</v>
      </c>
      <c r="X10" s="11">
        <f t="shared" si="0"/>
        <v>0</v>
      </c>
      <c r="Y10" s="11">
        <f t="shared" si="0"/>
        <v>0</v>
      </c>
      <c r="Z10" s="11">
        <f t="shared" si="0"/>
        <v>0</v>
      </c>
      <c r="AA10" s="11">
        <f t="shared" si="0"/>
        <v>0</v>
      </c>
      <c r="AB10" s="11">
        <f t="shared" si="0"/>
        <v>0</v>
      </c>
      <c r="AC10" s="11">
        <f t="shared" si="0"/>
        <v>0</v>
      </c>
      <c r="AD10" s="11">
        <f t="shared" si="0"/>
        <v>0</v>
      </c>
      <c r="AE10" s="11">
        <f t="shared" si="0"/>
        <v>0</v>
      </c>
      <c r="AF10" s="11">
        <f t="shared" si="0"/>
        <v>0</v>
      </c>
      <c r="AG10" s="11">
        <f t="shared" si="0"/>
        <v>0</v>
      </c>
      <c r="AH10" s="11">
        <f t="shared" si="0"/>
        <v>0</v>
      </c>
      <c r="AI10" s="11">
        <f t="shared" ref="AI10:BJ10" si="1">SUM(AI9:AI9)</f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f t="shared" si="1"/>
        <v>0</v>
      </c>
      <c r="AN10" s="11">
        <f t="shared" si="1"/>
        <v>0</v>
      </c>
      <c r="AO10" s="11">
        <f t="shared" si="1"/>
        <v>0</v>
      </c>
      <c r="AP10" s="11">
        <f t="shared" si="1"/>
        <v>0</v>
      </c>
      <c r="AQ10" s="11">
        <f t="shared" si="1"/>
        <v>0</v>
      </c>
      <c r="AR10" s="11">
        <f t="shared" si="1"/>
        <v>0</v>
      </c>
      <c r="AS10" s="11">
        <f t="shared" si="1"/>
        <v>0</v>
      </c>
      <c r="AT10" s="11">
        <f t="shared" si="1"/>
        <v>0</v>
      </c>
      <c r="AU10" s="11">
        <f t="shared" si="1"/>
        <v>0</v>
      </c>
      <c r="AV10" s="11">
        <f t="shared" si="1"/>
        <v>3.8730312465399999E-2</v>
      </c>
      <c r="AW10" s="11">
        <f t="shared" si="1"/>
        <v>1.5901744555332999</v>
      </c>
      <c r="AX10" s="11">
        <f t="shared" si="1"/>
        <v>0</v>
      </c>
      <c r="AY10" s="11">
        <f t="shared" si="1"/>
        <v>0</v>
      </c>
      <c r="AZ10" s="11">
        <f t="shared" si="1"/>
        <v>0.22710418313309999</v>
      </c>
      <c r="BA10" s="11">
        <f t="shared" si="1"/>
        <v>0</v>
      </c>
      <c r="BB10" s="11">
        <f t="shared" si="1"/>
        <v>0</v>
      </c>
      <c r="BC10" s="11">
        <f t="shared" si="1"/>
        <v>0</v>
      </c>
      <c r="BD10" s="11">
        <f t="shared" si="1"/>
        <v>0</v>
      </c>
      <c r="BE10" s="11">
        <f t="shared" si="1"/>
        <v>0</v>
      </c>
      <c r="BF10" s="11">
        <f t="shared" si="1"/>
        <v>2.6034652031999998E-2</v>
      </c>
      <c r="BG10" s="11">
        <f t="shared" si="1"/>
        <v>0</v>
      </c>
      <c r="BH10" s="11">
        <f t="shared" si="1"/>
        <v>0</v>
      </c>
      <c r="BI10" s="11">
        <f t="shared" si="1"/>
        <v>0</v>
      </c>
      <c r="BJ10" s="11">
        <f t="shared" si="1"/>
        <v>0</v>
      </c>
      <c r="BK10" s="11">
        <f>SUM(C10:BJ10)</f>
        <v>29.594669487595102</v>
      </c>
    </row>
    <row r="11" spans="1:63" x14ac:dyDescent="0.2">
      <c r="A11" s="8" t="s">
        <v>13</v>
      </c>
      <c r="B11" s="9" t="s">
        <v>14</v>
      </c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5"/>
    </row>
    <row r="12" spans="1:63" x14ac:dyDescent="0.2">
      <c r="A12" s="10"/>
      <c r="B12" s="16" t="s">
        <v>21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f>SUM(C12:BJ12)</f>
        <v>0</v>
      </c>
    </row>
    <row r="13" spans="1:63" x14ac:dyDescent="0.2">
      <c r="A13" s="10"/>
      <c r="B13" s="12" t="s">
        <v>15</v>
      </c>
      <c r="C13" s="11">
        <f>SUM(C12)</f>
        <v>0</v>
      </c>
      <c r="D13" s="11">
        <f t="shared" ref="D13:BJ13" si="2">SUM(D12)</f>
        <v>0</v>
      </c>
      <c r="E13" s="11">
        <f t="shared" si="2"/>
        <v>0</v>
      </c>
      <c r="F13" s="11">
        <f t="shared" si="2"/>
        <v>0</v>
      </c>
      <c r="G13" s="11">
        <f t="shared" si="2"/>
        <v>0</v>
      </c>
      <c r="H13" s="11">
        <f t="shared" si="2"/>
        <v>0</v>
      </c>
      <c r="I13" s="11">
        <f t="shared" si="2"/>
        <v>0</v>
      </c>
      <c r="J13" s="11">
        <f t="shared" si="2"/>
        <v>0</v>
      </c>
      <c r="K13" s="11">
        <f t="shared" si="2"/>
        <v>0</v>
      </c>
      <c r="L13" s="11">
        <f t="shared" si="2"/>
        <v>0</v>
      </c>
      <c r="M13" s="11">
        <f t="shared" si="2"/>
        <v>0</v>
      </c>
      <c r="N13" s="11">
        <f t="shared" si="2"/>
        <v>0</v>
      </c>
      <c r="O13" s="11">
        <f t="shared" si="2"/>
        <v>0</v>
      </c>
      <c r="P13" s="11">
        <f t="shared" si="2"/>
        <v>0</v>
      </c>
      <c r="Q13" s="11">
        <f t="shared" si="2"/>
        <v>0</v>
      </c>
      <c r="R13" s="11">
        <f t="shared" si="2"/>
        <v>0</v>
      </c>
      <c r="S13" s="11">
        <f t="shared" si="2"/>
        <v>0</v>
      </c>
      <c r="T13" s="11">
        <f t="shared" si="2"/>
        <v>0</v>
      </c>
      <c r="U13" s="11">
        <f t="shared" si="2"/>
        <v>0</v>
      </c>
      <c r="V13" s="11">
        <f t="shared" si="2"/>
        <v>0</v>
      </c>
      <c r="W13" s="11">
        <f t="shared" si="2"/>
        <v>0</v>
      </c>
      <c r="X13" s="11">
        <f t="shared" si="2"/>
        <v>0</v>
      </c>
      <c r="Y13" s="11">
        <f t="shared" si="2"/>
        <v>0</v>
      </c>
      <c r="Z13" s="11">
        <f t="shared" si="2"/>
        <v>0</v>
      </c>
      <c r="AA13" s="11">
        <f t="shared" si="2"/>
        <v>0</v>
      </c>
      <c r="AB13" s="11">
        <f t="shared" si="2"/>
        <v>0</v>
      </c>
      <c r="AC13" s="11">
        <f t="shared" si="2"/>
        <v>0</v>
      </c>
      <c r="AD13" s="11">
        <f t="shared" si="2"/>
        <v>0</v>
      </c>
      <c r="AE13" s="11">
        <f t="shared" si="2"/>
        <v>0</v>
      </c>
      <c r="AF13" s="11">
        <f t="shared" si="2"/>
        <v>0</v>
      </c>
      <c r="AG13" s="11">
        <f t="shared" si="2"/>
        <v>0</v>
      </c>
      <c r="AH13" s="11">
        <f t="shared" si="2"/>
        <v>0</v>
      </c>
      <c r="AI13" s="11">
        <f t="shared" si="2"/>
        <v>0</v>
      </c>
      <c r="AJ13" s="11">
        <f t="shared" si="2"/>
        <v>0</v>
      </c>
      <c r="AK13" s="11">
        <f t="shared" si="2"/>
        <v>0</v>
      </c>
      <c r="AL13" s="11">
        <f t="shared" si="2"/>
        <v>0</v>
      </c>
      <c r="AM13" s="11">
        <f t="shared" si="2"/>
        <v>0</v>
      </c>
      <c r="AN13" s="11">
        <f t="shared" si="2"/>
        <v>0</v>
      </c>
      <c r="AO13" s="11">
        <f t="shared" si="2"/>
        <v>0</v>
      </c>
      <c r="AP13" s="11">
        <f t="shared" si="2"/>
        <v>0</v>
      </c>
      <c r="AQ13" s="11">
        <f t="shared" si="2"/>
        <v>0</v>
      </c>
      <c r="AR13" s="11">
        <f t="shared" si="2"/>
        <v>0</v>
      </c>
      <c r="AS13" s="11">
        <f t="shared" si="2"/>
        <v>0</v>
      </c>
      <c r="AT13" s="11">
        <f t="shared" si="2"/>
        <v>0</v>
      </c>
      <c r="AU13" s="11">
        <f t="shared" si="2"/>
        <v>0</v>
      </c>
      <c r="AV13" s="11">
        <f t="shared" si="2"/>
        <v>0</v>
      </c>
      <c r="AW13" s="11">
        <f t="shared" si="2"/>
        <v>0</v>
      </c>
      <c r="AX13" s="11">
        <f t="shared" si="2"/>
        <v>0</v>
      </c>
      <c r="AY13" s="11">
        <f t="shared" si="2"/>
        <v>0</v>
      </c>
      <c r="AZ13" s="11">
        <f t="shared" si="2"/>
        <v>0</v>
      </c>
      <c r="BA13" s="11">
        <f t="shared" si="2"/>
        <v>0</v>
      </c>
      <c r="BB13" s="11">
        <f t="shared" si="2"/>
        <v>0</v>
      </c>
      <c r="BC13" s="11">
        <f t="shared" si="2"/>
        <v>0</v>
      </c>
      <c r="BD13" s="11">
        <f t="shared" si="2"/>
        <v>0</v>
      </c>
      <c r="BE13" s="11">
        <f t="shared" si="2"/>
        <v>0</v>
      </c>
      <c r="BF13" s="11">
        <f t="shared" si="2"/>
        <v>0</v>
      </c>
      <c r="BG13" s="11">
        <f t="shared" si="2"/>
        <v>0</v>
      </c>
      <c r="BH13" s="11">
        <f t="shared" si="2"/>
        <v>0</v>
      </c>
      <c r="BI13" s="11">
        <f t="shared" si="2"/>
        <v>0</v>
      </c>
      <c r="BJ13" s="11">
        <f t="shared" si="2"/>
        <v>0</v>
      </c>
      <c r="BK13" s="11">
        <f>SUM(C13:BJ13)</f>
        <v>0</v>
      </c>
    </row>
    <row r="14" spans="1:63" x14ac:dyDescent="0.2">
      <c r="A14" s="8" t="s">
        <v>16</v>
      </c>
      <c r="B14" s="9" t="s">
        <v>17</v>
      </c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5"/>
    </row>
    <row r="15" spans="1:63" x14ac:dyDescent="0.2">
      <c r="A15" s="10"/>
      <c r="B15" s="16" t="s">
        <v>21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f>SUM(C15:BJ15)</f>
        <v>0</v>
      </c>
    </row>
    <row r="16" spans="1:63" x14ac:dyDescent="0.2">
      <c r="A16" s="10"/>
      <c r="B16" s="12" t="s">
        <v>18</v>
      </c>
      <c r="C16" s="11">
        <f t="shared" ref="C16:AH16" si="3">SUM(C15:C15)</f>
        <v>0</v>
      </c>
      <c r="D16" s="11">
        <f t="shared" si="3"/>
        <v>0</v>
      </c>
      <c r="E16" s="11">
        <f t="shared" si="3"/>
        <v>0</v>
      </c>
      <c r="F16" s="11">
        <f t="shared" si="3"/>
        <v>0</v>
      </c>
      <c r="G16" s="11">
        <f t="shared" si="3"/>
        <v>0</v>
      </c>
      <c r="H16" s="11">
        <f t="shared" si="3"/>
        <v>0</v>
      </c>
      <c r="I16" s="11">
        <f t="shared" si="3"/>
        <v>0</v>
      </c>
      <c r="J16" s="11">
        <f t="shared" si="3"/>
        <v>0</v>
      </c>
      <c r="K16" s="11">
        <f t="shared" si="3"/>
        <v>0</v>
      </c>
      <c r="L16" s="11">
        <f t="shared" si="3"/>
        <v>0</v>
      </c>
      <c r="M16" s="11">
        <f t="shared" si="3"/>
        <v>0</v>
      </c>
      <c r="N16" s="11">
        <f t="shared" si="3"/>
        <v>0</v>
      </c>
      <c r="O16" s="11">
        <f t="shared" si="3"/>
        <v>0</v>
      </c>
      <c r="P16" s="11">
        <f t="shared" si="3"/>
        <v>0</v>
      </c>
      <c r="Q16" s="11">
        <f t="shared" si="3"/>
        <v>0</v>
      </c>
      <c r="R16" s="11">
        <f t="shared" si="3"/>
        <v>0</v>
      </c>
      <c r="S16" s="11">
        <f t="shared" si="3"/>
        <v>0</v>
      </c>
      <c r="T16" s="11">
        <f t="shared" si="3"/>
        <v>0</v>
      </c>
      <c r="U16" s="11">
        <f t="shared" si="3"/>
        <v>0</v>
      </c>
      <c r="V16" s="11">
        <f t="shared" si="3"/>
        <v>0</v>
      </c>
      <c r="W16" s="11">
        <f t="shared" si="3"/>
        <v>0</v>
      </c>
      <c r="X16" s="11">
        <f t="shared" si="3"/>
        <v>0</v>
      </c>
      <c r="Y16" s="11">
        <f t="shared" si="3"/>
        <v>0</v>
      </c>
      <c r="Z16" s="11">
        <f t="shared" si="3"/>
        <v>0</v>
      </c>
      <c r="AA16" s="11">
        <f t="shared" si="3"/>
        <v>0</v>
      </c>
      <c r="AB16" s="11">
        <f t="shared" si="3"/>
        <v>0</v>
      </c>
      <c r="AC16" s="11">
        <f t="shared" si="3"/>
        <v>0</v>
      </c>
      <c r="AD16" s="11">
        <f t="shared" si="3"/>
        <v>0</v>
      </c>
      <c r="AE16" s="11">
        <f t="shared" si="3"/>
        <v>0</v>
      </c>
      <c r="AF16" s="11">
        <f t="shared" si="3"/>
        <v>0</v>
      </c>
      <c r="AG16" s="11">
        <f t="shared" si="3"/>
        <v>0</v>
      </c>
      <c r="AH16" s="11">
        <f t="shared" si="3"/>
        <v>0</v>
      </c>
      <c r="AI16" s="11">
        <f t="shared" ref="AI16:BJ16" si="4">SUM(AI15:AI15)</f>
        <v>0</v>
      </c>
      <c r="AJ16" s="11">
        <f t="shared" si="4"/>
        <v>0</v>
      </c>
      <c r="AK16" s="11">
        <f t="shared" si="4"/>
        <v>0</v>
      </c>
      <c r="AL16" s="11">
        <f t="shared" si="4"/>
        <v>0</v>
      </c>
      <c r="AM16" s="11">
        <f t="shared" si="4"/>
        <v>0</v>
      </c>
      <c r="AN16" s="11">
        <f t="shared" si="4"/>
        <v>0</v>
      </c>
      <c r="AO16" s="11">
        <f t="shared" si="4"/>
        <v>0</v>
      </c>
      <c r="AP16" s="11">
        <f t="shared" si="4"/>
        <v>0</v>
      </c>
      <c r="AQ16" s="11">
        <f t="shared" si="4"/>
        <v>0</v>
      </c>
      <c r="AR16" s="11">
        <f t="shared" si="4"/>
        <v>0</v>
      </c>
      <c r="AS16" s="11">
        <f t="shared" si="4"/>
        <v>0</v>
      </c>
      <c r="AT16" s="11">
        <f t="shared" si="4"/>
        <v>0</v>
      </c>
      <c r="AU16" s="11">
        <f t="shared" si="4"/>
        <v>0</v>
      </c>
      <c r="AV16" s="11">
        <f t="shared" si="4"/>
        <v>0</v>
      </c>
      <c r="AW16" s="11">
        <f t="shared" si="4"/>
        <v>0</v>
      </c>
      <c r="AX16" s="11">
        <f t="shared" si="4"/>
        <v>0</v>
      </c>
      <c r="AY16" s="11">
        <f t="shared" si="4"/>
        <v>0</v>
      </c>
      <c r="AZ16" s="11">
        <f t="shared" si="4"/>
        <v>0</v>
      </c>
      <c r="BA16" s="11">
        <f t="shared" si="4"/>
        <v>0</v>
      </c>
      <c r="BB16" s="11">
        <f t="shared" si="4"/>
        <v>0</v>
      </c>
      <c r="BC16" s="11">
        <f t="shared" si="4"/>
        <v>0</v>
      </c>
      <c r="BD16" s="11">
        <f t="shared" si="4"/>
        <v>0</v>
      </c>
      <c r="BE16" s="11">
        <f t="shared" si="4"/>
        <v>0</v>
      </c>
      <c r="BF16" s="11">
        <f t="shared" si="4"/>
        <v>0</v>
      </c>
      <c r="BG16" s="11">
        <f t="shared" si="4"/>
        <v>0</v>
      </c>
      <c r="BH16" s="11">
        <f t="shared" si="4"/>
        <v>0</v>
      </c>
      <c r="BI16" s="11">
        <f t="shared" si="4"/>
        <v>0</v>
      </c>
      <c r="BJ16" s="11">
        <f t="shared" si="4"/>
        <v>0</v>
      </c>
      <c r="BK16" s="11">
        <f>SUM(C16:BJ16)</f>
        <v>0</v>
      </c>
    </row>
    <row r="17" spans="1:63" x14ac:dyDescent="0.2">
      <c r="A17" s="8" t="s">
        <v>19</v>
      </c>
      <c r="B17" s="9" t="s">
        <v>20</v>
      </c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5"/>
    </row>
    <row r="18" spans="1:63" x14ac:dyDescent="0.2">
      <c r="A18" s="8"/>
      <c r="B18" s="16" t="s">
        <v>21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f>SUM(C18:BJ18)</f>
        <v>0</v>
      </c>
    </row>
    <row r="19" spans="1:63" x14ac:dyDescent="0.2">
      <c r="A19" s="8"/>
      <c r="B19" s="12" t="s">
        <v>22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f>SUM(C19:BJ19)</f>
        <v>0</v>
      </c>
    </row>
    <row r="20" spans="1:63" x14ac:dyDescent="0.2">
      <c r="A20" s="8" t="s">
        <v>23</v>
      </c>
      <c r="B20" s="9" t="s">
        <v>24</v>
      </c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5"/>
    </row>
    <row r="21" spans="1:63" x14ac:dyDescent="0.2">
      <c r="A21" s="8"/>
      <c r="B21" s="16" t="s">
        <v>21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f>SUM(C21:BJ21)</f>
        <v>0</v>
      </c>
    </row>
    <row r="22" spans="1:63" x14ac:dyDescent="0.2">
      <c r="A22" s="8"/>
      <c r="B22" s="12" t="s">
        <v>25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  <c r="BI22" s="11">
        <v>0</v>
      </c>
      <c r="BJ22" s="11">
        <v>0</v>
      </c>
      <c r="BK22" s="11">
        <f>SUM(C22:BJ22)</f>
        <v>0</v>
      </c>
    </row>
    <row r="23" spans="1:63" x14ac:dyDescent="0.2">
      <c r="A23" s="8" t="s">
        <v>26</v>
      </c>
      <c r="B23" s="9" t="s">
        <v>27</v>
      </c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5"/>
    </row>
    <row r="24" spans="1:63" x14ac:dyDescent="0.2">
      <c r="A24" s="10"/>
      <c r="B24" s="16" t="s">
        <v>21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f>SUM(C24:BJ24)</f>
        <v>0</v>
      </c>
    </row>
    <row r="25" spans="1:63" x14ac:dyDescent="0.2">
      <c r="A25" s="10"/>
      <c r="B25" s="12" t="s">
        <v>28</v>
      </c>
      <c r="C25" s="11">
        <f t="shared" ref="C25:AH25" si="5">SUM(C24:C24)</f>
        <v>0</v>
      </c>
      <c r="D25" s="11">
        <f t="shared" si="5"/>
        <v>0</v>
      </c>
      <c r="E25" s="11">
        <f t="shared" si="5"/>
        <v>0</v>
      </c>
      <c r="F25" s="11">
        <f t="shared" si="5"/>
        <v>0</v>
      </c>
      <c r="G25" s="11">
        <f t="shared" si="5"/>
        <v>0</v>
      </c>
      <c r="H25" s="11">
        <f t="shared" si="5"/>
        <v>0</v>
      </c>
      <c r="I25" s="11">
        <f t="shared" si="5"/>
        <v>0</v>
      </c>
      <c r="J25" s="11">
        <f t="shared" si="5"/>
        <v>0</v>
      </c>
      <c r="K25" s="11">
        <f t="shared" si="5"/>
        <v>0</v>
      </c>
      <c r="L25" s="11">
        <f t="shared" si="5"/>
        <v>0</v>
      </c>
      <c r="M25" s="11">
        <f t="shared" si="5"/>
        <v>0</v>
      </c>
      <c r="N25" s="11">
        <f t="shared" si="5"/>
        <v>0</v>
      </c>
      <c r="O25" s="11">
        <f t="shared" si="5"/>
        <v>0</v>
      </c>
      <c r="P25" s="11">
        <f t="shared" si="5"/>
        <v>0</v>
      </c>
      <c r="Q25" s="11">
        <f t="shared" si="5"/>
        <v>0</v>
      </c>
      <c r="R25" s="11">
        <f t="shared" si="5"/>
        <v>0</v>
      </c>
      <c r="S25" s="11">
        <f t="shared" si="5"/>
        <v>0</v>
      </c>
      <c r="T25" s="11">
        <f t="shared" si="5"/>
        <v>0</v>
      </c>
      <c r="U25" s="11">
        <f t="shared" si="5"/>
        <v>0</v>
      </c>
      <c r="V25" s="11">
        <f t="shared" si="5"/>
        <v>0</v>
      </c>
      <c r="W25" s="11">
        <f t="shared" si="5"/>
        <v>0</v>
      </c>
      <c r="X25" s="11">
        <f t="shared" si="5"/>
        <v>0</v>
      </c>
      <c r="Y25" s="11">
        <f t="shared" si="5"/>
        <v>0</v>
      </c>
      <c r="Z25" s="11">
        <f t="shared" si="5"/>
        <v>0</v>
      </c>
      <c r="AA25" s="11">
        <f t="shared" si="5"/>
        <v>0</v>
      </c>
      <c r="AB25" s="11">
        <f t="shared" si="5"/>
        <v>0</v>
      </c>
      <c r="AC25" s="11">
        <f t="shared" si="5"/>
        <v>0</v>
      </c>
      <c r="AD25" s="11">
        <f t="shared" si="5"/>
        <v>0</v>
      </c>
      <c r="AE25" s="11">
        <f t="shared" si="5"/>
        <v>0</v>
      </c>
      <c r="AF25" s="11">
        <f t="shared" si="5"/>
        <v>0</v>
      </c>
      <c r="AG25" s="11">
        <f t="shared" si="5"/>
        <v>0</v>
      </c>
      <c r="AH25" s="11">
        <f t="shared" si="5"/>
        <v>0</v>
      </c>
      <c r="AI25" s="11">
        <f t="shared" ref="AI25:BJ25" si="6">SUM(AI24:AI24)</f>
        <v>0</v>
      </c>
      <c r="AJ25" s="11">
        <f t="shared" si="6"/>
        <v>0</v>
      </c>
      <c r="AK25" s="11">
        <f t="shared" si="6"/>
        <v>0</v>
      </c>
      <c r="AL25" s="11">
        <f t="shared" si="6"/>
        <v>0</v>
      </c>
      <c r="AM25" s="11">
        <f t="shared" si="6"/>
        <v>0</v>
      </c>
      <c r="AN25" s="11">
        <f t="shared" si="6"/>
        <v>0</v>
      </c>
      <c r="AO25" s="11">
        <f t="shared" si="6"/>
        <v>0</v>
      </c>
      <c r="AP25" s="11">
        <f t="shared" si="6"/>
        <v>0</v>
      </c>
      <c r="AQ25" s="11">
        <f t="shared" si="6"/>
        <v>0</v>
      </c>
      <c r="AR25" s="11">
        <f t="shared" si="6"/>
        <v>0</v>
      </c>
      <c r="AS25" s="11">
        <f t="shared" si="6"/>
        <v>0</v>
      </c>
      <c r="AT25" s="11">
        <f t="shared" si="6"/>
        <v>0</v>
      </c>
      <c r="AU25" s="11">
        <f t="shared" si="6"/>
        <v>0</v>
      </c>
      <c r="AV25" s="11">
        <f t="shared" si="6"/>
        <v>0</v>
      </c>
      <c r="AW25" s="11">
        <f t="shared" si="6"/>
        <v>0</v>
      </c>
      <c r="AX25" s="11">
        <f t="shared" si="6"/>
        <v>0</v>
      </c>
      <c r="AY25" s="11">
        <f t="shared" si="6"/>
        <v>0</v>
      </c>
      <c r="AZ25" s="11">
        <f t="shared" si="6"/>
        <v>0</v>
      </c>
      <c r="BA25" s="11">
        <f t="shared" si="6"/>
        <v>0</v>
      </c>
      <c r="BB25" s="11">
        <f t="shared" si="6"/>
        <v>0</v>
      </c>
      <c r="BC25" s="11">
        <f t="shared" si="6"/>
        <v>0</v>
      </c>
      <c r="BD25" s="11">
        <f t="shared" si="6"/>
        <v>0</v>
      </c>
      <c r="BE25" s="11">
        <f t="shared" si="6"/>
        <v>0</v>
      </c>
      <c r="BF25" s="11">
        <f t="shared" si="6"/>
        <v>0</v>
      </c>
      <c r="BG25" s="11">
        <f t="shared" si="6"/>
        <v>0</v>
      </c>
      <c r="BH25" s="11">
        <f t="shared" si="6"/>
        <v>0</v>
      </c>
      <c r="BI25" s="11">
        <f t="shared" si="6"/>
        <v>0</v>
      </c>
      <c r="BJ25" s="11">
        <f t="shared" si="6"/>
        <v>0</v>
      </c>
      <c r="BK25" s="11">
        <f>SUM(C25:BJ25)</f>
        <v>0</v>
      </c>
    </row>
    <row r="26" spans="1:63" x14ac:dyDescent="0.2">
      <c r="A26" s="10"/>
      <c r="B26" s="17" t="s">
        <v>29</v>
      </c>
      <c r="C26" s="11">
        <f t="shared" ref="C26:AH26" si="7">C10+C13+C16+C19+C22+C25</f>
        <v>0</v>
      </c>
      <c r="D26" s="11">
        <f t="shared" si="7"/>
        <v>0</v>
      </c>
      <c r="E26" s="11">
        <f t="shared" si="7"/>
        <v>0</v>
      </c>
      <c r="F26" s="11">
        <f t="shared" si="7"/>
        <v>0</v>
      </c>
      <c r="G26" s="11">
        <f t="shared" si="7"/>
        <v>0</v>
      </c>
      <c r="H26" s="11">
        <f t="shared" si="7"/>
        <v>2.5149237532200008E-2</v>
      </c>
      <c r="I26" s="11">
        <f t="shared" si="7"/>
        <v>27.303283904766602</v>
      </c>
      <c r="J26" s="11">
        <f t="shared" si="7"/>
        <v>0</v>
      </c>
      <c r="K26" s="11">
        <f t="shared" si="7"/>
        <v>0</v>
      </c>
      <c r="L26" s="11">
        <f t="shared" si="7"/>
        <v>0.33685079806660001</v>
      </c>
      <c r="M26" s="11">
        <f t="shared" si="7"/>
        <v>0</v>
      </c>
      <c r="N26" s="11">
        <f t="shared" si="7"/>
        <v>0</v>
      </c>
      <c r="O26" s="11">
        <f t="shared" si="7"/>
        <v>0</v>
      </c>
      <c r="P26" s="11">
        <f t="shared" si="7"/>
        <v>0</v>
      </c>
      <c r="Q26" s="11">
        <f t="shared" si="7"/>
        <v>0</v>
      </c>
      <c r="R26" s="11">
        <f t="shared" si="7"/>
        <v>7.3201380659000011E-3</v>
      </c>
      <c r="S26" s="11">
        <f t="shared" si="7"/>
        <v>0</v>
      </c>
      <c r="T26" s="11">
        <f t="shared" si="7"/>
        <v>0</v>
      </c>
      <c r="U26" s="11">
        <f t="shared" si="7"/>
        <v>0</v>
      </c>
      <c r="V26" s="11">
        <f t="shared" si="7"/>
        <v>4.0021806E-2</v>
      </c>
      <c r="W26" s="11">
        <f t="shared" si="7"/>
        <v>0</v>
      </c>
      <c r="X26" s="11">
        <f t="shared" si="7"/>
        <v>0</v>
      </c>
      <c r="Y26" s="11">
        <f t="shared" si="7"/>
        <v>0</v>
      </c>
      <c r="Z26" s="11">
        <f t="shared" si="7"/>
        <v>0</v>
      </c>
      <c r="AA26" s="11">
        <f t="shared" si="7"/>
        <v>0</v>
      </c>
      <c r="AB26" s="11">
        <f t="shared" si="7"/>
        <v>0</v>
      </c>
      <c r="AC26" s="11">
        <f t="shared" si="7"/>
        <v>0</v>
      </c>
      <c r="AD26" s="11">
        <f t="shared" si="7"/>
        <v>0</v>
      </c>
      <c r="AE26" s="11">
        <f t="shared" si="7"/>
        <v>0</v>
      </c>
      <c r="AF26" s="11">
        <f t="shared" si="7"/>
        <v>0</v>
      </c>
      <c r="AG26" s="11">
        <f t="shared" si="7"/>
        <v>0</v>
      </c>
      <c r="AH26" s="11">
        <f t="shared" si="7"/>
        <v>0</v>
      </c>
      <c r="AI26" s="11">
        <f t="shared" ref="AI26:BJ26" si="8">AI10+AI13+AI16+AI19+AI22+AI25</f>
        <v>0</v>
      </c>
      <c r="AJ26" s="11">
        <f t="shared" si="8"/>
        <v>0</v>
      </c>
      <c r="AK26" s="11">
        <f t="shared" si="8"/>
        <v>0</v>
      </c>
      <c r="AL26" s="11">
        <f t="shared" si="8"/>
        <v>0</v>
      </c>
      <c r="AM26" s="11">
        <f t="shared" si="8"/>
        <v>0</v>
      </c>
      <c r="AN26" s="11">
        <f t="shared" si="8"/>
        <v>0</v>
      </c>
      <c r="AO26" s="11">
        <f t="shared" si="8"/>
        <v>0</v>
      </c>
      <c r="AP26" s="11">
        <f t="shared" si="8"/>
        <v>0</v>
      </c>
      <c r="AQ26" s="11">
        <f t="shared" si="8"/>
        <v>0</v>
      </c>
      <c r="AR26" s="11">
        <f t="shared" si="8"/>
        <v>0</v>
      </c>
      <c r="AS26" s="11">
        <f t="shared" si="8"/>
        <v>0</v>
      </c>
      <c r="AT26" s="11">
        <f t="shared" si="8"/>
        <v>0</v>
      </c>
      <c r="AU26" s="11">
        <f t="shared" si="8"/>
        <v>0</v>
      </c>
      <c r="AV26" s="11">
        <f t="shared" si="8"/>
        <v>3.8730312465399999E-2</v>
      </c>
      <c r="AW26" s="11">
        <f t="shared" si="8"/>
        <v>1.5901744555332999</v>
      </c>
      <c r="AX26" s="11">
        <f t="shared" si="8"/>
        <v>0</v>
      </c>
      <c r="AY26" s="11">
        <f t="shared" si="8"/>
        <v>0</v>
      </c>
      <c r="AZ26" s="11">
        <f t="shared" si="8"/>
        <v>0.22710418313309999</v>
      </c>
      <c r="BA26" s="11">
        <f t="shared" si="8"/>
        <v>0</v>
      </c>
      <c r="BB26" s="11">
        <f t="shared" si="8"/>
        <v>0</v>
      </c>
      <c r="BC26" s="11">
        <f t="shared" si="8"/>
        <v>0</v>
      </c>
      <c r="BD26" s="11">
        <f t="shared" si="8"/>
        <v>0</v>
      </c>
      <c r="BE26" s="11">
        <f t="shared" si="8"/>
        <v>0</v>
      </c>
      <c r="BF26" s="11">
        <f t="shared" si="8"/>
        <v>2.6034652031999998E-2</v>
      </c>
      <c r="BG26" s="11">
        <f t="shared" si="8"/>
        <v>0</v>
      </c>
      <c r="BH26" s="11">
        <f t="shared" si="8"/>
        <v>0</v>
      </c>
      <c r="BI26" s="11">
        <f t="shared" si="8"/>
        <v>0</v>
      </c>
      <c r="BJ26" s="11">
        <f t="shared" si="8"/>
        <v>0</v>
      </c>
      <c r="BK26" s="45">
        <f>SUM(C26:BJ26)</f>
        <v>29.594669487595102</v>
      </c>
    </row>
    <row r="27" spans="1:63" x14ac:dyDescent="0.2">
      <c r="A27" s="10"/>
      <c r="B27" s="16"/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20"/>
    </row>
    <row r="28" spans="1:63" ht="25.5" x14ac:dyDescent="0.2">
      <c r="A28" s="3" t="s">
        <v>30</v>
      </c>
      <c r="B28" s="4" t="s">
        <v>31</v>
      </c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20"/>
    </row>
    <row r="29" spans="1:63" x14ac:dyDescent="0.2">
      <c r="A29" s="8" t="s">
        <v>10</v>
      </c>
      <c r="B29" s="9" t="s">
        <v>32</v>
      </c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</row>
    <row r="30" spans="1:63" x14ac:dyDescent="0.2">
      <c r="A30" s="10"/>
      <c r="B30" s="16" t="s">
        <v>21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1">
        <v>0</v>
      </c>
      <c r="BK30" s="11">
        <f>SUM(C30:BJ30)</f>
        <v>0</v>
      </c>
    </row>
    <row r="31" spans="1:63" x14ac:dyDescent="0.2">
      <c r="A31" s="10"/>
      <c r="B31" s="12" t="s">
        <v>33</v>
      </c>
      <c r="C31" s="11">
        <f>SUM(C30)</f>
        <v>0</v>
      </c>
      <c r="D31" s="11">
        <f t="shared" ref="D31:BJ31" si="9">SUM(D30)</f>
        <v>0</v>
      </c>
      <c r="E31" s="11">
        <f t="shared" si="9"/>
        <v>0</v>
      </c>
      <c r="F31" s="11">
        <f t="shared" si="9"/>
        <v>0</v>
      </c>
      <c r="G31" s="11">
        <f t="shared" si="9"/>
        <v>0</v>
      </c>
      <c r="H31" s="11">
        <f t="shared" si="9"/>
        <v>0</v>
      </c>
      <c r="I31" s="11">
        <f t="shared" si="9"/>
        <v>0</v>
      </c>
      <c r="J31" s="11">
        <f t="shared" si="9"/>
        <v>0</v>
      </c>
      <c r="K31" s="11">
        <f t="shared" si="9"/>
        <v>0</v>
      </c>
      <c r="L31" s="11">
        <f t="shared" si="9"/>
        <v>0</v>
      </c>
      <c r="M31" s="11">
        <f t="shared" si="9"/>
        <v>0</v>
      </c>
      <c r="N31" s="11">
        <f t="shared" si="9"/>
        <v>0</v>
      </c>
      <c r="O31" s="11">
        <f t="shared" si="9"/>
        <v>0</v>
      </c>
      <c r="P31" s="11">
        <f t="shared" si="9"/>
        <v>0</v>
      </c>
      <c r="Q31" s="11">
        <f t="shared" si="9"/>
        <v>0</v>
      </c>
      <c r="R31" s="11">
        <f t="shared" si="9"/>
        <v>0</v>
      </c>
      <c r="S31" s="11">
        <f t="shared" si="9"/>
        <v>0</v>
      </c>
      <c r="T31" s="11">
        <f t="shared" si="9"/>
        <v>0</v>
      </c>
      <c r="U31" s="11">
        <f t="shared" si="9"/>
        <v>0</v>
      </c>
      <c r="V31" s="11">
        <f t="shared" si="9"/>
        <v>0</v>
      </c>
      <c r="W31" s="11">
        <f t="shared" si="9"/>
        <v>0</v>
      </c>
      <c r="X31" s="11">
        <f t="shared" si="9"/>
        <v>0</v>
      </c>
      <c r="Y31" s="11">
        <f t="shared" si="9"/>
        <v>0</v>
      </c>
      <c r="Z31" s="11">
        <f t="shared" si="9"/>
        <v>0</v>
      </c>
      <c r="AA31" s="11">
        <f t="shared" si="9"/>
        <v>0</v>
      </c>
      <c r="AB31" s="11">
        <f t="shared" si="9"/>
        <v>0</v>
      </c>
      <c r="AC31" s="11">
        <f t="shared" si="9"/>
        <v>0</v>
      </c>
      <c r="AD31" s="11">
        <f t="shared" si="9"/>
        <v>0</v>
      </c>
      <c r="AE31" s="11">
        <f t="shared" si="9"/>
        <v>0</v>
      </c>
      <c r="AF31" s="11">
        <f t="shared" si="9"/>
        <v>0</v>
      </c>
      <c r="AG31" s="11">
        <f t="shared" si="9"/>
        <v>0</v>
      </c>
      <c r="AH31" s="11">
        <f t="shared" si="9"/>
        <v>0</v>
      </c>
      <c r="AI31" s="11">
        <f t="shared" si="9"/>
        <v>0</v>
      </c>
      <c r="AJ31" s="11">
        <f t="shared" si="9"/>
        <v>0</v>
      </c>
      <c r="AK31" s="11">
        <f t="shared" si="9"/>
        <v>0</v>
      </c>
      <c r="AL31" s="11">
        <f t="shared" si="9"/>
        <v>0</v>
      </c>
      <c r="AM31" s="11">
        <f t="shared" si="9"/>
        <v>0</v>
      </c>
      <c r="AN31" s="11">
        <f t="shared" si="9"/>
        <v>0</v>
      </c>
      <c r="AO31" s="11">
        <f t="shared" si="9"/>
        <v>0</v>
      </c>
      <c r="AP31" s="11">
        <f t="shared" si="9"/>
        <v>0</v>
      </c>
      <c r="AQ31" s="11">
        <f t="shared" si="9"/>
        <v>0</v>
      </c>
      <c r="AR31" s="11">
        <f t="shared" si="9"/>
        <v>0</v>
      </c>
      <c r="AS31" s="11">
        <f t="shared" si="9"/>
        <v>0</v>
      </c>
      <c r="AT31" s="11">
        <f t="shared" si="9"/>
        <v>0</v>
      </c>
      <c r="AU31" s="11">
        <f t="shared" si="9"/>
        <v>0</v>
      </c>
      <c r="AV31" s="11">
        <f t="shared" si="9"/>
        <v>0</v>
      </c>
      <c r="AW31" s="11">
        <f t="shared" si="9"/>
        <v>0</v>
      </c>
      <c r="AX31" s="11">
        <f t="shared" si="9"/>
        <v>0</v>
      </c>
      <c r="AY31" s="11">
        <f t="shared" si="9"/>
        <v>0</v>
      </c>
      <c r="AZ31" s="11">
        <f t="shared" si="9"/>
        <v>0</v>
      </c>
      <c r="BA31" s="11">
        <f t="shared" si="9"/>
        <v>0</v>
      </c>
      <c r="BB31" s="11">
        <f t="shared" si="9"/>
        <v>0</v>
      </c>
      <c r="BC31" s="11">
        <f t="shared" si="9"/>
        <v>0</v>
      </c>
      <c r="BD31" s="11">
        <f t="shared" si="9"/>
        <v>0</v>
      </c>
      <c r="BE31" s="11">
        <f t="shared" si="9"/>
        <v>0</v>
      </c>
      <c r="BF31" s="11">
        <f t="shared" si="9"/>
        <v>0</v>
      </c>
      <c r="BG31" s="11">
        <f t="shared" si="9"/>
        <v>0</v>
      </c>
      <c r="BH31" s="11">
        <f t="shared" si="9"/>
        <v>0</v>
      </c>
      <c r="BI31" s="11">
        <f t="shared" si="9"/>
        <v>0</v>
      </c>
      <c r="BJ31" s="11">
        <f t="shared" si="9"/>
        <v>0</v>
      </c>
      <c r="BK31" s="11">
        <f>SUM(C31:BJ31)</f>
        <v>0</v>
      </c>
    </row>
    <row r="32" spans="1:63" x14ac:dyDescent="0.2">
      <c r="A32" s="8" t="s">
        <v>13</v>
      </c>
      <c r="B32" s="9" t="s">
        <v>34</v>
      </c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1"/>
    </row>
    <row r="33" spans="1:63" x14ac:dyDescent="0.2">
      <c r="A33" s="10"/>
      <c r="B33" s="16" t="s">
        <v>21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0</v>
      </c>
      <c r="BK33" s="11">
        <f>SUM(C33:BJ33)</f>
        <v>0</v>
      </c>
    </row>
    <row r="34" spans="1:63" x14ac:dyDescent="0.2">
      <c r="A34" s="10"/>
      <c r="B34" s="12" t="s">
        <v>15</v>
      </c>
      <c r="C34" s="11">
        <f t="shared" ref="C34:AH34" si="10">SUM(C33:C33)</f>
        <v>0</v>
      </c>
      <c r="D34" s="11">
        <f t="shared" si="10"/>
        <v>0</v>
      </c>
      <c r="E34" s="11">
        <f t="shared" si="10"/>
        <v>0</v>
      </c>
      <c r="F34" s="11">
        <f t="shared" si="10"/>
        <v>0</v>
      </c>
      <c r="G34" s="11">
        <f t="shared" si="10"/>
        <v>0</v>
      </c>
      <c r="H34" s="11">
        <f t="shared" si="10"/>
        <v>0</v>
      </c>
      <c r="I34" s="11">
        <f t="shared" si="10"/>
        <v>0</v>
      </c>
      <c r="J34" s="11">
        <f t="shared" si="10"/>
        <v>0</v>
      </c>
      <c r="K34" s="11">
        <f t="shared" si="10"/>
        <v>0</v>
      </c>
      <c r="L34" s="11">
        <f t="shared" si="10"/>
        <v>0</v>
      </c>
      <c r="M34" s="11">
        <f t="shared" si="10"/>
        <v>0</v>
      </c>
      <c r="N34" s="11">
        <f t="shared" si="10"/>
        <v>0</v>
      </c>
      <c r="O34" s="11">
        <f t="shared" si="10"/>
        <v>0</v>
      </c>
      <c r="P34" s="11">
        <f t="shared" si="10"/>
        <v>0</v>
      </c>
      <c r="Q34" s="11">
        <f t="shared" si="10"/>
        <v>0</v>
      </c>
      <c r="R34" s="11">
        <f t="shared" si="10"/>
        <v>0</v>
      </c>
      <c r="S34" s="11">
        <f t="shared" si="10"/>
        <v>0</v>
      </c>
      <c r="T34" s="11">
        <f t="shared" si="10"/>
        <v>0</v>
      </c>
      <c r="U34" s="11">
        <f t="shared" si="10"/>
        <v>0</v>
      </c>
      <c r="V34" s="11">
        <f t="shared" si="10"/>
        <v>0</v>
      </c>
      <c r="W34" s="11">
        <f t="shared" si="10"/>
        <v>0</v>
      </c>
      <c r="X34" s="11">
        <f t="shared" si="10"/>
        <v>0</v>
      </c>
      <c r="Y34" s="11">
        <f t="shared" si="10"/>
        <v>0</v>
      </c>
      <c r="Z34" s="11">
        <f t="shared" si="10"/>
        <v>0</v>
      </c>
      <c r="AA34" s="11">
        <f t="shared" si="10"/>
        <v>0</v>
      </c>
      <c r="AB34" s="11">
        <f t="shared" si="10"/>
        <v>0</v>
      </c>
      <c r="AC34" s="11">
        <f t="shared" si="10"/>
        <v>0</v>
      </c>
      <c r="AD34" s="11">
        <f t="shared" si="10"/>
        <v>0</v>
      </c>
      <c r="AE34" s="11">
        <f t="shared" si="10"/>
        <v>0</v>
      </c>
      <c r="AF34" s="11">
        <f t="shared" si="10"/>
        <v>0</v>
      </c>
      <c r="AG34" s="11">
        <f t="shared" si="10"/>
        <v>0</v>
      </c>
      <c r="AH34" s="11">
        <f t="shared" si="10"/>
        <v>0</v>
      </c>
      <c r="AI34" s="11">
        <f t="shared" ref="AI34:BJ34" si="11">SUM(AI33:AI33)</f>
        <v>0</v>
      </c>
      <c r="AJ34" s="11">
        <f t="shared" si="11"/>
        <v>0</v>
      </c>
      <c r="AK34" s="11">
        <f t="shared" si="11"/>
        <v>0</v>
      </c>
      <c r="AL34" s="11">
        <f t="shared" si="11"/>
        <v>0</v>
      </c>
      <c r="AM34" s="11">
        <f t="shared" si="11"/>
        <v>0</v>
      </c>
      <c r="AN34" s="11">
        <f t="shared" si="11"/>
        <v>0</v>
      </c>
      <c r="AO34" s="11">
        <f t="shared" si="11"/>
        <v>0</v>
      </c>
      <c r="AP34" s="11">
        <f t="shared" si="11"/>
        <v>0</v>
      </c>
      <c r="AQ34" s="11">
        <f t="shared" si="11"/>
        <v>0</v>
      </c>
      <c r="AR34" s="11">
        <f t="shared" si="11"/>
        <v>0</v>
      </c>
      <c r="AS34" s="11">
        <f t="shared" si="11"/>
        <v>0</v>
      </c>
      <c r="AT34" s="11">
        <f t="shared" si="11"/>
        <v>0</v>
      </c>
      <c r="AU34" s="11">
        <f t="shared" si="11"/>
        <v>0</v>
      </c>
      <c r="AV34" s="11">
        <f t="shared" si="11"/>
        <v>0</v>
      </c>
      <c r="AW34" s="11">
        <f t="shared" si="11"/>
        <v>0</v>
      </c>
      <c r="AX34" s="11">
        <f t="shared" si="11"/>
        <v>0</v>
      </c>
      <c r="AY34" s="11">
        <f t="shared" si="11"/>
        <v>0</v>
      </c>
      <c r="AZ34" s="11">
        <f t="shared" si="11"/>
        <v>0</v>
      </c>
      <c r="BA34" s="11">
        <f t="shared" si="11"/>
        <v>0</v>
      </c>
      <c r="BB34" s="11">
        <f t="shared" si="11"/>
        <v>0</v>
      </c>
      <c r="BC34" s="11">
        <f t="shared" si="11"/>
        <v>0</v>
      </c>
      <c r="BD34" s="11">
        <f t="shared" si="11"/>
        <v>0</v>
      </c>
      <c r="BE34" s="11">
        <f t="shared" si="11"/>
        <v>0</v>
      </c>
      <c r="BF34" s="11">
        <f t="shared" si="11"/>
        <v>0</v>
      </c>
      <c r="BG34" s="11">
        <f t="shared" si="11"/>
        <v>0</v>
      </c>
      <c r="BH34" s="11">
        <f t="shared" si="11"/>
        <v>0</v>
      </c>
      <c r="BI34" s="11">
        <f t="shared" si="11"/>
        <v>0</v>
      </c>
      <c r="BJ34" s="11">
        <f t="shared" si="11"/>
        <v>0</v>
      </c>
      <c r="BK34" s="11">
        <f>SUM(C34:BJ34)</f>
        <v>0</v>
      </c>
    </row>
    <row r="35" spans="1:63" x14ac:dyDescent="0.2">
      <c r="A35" s="10"/>
      <c r="B35" s="17" t="s">
        <v>35</v>
      </c>
      <c r="C35" s="11">
        <f t="shared" ref="C35:AH35" si="12">C31+C34</f>
        <v>0</v>
      </c>
      <c r="D35" s="11">
        <f t="shared" si="12"/>
        <v>0</v>
      </c>
      <c r="E35" s="11">
        <f t="shared" si="12"/>
        <v>0</v>
      </c>
      <c r="F35" s="11">
        <f t="shared" si="12"/>
        <v>0</v>
      </c>
      <c r="G35" s="11">
        <f t="shared" si="12"/>
        <v>0</v>
      </c>
      <c r="H35" s="11">
        <f t="shared" si="12"/>
        <v>0</v>
      </c>
      <c r="I35" s="11">
        <f t="shared" si="12"/>
        <v>0</v>
      </c>
      <c r="J35" s="11">
        <f t="shared" si="12"/>
        <v>0</v>
      </c>
      <c r="K35" s="11">
        <f t="shared" si="12"/>
        <v>0</v>
      </c>
      <c r="L35" s="11">
        <f t="shared" si="12"/>
        <v>0</v>
      </c>
      <c r="M35" s="11">
        <f t="shared" si="12"/>
        <v>0</v>
      </c>
      <c r="N35" s="11">
        <f t="shared" si="12"/>
        <v>0</v>
      </c>
      <c r="O35" s="11">
        <f t="shared" si="12"/>
        <v>0</v>
      </c>
      <c r="P35" s="11">
        <f t="shared" si="12"/>
        <v>0</v>
      </c>
      <c r="Q35" s="11">
        <f t="shared" si="12"/>
        <v>0</v>
      </c>
      <c r="R35" s="11">
        <f t="shared" si="12"/>
        <v>0</v>
      </c>
      <c r="S35" s="11">
        <f t="shared" si="12"/>
        <v>0</v>
      </c>
      <c r="T35" s="11">
        <f t="shared" si="12"/>
        <v>0</v>
      </c>
      <c r="U35" s="11">
        <f t="shared" si="12"/>
        <v>0</v>
      </c>
      <c r="V35" s="11">
        <f t="shared" si="12"/>
        <v>0</v>
      </c>
      <c r="W35" s="11">
        <f t="shared" si="12"/>
        <v>0</v>
      </c>
      <c r="X35" s="11">
        <f t="shared" si="12"/>
        <v>0</v>
      </c>
      <c r="Y35" s="11">
        <f t="shared" si="12"/>
        <v>0</v>
      </c>
      <c r="Z35" s="11">
        <f t="shared" si="12"/>
        <v>0</v>
      </c>
      <c r="AA35" s="11">
        <f t="shared" si="12"/>
        <v>0</v>
      </c>
      <c r="AB35" s="11">
        <f t="shared" si="12"/>
        <v>0</v>
      </c>
      <c r="AC35" s="11">
        <f t="shared" si="12"/>
        <v>0</v>
      </c>
      <c r="AD35" s="11">
        <f t="shared" si="12"/>
        <v>0</v>
      </c>
      <c r="AE35" s="11">
        <f t="shared" si="12"/>
        <v>0</v>
      </c>
      <c r="AF35" s="11">
        <f t="shared" si="12"/>
        <v>0</v>
      </c>
      <c r="AG35" s="11">
        <f t="shared" si="12"/>
        <v>0</v>
      </c>
      <c r="AH35" s="11">
        <f t="shared" si="12"/>
        <v>0</v>
      </c>
      <c r="AI35" s="11">
        <f t="shared" ref="AI35:BJ35" si="13">AI31+AI34</f>
        <v>0</v>
      </c>
      <c r="AJ35" s="11">
        <f t="shared" si="13"/>
        <v>0</v>
      </c>
      <c r="AK35" s="11">
        <f t="shared" si="13"/>
        <v>0</v>
      </c>
      <c r="AL35" s="11">
        <f t="shared" si="13"/>
        <v>0</v>
      </c>
      <c r="AM35" s="11">
        <f t="shared" si="13"/>
        <v>0</v>
      </c>
      <c r="AN35" s="11">
        <f t="shared" si="13"/>
        <v>0</v>
      </c>
      <c r="AO35" s="11">
        <f t="shared" si="13"/>
        <v>0</v>
      </c>
      <c r="AP35" s="11">
        <f t="shared" si="13"/>
        <v>0</v>
      </c>
      <c r="AQ35" s="11">
        <f t="shared" si="13"/>
        <v>0</v>
      </c>
      <c r="AR35" s="11">
        <f t="shared" si="13"/>
        <v>0</v>
      </c>
      <c r="AS35" s="11">
        <f t="shared" si="13"/>
        <v>0</v>
      </c>
      <c r="AT35" s="11">
        <f t="shared" si="13"/>
        <v>0</v>
      </c>
      <c r="AU35" s="11">
        <f t="shared" si="13"/>
        <v>0</v>
      </c>
      <c r="AV35" s="11">
        <f t="shared" si="13"/>
        <v>0</v>
      </c>
      <c r="AW35" s="11">
        <f t="shared" si="13"/>
        <v>0</v>
      </c>
      <c r="AX35" s="11">
        <f t="shared" si="13"/>
        <v>0</v>
      </c>
      <c r="AY35" s="11">
        <f t="shared" si="13"/>
        <v>0</v>
      </c>
      <c r="AZ35" s="11">
        <f t="shared" si="13"/>
        <v>0</v>
      </c>
      <c r="BA35" s="11">
        <f t="shared" si="13"/>
        <v>0</v>
      </c>
      <c r="BB35" s="11">
        <f t="shared" si="13"/>
        <v>0</v>
      </c>
      <c r="BC35" s="11">
        <f t="shared" si="13"/>
        <v>0</v>
      </c>
      <c r="BD35" s="11">
        <f t="shared" si="13"/>
        <v>0</v>
      </c>
      <c r="BE35" s="11">
        <f t="shared" si="13"/>
        <v>0</v>
      </c>
      <c r="BF35" s="11">
        <f t="shared" si="13"/>
        <v>0</v>
      </c>
      <c r="BG35" s="11">
        <f t="shared" si="13"/>
        <v>0</v>
      </c>
      <c r="BH35" s="11">
        <f t="shared" si="13"/>
        <v>0</v>
      </c>
      <c r="BI35" s="11">
        <f t="shared" si="13"/>
        <v>0</v>
      </c>
      <c r="BJ35" s="11">
        <f t="shared" si="13"/>
        <v>0</v>
      </c>
      <c r="BK35" s="11">
        <f>SUM(C35:BJ35)</f>
        <v>0</v>
      </c>
    </row>
    <row r="36" spans="1:63" x14ac:dyDescent="0.2">
      <c r="A36" s="10"/>
      <c r="B36" s="1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</row>
    <row r="37" spans="1:63" x14ac:dyDescent="0.2">
      <c r="A37" s="3" t="s">
        <v>36</v>
      </c>
      <c r="B37" s="4" t="s">
        <v>37</v>
      </c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20"/>
    </row>
    <row r="38" spans="1:63" x14ac:dyDescent="0.2">
      <c r="A38" s="8" t="s">
        <v>10</v>
      </c>
      <c r="B38" s="9" t="s">
        <v>38</v>
      </c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1"/>
    </row>
    <row r="39" spans="1:63" x14ac:dyDescent="0.2">
      <c r="A39" s="8"/>
      <c r="B39" s="16" t="s">
        <v>21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0</v>
      </c>
      <c r="BI39" s="11">
        <v>0</v>
      </c>
      <c r="BJ39" s="11">
        <v>0</v>
      </c>
      <c r="BK39" s="11">
        <f>SUM(C39:BJ39)</f>
        <v>0</v>
      </c>
    </row>
    <row r="40" spans="1:63" x14ac:dyDescent="0.2">
      <c r="A40" s="8"/>
      <c r="B40" s="17" t="s">
        <v>39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0</v>
      </c>
      <c r="BI40" s="11">
        <v>0</v>
      </c>
      <c r="BJ40" s="11">
        <v>0</v>
      </c>
      <c r="BK40" s="11">
        <f>SUM(C40:BJ40)</f>
        <v>0</v>
      </c>
    </row>
    <row r="41" spans="1:63" x14ac:dyDescent="0.2">
      <c r="A41" s="10"/>
      <c r="B41" s="16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11"/>
    </row>
    <row r="42" spans="1:63" x14ac:dyDescent="0.2">
      <c r="A42" s="3" t="s">
        <v>40</v>
      </c>
      <c r="B42" s="4" t="s">
        <v>41</v>
      </c>
      <c r="C42" s="18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20"/>
    </row>
    <row r="43" spans="1:63" x14ac:dyDescent="0.2">
      <c r="A43" s="8" t="s">
        <v>10</v>
      </c>
      <c r="B43" s="9" t="s">
        <v>42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11"/>
    </row>
    <row r="44" spans="1:63" x14ac:dyDescent="0.2">
      <c r="A44" s="8"/>
      <c r="B44" s="16" t="s">
        <v>21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f>SUM(C44:BJ44)</f>
        <v>0</v>
      </c>
    </row>
    <row r="45" spans="1:63" x14ac:dyDescent="0.2">
      <c r="A45" s="8"/>
      <c r="B45" s="12" t="s">
        <v>12</v>
      </c>
      <c r="C45" s="23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  <c r="BJ45" s="11">
        <v>0</v>
      </c>
      <c r="BK45" s="11">
        <f>SUM(C45:BJ45)</f>
        <v>0</v>
      </c>
    </row>
    <row r="46" spans="1:63" x14ac:dyDescent="0.2">
      <c r="A46" s="8" t="s">
        <v>13</v>
      </c>
      <c r="B46" s="9" t="s">
        <v>43</v>
      </c>
      <c r="C46" s="24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10"/>
    </row>
    <row r="47" spans="1:63" x14ac:dyDescent="0.2">
      <c r="A47" s="8"/>
      <c r="B47" s="16" t="s">
        <v>21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f>SUM(C47:BJ47)</f>
        <v>0</v>
      </c>
    </row>
    <row r="48" spans="1:63" x14ac:dyDescent="0.2">
      <c r="A48" s="8"/>
      <c r="B48" s="12" t="s">
        <v>15</v>
      </c>
      <c r="C48" s="11">
        <f>SUM(C47)</f>
        <v>0</v>
      </c>
      <c r="D48" s="11">
        <f t="shared" ref="D48:BJ48" si="14">SUM(D47)</f>
        <v>0</v>
      </c>
      <c r="E48" s="11">
        <f t="shared" si="14"/>
        <v>0</v>
      </c>
      <c r="F48" s="11">
        <f t="shared" si="14"/>
        <v>0</v>
      </c>
      <c r="G48" s="11">
        <f t="shared" si="14"/>
        <v>0</v>
      </c>
      <c r="H48" s="11">
        <f t="shared" si="14"/>
        <v>0</v>
      </c>
      <c r="I48" s="11">
        <f t="shared" si="14"/>
        <v>0</v>
      </c>
      <c r="J48" s="11">
        <f t="shared" si="14"/>
        <v>0</v>
      </c>
      <c r="K48" s="11">
        <f t="shared" si="14"/>
        <v>0</v>
      </c>
      <c r="L48" s="11">
        <f t="shared" si="14"/>
        <v>0</v>
      </c>
      <c r="M48" s="11">
        <f t="shared" si="14"/>
        <v>0</v>
      </c>
      <c r="N48" s="11">
        <f t="shared" si="14"/>
        <v>0</v>
      </c>
      <c r="O48" s="11">
        <f t="shared" si="14"/>
        <v>0</v>
      </c>
      <c r="P48" s="11">
        <f t="shared" si="14"/>
        <v>0</v>
      </c>
      <c r="Q48" s="11">
        <f t="shared" si="14"/>
        <v>0</v>
      </c>
      <c r="R48" s="11">
        <f t="shared" si="14"/>
        <v>0</v>
      </c>
      <c r="S48" s="11">
        <f t="shared" si="14"/>
        <v>0</v>
      </c>
      <c r="T48" s="11">
        <f t="shared" si="14"/>
        <v>0</v>
      </c>
      <c r="U48" s="11">
        <f t="shared" si="14"/>
        <v>0</v>
      </c>
      <c r="V48" s="11">
        <f t="shared" si="14"/>
        <v>0</v>
      </c>
      <c r="W48" s="11">
        <f t="shared" si="14"/>
        <v>0</v>
      </c>
      <c r="X48" s="11">
        <f t="shared" si="14"/>
        <v>0</v>
      </c>
      <c r="Y48" s="11">
        <f t="shared" si="14"/>
        <v>0</v>
      </c>
      <c r="Z48" s="11">
        <f t="shared" si="14"/>
        <v>0</v>
      </c>
      <c r="AA48" s="11">
        <f t="shared" si="14"/>
        <v>0</v>
      </c>
      <c r="AB48" s="11">
        <f t="shared" si="14"/>
        <v>0</v>
      </c>
      <c r="AC48" s="11">
        <f t="shared" si="14"/>
        <v>0</v>
      </c>
      <c r="AD48" s="11">
        <f t="shared" si="14"/>
        <v>0</v>
      </c>
      <c r="AE48" s="11">
        <f t="shared" si="14"/>
        <v>0</v>
      </c>
      <c r="AF48" s="11">
        <f t="shared" si="14"/>
        <v>0</v>
      </c>
      <c r="AG48" s="11">
        <f t="shared" si="14"/>
        <v>0</v>
      </c>
      <c r="AH48" s="11">
        <f t="shared" si="14"/>
        <v>0</v>
      </c>
      <c r="AI48" s="11">
        <f t="shared" si="14"/>
        <v>0</v>
      </c>
      <c r="AJ48" s="11">
        <f t="shared" si="14"/>
        <v>0</v>
      </c>
      <c r="AK48" s="11">
        <f t="shared" si="14"/>
        <v>0</v>
      </c>
      <c r="AL48" s="11">
        <f t="shared" si="14"/>
        <v>0</v>
      </c>
      <c r="AM48" s="11">
        <f t="shared" si="14"/>
        <v>0</v>
      </c>
      <c r="AN48" s="11">
        <f t="shared" si="14"/>
        <v>0</v>
      </c>
      <c r="AO48" s="11">
        <f t="shared" si="14"/>
        <v>0</v>
      </c>
      <c r="AP48" s="11">
        <f t="shared" si="14"/>
        <v>0</v>
      </c>
      <c r="AQ48" s="11">
        <f t="shared" si="14"/>
        <v>0</v>
      </c>
      <c r="AR48" s="11">
        <f t="shared" si="14"/>
        <v>0</v>
      </c>
      <c r="AS48" s="11">
        <f t="shared" si="14"/>
        <v>0</v>
      </c>
      <c r="AT48" s="11">
        <f t="shared" si="14"/>
        <v>0</v>
      </c>
      <c r="AU48" s="11">
        <f t="shared" si="14"/>
        <v>0</v>
      </c>
      <c r="AV48" s="11">
        <f t="shared" si="14"/>
        <v>0</v>
      </c>
      <c r="AW48" s="11">
        <f t="shared" si="14"/>
        <v>0</v>
      </c>
      <c r="AX48" s="11">
        <f t="shared" si="14"/>
        <v>0</v>
      </c>
      <c r="AY48" s="11">
        <f t="shared" si="14"/>
        <v>0</v>
      </c>
      <c r="AZ48" s="11">
        <f t="shared" si="14"/>
        <v>0</v>
      </c>
      <c r="BA48" s="11">
        <f t="shared" si="14"/>
        <v>0</v>
      </c>
      <c r="BB48" s="11">
        <f t="shared" si="14"/>
        <v>0</v>
      </c>
      <c r="BC48" s="11">
        <f t="shared" si="14"/>
        <v>0</v>
      </c>
      <c r="BD48" s="11">
        <f t="shared" si="14"/>
        <v>0</v>
      </c>
      <c r="BE48" s="11">
        <f t="shared" si="14"/>
        <v>0</v>
      </c>
      <c r="BF48" s="11">
        <f t="shared" si="14"/>
        <v>0</v>
      </c>
      <c r="BG48" s="11">
        <f t="shared" si="14"/>
        <v>0</v>
      </c>
      <c r="BH48" s="11">
        <f t="shared" si="14"/>
        <v>0</v>
      </c>
      <c r="BI48" s="11">
        <f t="shared" si="14"/>
        <v>0</v>
      </c>
      <c r="BJ48" s="11">
        <f t="shared" si="14"/>
        <v>0</v>
      </c>
      <c r="BK48" s="11">
        <f>SUM(C48:BJ48)</f>
        <v>0</v>
      </c>
    </row>
    <row r="49" spans="1:63" x14ac:dyDescent="0.2">
      <c r="A49" s="8"/>
      <c r="B49" s="17" t="s">
        <v>35</v>
      </c>
      <c r="C49" s="11">
        <f>C45+C48</f>
        <v>0</v>
      </c>
      <c r="D49" s="11">
        <f t="shared" ref="D49:BJ49" si="15">D45+D48</f>
        <v>0</v>
      </c>
      <c r="E49" s="11">
        <f t="shared" si="15"/>
        <v>0</v>
      </c>
      <c r="F49" s="11">
        <f t="shared" si="15"/>
        <v>0</v>
      </c>
      <c r="G49" s="11">
        <f t="shared" si="15"/>
        <v>0</v>
      </c>
      <c r="H49" s="11">
        <f t="shared" si="15"/>
        <v>0</v>
      </c>
      <c r="I49" s="11">
        <f t="shared" si="15"/>
        <v>0</v>
      </c>
      <c r="J49" s="11">
        <f t="shared" si="15"/>
        <v>0</v>
      </c>
      <c r="K49" s="11">
        <f t="shared" si="15"/>
        <v>0</v>
      </c>
      <c r="L49" s="11">
        <f t="shared" si="15"/>
        <v>0</v>
      </c>
      <c r="M49" s="11">
        <f t="shared" si="15"/>
        <v>0</v>
      </c>
      <c r="N49" s="11">
        <f t="shared" si="15"/>
        <v>0</v>
      </c>
      <c r="O49" s="11">
        <f t="shared" si="15"/>
        <v>0</v>
      </c>
      <c r="P49" s="11">
        <f t="shared" si="15"/>
        <v>0</v>
      </c>
      <c r="Q49" s="11">
        <f t="shared" si="15"/>
        <v>0</v>
      </c>
      <c r="R49" s="11">
        <f t="shared" si="15"/>
        <v>0</v>
      </c>
      <c r="S49" s="11">
        <f t="shared" si="15"/>
        <v>0</v>
      </c>
      <c r="T49" s="11">
        <f t="shared" si="15"/>
        <v>0</v>
      </c>
      <c r="U49" s="11">
        <f t="shared" si="15"/>
        <v>0</v>
      </c>
      <c r="V49" s="11">
        <f t="shared" si="15"/>
        <v>0</v>
      </c>
      <c r="W49" s="11">
        <f t="shared" si="15"/>
        <v>0</v>
      </c>
      <c r="X49" s="11">
        <f t="shared" si="15"/>
        <v>0</v>
      </c>
      <c r="Y49" s="11">
        <f t="shared" si="15"/>
        <v>0</v>
      </c>
      <c r="Z49" s="11">
        <f t="shared" si="15"/>
        <v>0</v>
      </c>
      <c r="AA49" s="11">
        <f t="shared" si="15"/>
        <v>0</v>
      </c>
      <c r="AB49" s="11">
        <f t="shared" si="15"/>
        <v>0</v>
      </c>
      <c r="AC49" s="11">
        <f t="shared" si="15"/>
        <v>0</v>
      </c>
      <c r="AD49" s="11">
        <f t="shared" si="15"/>
        <v>0</v>
      </c>
      <c r="AE49" s="11">
        <f t="shared" si="15"/>
        <v>0</v>
      </c>
      <c r="AF49" s="11">
        <f t="shared" si="15"/>
        <v>0</v>
      </c>
      <c r="AG49" s="11">
        <f t="shared" si="15"/>
        <v>0</v>
      </c>
      <c r="AH49" s="11">
        <f t="shared" si="15"/>
        <v>0</v>
      </c>
      <c r="AI49" s="11">
        <f t="shared" si="15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P49" s="11">
        <f t="shared" si="15"/>
        <v>0</v>
      </c>
      <c r="AQ49" s="11">
        <f t="shared" si="15"/>
        <v>0</v>
      </c>
      <c r="AR49" s="11">
        <f t="shared" si="15"/>
        <v>0</v>
      </c>
      <c r="AS49" s="11">
        <f t="shared" si="15"/>
        <v>0</v>
      </c>
      <c r="AT49" s="11">
        <f t="shared" si="15"/>
        <v>0</v>
      </c>
      <c r="AU49" s="11">
        <f t="shared" si="15"/>
        <v>0</v>
      </c>
      <c r="AV49" s="11">
        <f t="shared" si="15"/>
        <v>0</v>
      </c>
      <c r="AW49" s="11">
        <f t="shared" si="15"/>
        <v>0</v>
      </c>
      <c r="AX49" s="11">
        <f t="shared" si="15"/>
        <v>0</v>
      </c>
      <c r="AY49" s="11">
        <f t="shared" si="15"/>
        <v>0</v>
      </c>
      <c r="AZ49" s="11">
        <f t="shared" si="15"/>
        <v>0</v>
      </c>
      <c r="BA49" s="11">
        <f t="shared" si="15"/>
        <v>0</v>
      </c>
      <c r="BB49" s="11">
        <f t="shared" si="15"/>
        <v>0</v>
      </c>
      <c r="BC49" s="11">
        <f t="shared" si="15"/>
        <v>0</v>
      </c>
      <c r="BD49" s="11">
        <f t="shared" si="15"/>
        <v>0</v>
      </c>
      <c r="BE49" s="11">
        <f t="shared" si="15"/>
        <v>0</v>
      </c>
      <c r="BF49" s="11">
        <f t="shared" si="15"/>
        <v>0</v>
      </c>
      <c r="BG49" s="11">
        <f t="shared" si="15"/>
        <v>0</v>
      </c>
      <c r="BH49" s="11">
        <f t="shared" si="15"/>
        <v>0</v>
      </c>
      <c r="BI49" s="11">
        <f t="shared" si="15"/>
        <v>0</v>
      </c>
      <c r="BJ49" s="11">
        <f t="shared" si="15"/>
        <v>0</v>
      </c>
      <c r="BK49" s="11">
        <f>SUM(C49:BJ49)</f>
        <v>0</v>
      </c>
    </row>
    <row r="50" spans="1:63" x14ac:dyDescent="0.2">
      <c r="A50" s="10"/>
      <c r="B50" s="10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10"/>
    </row>
    <row r="51" spans="1:63" ht="25.5" x14ac:dyDescent="0.2">
      <c r="A51" s="3" t="s">
        <v>44</v>
      </c>
      <c r="B51" s="4" t="s">
        <v>45</v>
      </c>
      <c r="C51" s="24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10"/>
    </row>
    <row r="52" spans="1:63" x14ac:dyDescent="0.2">
      <c r="A52" s="10"/>
      <c r="B52" s="16" t="s">
        <v>21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  <c r="BJ52" s="11">
        <v>0</v>
      </c>
      <c r="BK52" s="11">
        <f>SUM(C52:BJ52)</f>
        <v>0</v>
      </c>
    </row>
    <row r="53" spans="1:63" x14ac:dyDescent="0.2">
      <c r="A53" s="10"/>
      <c r="B53" s="12" t="s">
        <v>15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f>SUM(C53:BJ53)</f>
        <v>0</v>
      </c>
    </row>
    <row r="54" spans="1:63" x14ac:dyDescent="0.2">
      <c r="A54" s="10"/>
      <c r="B54" s="27" t="s">
        <v>46</v>
      </c>
      <c r="C54" s="23">
        <f t="shared" ref="C54:AH54" si="16">C26+C35+C40+C49+C53</f>
        <v>0</v>
      </c>
      <c r="D54" s="11">
        <f t="shared" si="16"/>
        <v>0</v>
      </c>
      <c r="E54" s="11">
        <f t="shared" si="16"/>
        <v>0</v>
      </c>
      <c r="F54" s="11">
        <f t="shared" si="16"/>
        <v>0</v>
      </c>
      <c r="G54" s="11">
        <f t="shared" si="16"/>
        <v>0</v>
      </c>
      <c r="H54" s="11">
        <f t="shared" si="16"/>
        <v>2.5149237532200008E-2</v>
      </c>
      <c r="I54" s="11">
        <f t="shared" si="16"/>
        <v>27.303283904766602</v>
      </c>
      <c r="J54" s="11">
        <f t="shared" si="16"/>
        <v>0</v>
      </c>
      <c r="K54" s="11">
        <f t="shared" si="16"/>
        <v>0</v>
      </c>
      <c r="L54" s="11">
        <f t="shared" si="16"/>
        <v>0.33685079806660001</v>
      </c>
      <c r="M54" s="11">
        <f t="shared" si="16"/>
        <v>0</v>
      </c>
      <c r="N54" s="11">
        <f t="shared" si="16"/>
        <v>0</v>
      </c>
      <c r="O54" s="11">
        <f t="shared" si="16"/>
        <v>0</v>
      </c>
      <c r="P54" s="11">
        <f t="shared" si="16"/>
        <v>0</v>
      </c>
      <c r="Q54" s="11">
        <f t="shared" si="16"/>
        <v>0</v>
      </c>
      <c r="R54" s="11">
        <f t="shared" si="16"/>
        <v>7.3201380659000011E-3</v>
      </c>
      <c r="S54" s="11">
        <f t="shared" si="16"/>
        <v>0</v>
      </c>
      <c r="T54" s="11">
        <f t="shared" si="16"/>
        <v>0</v>
      </c>
      <c r="U54" s="11">
        <f t="shared" si="16"/>
        <v>0</v>
      </c>
      <c r="V54" s="11">
        <f t="shared" si="16"/>
        <v>4.0021806E-2</v>
      </c>
      <c r="W54" s="11">
        <f t="shared" si="16"/>
        <v>0</v>
      </c>
      <c r="X54" s="11">
        <f t="shared" si="16"/>
        <v>0</v>
      </c>
      <c r="Y54" s="11">
        <f t="shared" si="16"/>
        <v>0</v>
      </c>
      <c r="Z54" s="11">
        <f t="shared" si="16"/>
        <v>0</v>
      </c>
      <c r="AA54" s="11">
        <f t="shared" si="16"/>
        <v>0</v>
      </c>
      <c r="AB54" s="11">
        <f t="shared" si="16"/>
        <v>0</v>
      </c>
      <c r="AC54" s="11">
        <f t="shared" si="16"/>
        <v>0</v>
      </c>
      <c r="AD54" s="11">
        <f t="shared" si="16"/>
        <v>0</v>
      </c>
      <c r="AE54" s="11">
        <f t="shared" si="16"/>
        <v>0</v>
      </c>
      <c r="AF54" s="11">
        <f t="shared" si="16"/>
        <v>0</v>
      </c>
      <c r="AG54" s="11">
        <f t="shared" si="16"/>
        <v>0</v>
      </c>
      <c r="AH54" s="11">
        <f t="shared" si="16"/>
        <v>0</v>
      </c>
      <c r="AI54" s="11">
        <f t="shared" ref="AI54:BK54" si="17">AI26+AI35+AI40+AI49+AI53</f>
        <v>0</v>
      </c>
      <c r="AJ54" s="11">
        <f t="shared" si="17"/>
        <v>0</v>
      </c>
      <c r="AK54" s="11">
        <f t="shared" si="17"/>
        <v>0</v>
      </c>
      <c r="AL54" s="11">
        <f t="shared" si="17"/>
        <v>0</v>
      </c>
      <c r="AM54" s="11">
        <f t="shared" si="17"/>
        <v>0</v>
      </c>
      <c r="AN54" s="11">
        <f t="shared" si="17"/>
        <v>0</v>
      </c>
      <c r="AO54" s="11">
        <f t="shared" si="17"/>
        <v>0</v>
      </c>
      <c r="AP54" s="11">
        <f t="shared" si="17"/>
        <v>0</v>
      </c>
      <c r="AQ54" s="11">
        <f t="shared" si="17"/>
        <v>0</v>
      </c>
      <c r="AR54" s="11">
        <f t="shared" si="17"/>
        <v>0</v>
      </c>
      <c r="AS54" s="11">
        <f t="shared" si="17"/>
        <v>0</v>
      </c>
      <c r="AT54" s="11">
        <f t="shared" si="17"/>
        <v>0</v>
      </c>
      <c r="AU54" s="11">
        <f t="shared" si="17"/>
        <v>0</v>
      </c>
      <c r="AV54" s="11">
        <f t="shared" si="17"/>
        <v>3.8730312465399999E-2</v>
      </c>
      <c r="AW54" s="11">
        <f t="shared" si="17"/>
        <v>1.5901744555332999</v>
      </c>
      <c r="AX54" s="11">
        <f t="shared" si="17"/>
        <v>0</v>
      </c>
      <c r="AY54" s="11">
        <f t="shared" si="17"/>
        <v>0</v>
      </c>
      <c r="AZ54" s="11">
        <f t="shared" si="17"/>
        <v>0.22710418313309999</v>
      </c>
      <c r="BA54" s="11">
        <f t="shared" si="17"/>
        <v>0</v>
      </c>
      <c r="BB54" s="11">
        <f t="shared" si="17"/>
        <v>0</v>
      </c>
      <c r="BC54" s="11">
        <f t="shared" si="17"/>
        <v>0</v>
      </c>
      <c r="BD54" s="11">
        <f t="shared" si="17"/>
        <v>0</v>
      </c>
      <c r="BE54" s="11">
        <f t="shared" si="17"/>
        <v>0</v>
      </c>
      <c r="BF54" s="11">
        <f t="shared" si="17"/>
        <v>2.6034652031999998E-2</v>
      </c>
      <c r="BG54" s="11">
        <f t="shared" si="17"/>
        <v>0</v>
      </c>
      <c r="BH54" s="11">
        <f t="shared" si="17"/>
        <v>0</v>
      </c>
      <c r="BI54" s="11">
        <f t="shared" si="17"/>
        <v>0</v>
      </c>
      <c r="BJ54" s="11">
        <f t="shared" si="17"/>
        <v>0</v>
      </c>
      <c r="BK54" s="11">
        <f t="shared" si="17"/>
        <v>29.594669487595102</v>
      </c>
    </row>
    <row r="55" spans="1:63" x14ac:dyDescent="0.2">
      <c r="A55" s="10"/>
      <c r="B55" s="10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10"/>
    </row>
    <row r="56" spans="1:63" x14ac:dyDescent="0.2">
      <c r="A56" s="3" t="s">
        <v>47</v>
      </c>
      <c r="B56" s="28" t="s">
        <v>48</v>
      </c>
      <c r="C56" s="24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10"/>
    </row>
    <row r="57" spans="1:63" x14ac:dyDescent="0.2">
      <c r="A57" s="10" t="s">
        <v>49</v>
      </c>
      <c r="B57" s="16" t="s">
        <v>21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1">
        <v>0</v>
      </c>
      <c r="BJ57" s="11">
        <v>0</v>
      </c>
      <c r="BK57" s="11">
        <v>0</v>
      </c>
    </row>
    <row r="58" spans="1:63" x14ac:dyDescent="0.2">
      <c r="A58" s="10"/>
      <c r="B58" s="12" t="s">
        <v>15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0</v>
      </c>
      <c r="AY58" s="11">
        <v>0</v>
      </c>
      <c r="AZ58" s="11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0</v>
      </c>
      <c r="BI58" s="11">
        <v>0</v>
      </c>
      <c r="BJ58" s="11">
        <v>0</v>
      </c>
      <c r="BK58" s="11">
        <v>0</v>
      </c>
    </row>
    <row r="59" spans="1:63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</row>
    <row r="60" spans="1:63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</row>
    <row r="63" spans="1:63" s="32" customFormat="1" x14ac:dyDescent="0.2">
      <c r="A63" s="29" t="s">
        <v>107</v>
      </c>
      <c r="B63" s="30"/>
      <c r="C63" s="30"/>
      <c r="D63" s="30"/>
      <c r="E63" s="30"/>
      <c r="F63" s="30"/>
      <c r="G63" s="30"/>
      <c r="H63" s="30"/>
      <c r="I63" s="30"/>
      <c r="J63" s="30"/>
      <c r="K63" s="31" t="s">
        <v>50</v>
      </c>
      <c r="L63" s="30"/>
      <c r="M63" s="30"/>
      <c r="N63" s="30"/>
      <c r="O63" s="30"/>
      <c r="P63" s="30"/>
    </row>
    <row r="64" spans="1:63" s="32" customFormat="1" x14ac:dyDescent="0.2">
      <c r="A64" s="29" t="s">
        <v>108</v>
      </c>
      <c r="B64" s="30"/>
      <c r="C64" s="30"/>
      <c r="D64" s="30"/>
      <c r="E64" s="30"/>
      <c r="F64" s="30"/>
      <c r="G64" s="30"/>
      <c r="H64" s="30"/>
      <c r="I64" s="30"/>
      <c r="J64" s="30"/>
      <c r="K64" s="29" t="s">
        <v>51</v>
      </c>
      <c r="L64" s="30"/>
      <c r="M64" s="30"/>
      <c r="N64" s="30"/>
      <c r="O64" s="30"/>
      <c r="P64" s="30"/>
    </row>
    <row r="65" spans="1:16" s="32" customFormat="1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29" t="s">
        <v>52</v>
      </c>
      <c r="L65" s="30"/>
      <c r="M65" s="30"/>
      <c r="N65" s="30"/>
      <c r="O65" s="30"/>
      <c r="P65" s="30"/>
    </row>
    <row r="66" spans="1:16" s="32" customFormat="1" x14ac:dyDescent="0.2">
      <c r="A66" s="29" t="s">
        <v>53</v>
      </c>
      <c r="B66" s="30"/>
      <c r="C66" s="30"/>
      <c r="D66" s="30"/>
      <c r="E66" s="30"/>
      <c r="F66" s="30"/>
      <c r="G66" s="30"/>
      <c r="H66" s="30"/>
      <c r="I66" s="30"/>
      <c r="J66" s="30"/>
      <c r="K66" s="29" t="s">
        <v>54</v>
      </c>
      <c r="L66" s="30"/>
      <c r="M66" s="30"/>
      <c r="N66" s="30"/>
      <c r="O66" s="30"/>
      <c r="P66" s="30"/>
    </row>
    <row r="67" spans="1:16" s="32" customFormat="1" x14ac:dyDescent="0.2">
      <c r="A67" s="29" t="s">
        <v>55</v>
      </c>
      <c r="B67" s="30"/>
      <c r="C67" s="30"/>
      <c r="D67" s="30"/>
      <c r="E67" s="30"/>
      <c r="F67" s="30"/>
      <c r="G67" s="30"/>
      <c r="H67" s="30"/>
      <c r="I67" s="30"/>
      <c r="J67" s="30"/>
      <c r="K67" s="29" t="s">
        <v>56</v>
      </c>
      <c r="L67" s="30"/>
      <c r="M67" s="30"/>
      <c r="N67" s="30"/>
      <c r="O67" s="30"/>
      <c r="P67" s="30"/>
    </row>
    <row r="68" spans="1:16" s="32" customFormat="1" x14ac:dyDescent="0.2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29" t="s">
        <v>57</v>
      </c>
      <c r="L68" s="30"/>
      <c r="M68" s="30"/>
      <c r="N68" s="30"/>
      <c r="O68" s="30"/>
      <c r="P68" s="30"/>
    </row>
    <row r="69" spans="1:16" s="32" customFormat="1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</row>
  </sheetData>
  <mergeCells count="25">
    <mergeCell ref="BK2:BK6"/>
    <mergeCell ref="C3:V3"/>
    <mergeCell ref="W3:AP3"/>
    <mergeCell ref="AQ3:BJ3"/>
    <mergeCell ref="C4:L4"/>
    <mergeCell ref="M4:V4"/>
    <mergeCell ref="AG5:AK5"/>
    <mergeCell ref="AL5:AP5"/>
    <mergeCell ref="AQ5:AU5"/>
    <mergeCell ref="AV5:AZ5"/>
    <mergeCell ref="BA5:BE5"/>
    <mergeCell ref="BF5:BJ5"/>
    <mergeCell ref="A2:A6"/>
    <mergeCell ref="B2:B6"/>
    <mergeCell ref="C2:BJ2"/>
    <mergeCell ref="AB5:AF5"/>
    <mergeCell ref="W4:AF4"/>
    <mergeCell ref="AG4:AP4"/>
    <mergeCell ref="AQ4:AZ4"/>
    <mergeCell ref="BA4:BJ4"/>
    <mergeCell ref="C5:G5"/>
    <mergeCell ref="H5:L5"/>
    <mergeCell ref="M5:Q5"/>
    <mergeCell ref="R5:V5"/>
    <mergeCell ref="W5:AA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7"/>
  <sheetViews>
    <sheetView showGridLines="0" workbookViewId="0">
      <selection activeCell="E47" sqref="E47"/>
    </sheetView>
  </sheetViews>
  <sheetFormatPr defaultRowHeight="12.75" x14ac:dyDescent="0.2"/>
  <cols>
    <col min="1" max="1" width="2.28515625" style="34" customWidth="1"/>
    <col min="2" max="2" width="9.85546875" style="34" customWidth="1"/>
    <col min="3" max="3" width="27.5703125" style="34" bestFit="1" customWidth="1"/>
    <col min="4" max="4" width="9.42578125" style="34" bestFit="1" customWidth="1"/>
    <col min="5" max="5" width="15.5703125" style="34" customWidth="1"/>
    <col min="6" max="6" width="16.42578125" style="34" bestFit="1" customWidth="1"/>
    <col min="7" max="7" width="14.42578125" style="34" customWidth="1"/>
    <col min="8" max="8" width="16.28515625" style="34" customWidth="1"/>
    <col min="9" max="10" width="12" style="34" bestFit="1" customWidth="1"/>
    <col min="11" max="11" width="10.5703125" style="34" customWidth="1"/>
    <col min="12" max="12" width="13.85546875" style="34" bestFit="1" customWidth="1"/>
    <col min="13" max="14" width="9.140625" style="34"/>
    <col min="15" max="15" width="15.5703125" style="34" bestFit="1" customWidth="1"/>
    <col min="16" max="250" width="9.140625" style="34"/>
    <col min="251" max="251" width="2.28515625" style="34" customWidth="1"/>
    <col min="252" max="252" width="9.140625" style="34"/>
    <col min="253" max="253" width="25.28515625" style="34" bestFit="1" customWidth="1"/>
    <col min="254" max="254" width="12.28515625" style="34" customWidth="1"/>
    <col min="255" max="255" width="25.42578125" style="34" customWidth="1"/>
    <col min="256" max="256" width="21.7109375" style="34" customWidth="1"/>
    <col min="257" max="257" width="20.42578125" style="34" customWidth="1"/>
    <col min="258" max="258" width="21.42578125" style="34" customWidth="1"/>
    <col min="259" max="259" width="15.85546875" style="34" bestFit="1" customWidth="1"/>
    <col min="260" max="260" width="17" style="34" bestFit="1" customWidth="1"/>
    <col min="261" max="261" width="8.140625" style="34" bestFit="1" customWidth="1"/>
    <col min="262" max="262" width="19.85546875" style="34" bestFit="1" customWidth="1"/>
    <col min="263" max="506" width="9.140625" style="34"/>
    <col min="507" max="507" width="2.28515625" style="34" customWidth="1"/>
    <col min="508" max="508" width="9.140625" style="34"/>
    <col min="509" max="509" width="25.28515625" style="34" bestFit="1" customWidth="1"/>
    <col min="510" max="510" width="12.28515625" style="34" customWidth="1"/>
    <col min="511" max="511" width="25.42578125" style="34" customWidth="1"/>
    <col min="512" max="512" width="21.7109375" style="34" customWidth="1"/>
    <col min="513" max="513" width="20.42578125" style="34" customWidth="1"/>
    <col min="514" max="514" width="21.42578125" style="34" customWidth="1"/>
    <col min="515" max="515" width="15.85546875" style="34" bestFit="1" customWidth="1"/>
    <col min="516" max="516" width="17" style="34" bestFit="1" customWidth="1"/>
    <col min="517" max="517" width="8.140625" style="34" bestFit="1" customWidth="1"/>
    <col min="518" max="518" width="19.85546875" style="34" bestFit="1" customWidth="1"/>
    <col min="519" max="762" width="9.140625" style="34"/>
    <col min="763" max="763" width="2.28515625" style="34" customWidth="1"/>
    <col min="764" max="764" width="9.140625" style="34"/>
    <col min="765" max="765" width="25.28515625" style="34" bestFit="1" customWidth="1"/>
    <col min="766" max="766" width="12.28515625" style="34" customWidth="1"/>
    <col min="767" max="767" width="25.42578125" style="34" customWidth="1"/>
    <col min="768" max="768" width="21.7109375" style="34" customWidth="1"/>
    <col min="769" max="769" width="20.42578125" style="34" customWidth="1"/>
    <col min="770" max="770" width="21.42578125" style="34" customWidth="1"/>
    <col min="771" max="771" width="15.85546875" style="34" bestFit="1" customWidth="1"/>
    <col min="772" max="772" width="17" style="34" bestFit="1" customWidth="1"/>
    <col min="773" max="773" width="8.140625" style="34" bestFit="1" customWidth="1"/>
    <col min="774" max="774" width="19.85546875" style="34" bestFit="1" customWidth="1"/>
    <col min="775" max="1018" width="9.140625" style="34"/>
    <col min="1019" max="1019" width="2.28515625" style="34" customWidth="1"/>
    <col min="1020" max="1020" width="9.140625" style="34"/>
    <col min="1021" max="1021" width="25.28515625" style="34" bestFit="1" customWidth="1"/>
    <col min="1022" max="1022" width="12.28515625" style="34" customWidth="1"/>
    <col min="1023" max="1023" width="25.42578125" style="34" customWidth="1"/>
    <col min="1024" max="1024" width="21.7109375" style="34" customWidth="1"/>
    <col min="1025" max="1025" width="20.42578125" style="34" customWidth="1"/>
    <col min="1026" max="1026" width="21.42578125" style="34" customWidth="1"/>
    <col min="1027" max="1027" width="15.85546875" style="34" bestFit="1" customWidth="1"/>
    <col min="1028" max="1028" width="17" style="34" bestFit="1" customWidth="1"/>
    <col min="1029" max="1029" width="8.140625" style="34" bestFit="1" customWidth="1"/>
    <col min="1030" max="1030" width="19.85546875" style="34" bestFit="1" customWidth="1"/>
    <col min="1031" max="1274" width="9.140625" style="34"/>
    <col min="1275" max="1275" width="2.28515625" style="34" customWidth="1"/>
    <col min="1276" max="1276" width="9.140625" style="34"/>
    <col min="1277" max="1277" width="25.28515625" style="34" bestFit="1" customWidth="1"/>
    <col min="1278" max="1278" width="12.28515625" style="34" customWidth="1"/>
    <col min="1279" max="1279" width="25.42578125" style="34" customWidth="1"/>
    <col min="1280" max="1280" width="21.7109375" style="34" customWidth="1"/>
    <col min="1281" max="1281" width="20.42578125" style="34" customWidth="1"/>
    <col min="1282" max="1282" width="21.42578125" style="34" customWidth="1"/>
    <col min="1283" max="1283" width="15.85546875" style="34" bestFit="1" customWidth="1"/>
    <col min="1284" max="1284" width="17" style="34" bestFit="1" customWidth="1"/>
    <col min="1285" max="1285" width="8.140625" style="34" bestFit="1" customWidth="1"/>
    <col min="1286" max="1286" width="19.85546875" style="34" bestFit="1" customWidth="1"/>
    <col min="1287" max="1530" width="9.140625" style="34"/>
    <col min="1531" max="1531" width="2.28515625" style="34" customWidth="1"/>
    <col min="1532" max="1532" width="9.140625" style="34"/>
    <col min="1533" max="1533" width="25.28515625" style="34" bestFit="1" customWidth="1"/>
    <col min="1534" max="1534" width="12.28515625" style="34" customWidth="1"/>
    <col min="1535" max="1535" width="25.42578125" style="34" customWidth="1"/>
    <col min="1536" max="1536" width="21.7109375" style="34" customWidth="1"/>
    <col min="1537" max="1537" width="20.42578125" style="34" customWidth="1"/>
    <col min="1538" max="1538" width="21.42578125" style="34" customWidth="1"/>
    <col min="1539" max="1539" width="15.85546875" style="34" bestFit="1" customWidth="1"/>
    <col min="1540" max="1540" width="17" style="34" bestFit="1" customWidth="1"/>
    <col min="1541" max="1541" width="8.140625" style="34" bestFit="1" customWidth="1"/>
    <col min="1542" max="1542" width="19.85546875" style="34" bestFit="1" customWidth="1"/>
    <col min="1543" max="1786" width="9.140625" style="34"/>
    <col min="1787" max="1787" width="2.28515625" style="34" customWidth="1"/>
    <col min="1788" max="1788" width="9.140625" style="34"/>
    <col min="1789" max="1789" width="25.28515625" style="34" bestFit="1" customWidth="1"/>
    <col min="1790" max="1790" width="12.28515625" style="34" customWidth="1"/>
    <col min="1791" max="1791" width="25.42578125" style="34" customWidth="1"/>
    <col min="1792" max="1792" width="21.7109375" style="34" customWidth="1"/>
    <col min="1793" max="1793" width="20.42578125" style="34" customWidth="1"/>
    <col min="1794" max="1794" width="21.42578125" style="34" customWidth="1"/>
    <col min="1795" max="1795" width="15.85546875" style="34" bestFit="1" customWidth="1"/>
    <col min="1796" max="1796" width="17" style="34" bestFit="1" customWidth="1"/>
    <col min="1797" max="1797" width="8.140625" style="34" bestFit="1" customWidth="1"/>
    <col min="1798" max="1798" width="19.85546875" style="34" bestFit="1" customWidth="1"/>
    <col min="1799" max="2042" width="9.140625" style="34"/>
    <col min="2043" max="2043" width="2.28515625" style="34" customWidth="1"/>
    <col min="2044" max="2044" width="9.140625" style="34"/>
    <col min="2045" max="2045" width="25.28515625" style="34" bestFit="1" customWidth="1"/>
    <col min="2046" max="2046" width="12.28515625" style="34" customWidth="1"/>
    <col min="2047" max="2047" width="25.42578125" style="34" customWidth="1"/>
    <col min="2048" max="2048" width="21.7109375" style="34" customWidth="1"/>
    <col min="2049" max="2049" width="20.42578125" style="34" customWidth="1"/>
    <col min="2050" max="2050" width="21.42578125" style="34" customWidth="1"/>
    <col min="2051" max="2051" width="15.85546875" style="34" bestFit="1" customWidth="1"/>
    <col min="2052" max="2052" width="17" style="34" bestFit="1" customWidth="1"/>
    <col min="2053" max="2053" width="8.140625" style="34" bestFit="1" customWidth="1"/>
    <col min="2054" max="2054" width="19.85546875" style="34" bestFit="1" customWidth="1"/>
    <col min="2055" max="2298" width="9.140625" style="34"/>
    <col min="2299" max="2299" width="2.28515625" style="34" customWidth="1"/>
    <col min="2300" max="2300" width="9.140625" style="34"/>
    <col min="2301" max="2301" width="25.28515625" style="34" bestFit="1" customWidth="1"/>
    <col min="2302" max="2302" width="12.28515625" style="34" customWidth="1"/>
    <col min="2303" max="2303" width="25.42578125" style="34" customWidth="1"/>
    <col min="2304" max="2304" width="21.7109375" style="34" customWidth="1"/>
    <col min="2305" max="2305" width="20.42578125" style="34" customWidth="1"/>
    <col min="2306" max="2306" width="21.42578125" style="34" customWidth="1"/>
    <col min="2307" max="2307" width="15.85546875" style="34" bestFit="1" customWidth="1"/>
    <col min="2308" max="2308" width="17" style="34" bestFit="1" customWidth="1"/>
    <col min="2309" max="2309" width="8.140625" style="34" bestFit="1" customWidth="1"/>
    <col min="2310" max="2310" width="19.85546875" style="34" bestFit="1" customWidth="1"/>
    <col min="2311" max="2554" width="9.140625" style="34"/>
    <col min="2555" max="2555" width="2.28515625" style="34" customWidth="1"/>
    <col min="2556" max="2556" width="9.140625" style="34"/>
    <col min="2557" max="2557" width="25.28515625" style="34" bestFit="1" customWidth="1"/>
    <col min="2558" max="2558" width="12.28515625" style="34" customWidth="1"/>
    <col min="2559" max="2559" width="25.42578125" style="34" customWidth="1"/>
    <col min="2560" max="2560" width="21.7109375" style="34" customWidth="1"/>
    <col min="2561" max="2561" width="20.42578125" style="34" customWidth="1"/>
    <col min="2562" max="2562" width="21.42578125" style="34" customWidth="1"/>
    <col min="2563" max="2563" width="15.85546875" style="34" bestFit="1" customWidth="1"/>
    <col min="2564" max="2564" width="17" style="34" bestFit="1" customWidth="1"/>
    <col min="2565" max="2565" width="8.140625" style="34" bestFit="1" customWidth="1"/>
    <col min="2566" max="2566" width="19.85546875" style="34" bestFit="1" customWidth="1"/>
    <col min="2567" max="2810" width="9.140625" style="34"/>
    <col min="2811" max="2811" width="2.28515625" style="34" customWidth="1"/>
    <col min="2812" max="2812" width="9.140625" style="34"/>
    <col min="2813" max="2813" width="25.28515625" style="34" bestFit="1" customWidth="1"/>
    <col min="2814" max="2814" width="12.28515625" style="34" customWidth="1"/>
    <col min="2815" max="2815" width="25.42578125" style="34" customWidth="1"/>
    <col min="2816" max="2816" width="21.7109375" style="34" customWidth="1"/>
    <col min="2817" max="2817" width="20.42578125" style="34" customWidth="1"/>
    <col min="2818" max="2818" width="21.42578125" style="34" customWidth="1"/>
    <col min="2819" max="2819" width="15.85546875" style="34" bestFit="1" customWidth="1"/>
    <col min="2820" max="2820" width="17" style="34" bestFit="1" customWidth="1"/>
    <col min="2821" max="2821" width="8.140625" style="34" bestFit="1" customWidth="1"/>
    <col min="2822" max="2822" width="19.85546875" style="34" bestFit="1" customWidth="1"/>
    <col min="2823" max="3066" width="9.140625" style="34"/>
    <col min="3067" max="3067" width="2.28515625" style="34" customWidth="1"/>
    <col min="3068" max="3068" width="9.140625" style="34"/>
    <col min="3069" max="3069" width="25.28515625" style="34" bestFit="1" customWidth="1"/>
    <col min="3070" max="3070" width="12.28515625" style="34" customWidth="1"/>
    <col min="3071" max="3071" width="25.42578125" style="34" customWidth="1"/>
    <col min="3072" max="3072" width="21.7109375" style="34" customWidth="1"/>
    <col min="3073" max="3073" width="20.42578125" style="34" customWidth="1"/>
    <col min="3074" max="3074" width="21.42578125" style="34" customWidth="1"/>
    <col min="3075" max="3075" width="15.85546875" style="34" bestFit="1" customWidth="1"/>
    <col min="3076" max="3076" width="17" style="34" bestFit="1" customWidth="1"/>
    <col min="3077" max="3077" width="8.140625" style="34" bestFit="1" customWidth="1"/>
    <col min="3078" max="3078" width="19.85546875" style="34" bestFit="1" customWidth="1"/>
    <col min="3079" max="3322" width="9.140625" style="34"/>
    <col min="3323" max="3323" width="2.28515625" style="34" customWidth="1"/>
    <col min="3324" max="3324" width="9.140625" style="34"/>
    <col min="3325" max="3325" width="25.28515625" style="34" bestFit="1" customWidth="1"/>
    <col min="3326" max="3326" width="12.28515625" style="34" customWidth="1"/>
    <col min="3327" max="3327" width="25.42578125" style="34" customWidth="1"/>
    <col min="3328" max="3328" width="21.7109375" style="34" customWidth="1"/>
    <col min="3329" max="3329" width="20.42578125" style="34" customWidth="1"/>
    <col min="3330" max="3330" width="21.42578125" style="34" customWidth="1"/>
    <col min="3331" max="3331" width="15.85546875" style="34" bestFit="1" customWidth="1"/>
    <col min="3332" max="3332" width="17" style="34" bestFit="1" customWidth="1"/>
    <col min="3333" max="3333" width="8.140625" style="34" bestFit="1" customWidth="1"/>
    <col min="3334" max="3334" width="19.85546875" style="34" bestFit="1" customWidth="1"/>
    <col min="3335" max="3578" width="9.140625" style="34"/>
    <col min="3579" max="3579" width="2.28515625" style="34" customWidth="1"/>
    <col min="3580" max="3580" width="9.140625" style="34"/>
    <col min="3581" max="3581" width="25.28515625" style="34" bestFit="1" customWidth="1"/>
    <col min="3582" max="3582" width="12.28515625" style="34" customWidth="1"/>
    <col min="3583" max="3583" width="25.42578125" style="34" customWidth="1"/>
    <col min="3584" max="3584" width="21.7109375" style="34" customWidth="1"/>
    <col min="3585" max="3585" width="20.42578125" style="34" customWidth="1"/>
    <col min="3586" max="3586" width="21.42578125" style="34" customWidth="1"/>
    <col min="3587" max="3587" width="15.85546875" style="34" bestFit="1" customWidth="1"/>
    <col min="3588" max="3588" width="17" style="34" bestFit="1" customWidth="1"/>
    <col min="3589" max="3589" width="8.140625" style="34" bestFit="1" customWidth="1"/>
    <col min="3590" max="3590" width="19.85546875" style="34" bestFit="1" customWidth="1"/>
    <col min="3591" max="3834" width="9.140625" style="34"/>
    <col min="3835" max="3835" width="2.28515625" style="34" customWidth="1"/>
    <col min="3836" max="3836" width="9.140625" style="34"/>
    <col min="3837" max="3837" width="25.28515625" style="34" bestFit="1" customWidth="1"/>
    <col min="3838" max="3838" width="12.28515625" style="34" customWidth="1"/>
    <col min="3839" max="3839" width="25.42578125" style="34" customWidth="1"/>
    <col min="3840" max="3840" width="21.7109375" style="34" customWidth="1"/>
    <col min="3841" max="3841" width="20.42578125" style="34" customWidth="1"/>
    <col min="3842" max="3842" width="21.42578125" style="34" customWidth="1"/>
    <col min="3843" max="3843" width="15.85546875" style="34" bestFit="1" customWidth="1"/>
    <col min="3844" max="3844" width="17" style="34" bestFit="1" customWidth="1"/>
    <col min="3845" max="3845" width="8.140625" style="34" bestFit="1" customWidth="1"/>
    <col min="3846" max="3846" width="19.85546875" style="34" bestFit="1" customWidth="1"/>
    <col min="3847" max="4090" width="9.140625" style="34"/>
    <col min="4091" max="4091" width="2.28515625" style="34" customWidth="1"/>
    <col min="4092" max="4092" width="9.140625" style="34"/>
    <col min="4093" max="4093" width="25.28515625" style="34" bestFit="1" customWidth="1"/>
    <col min="4094" max="4094" width="12.28515625" style="34" customWidth="1"/>
    <col min="4095" max="4095" width="25.42578125" style="34" customWidth="1"/>
    <col min="4096" max="4096" width="21.7109375" style="34" customWidth="1"/>
    <col min="4097" max="4097" width="20.42578125" style="34" customWidth="1"/>
    <col min="4098" max="4098" width="21.42578125" style="34" customWidth="1"/>
    <col min="4099" max="4099" width="15.85546875" style="34" bestFit="1" customWidth="1"/>
    <col min="4100" max="4100" width="17" style="34" bestFit="1" customWidth="1"/>
    <col min="4101" max="4101" width="8.140625" style="34" bestFit="1" customWidth="1"/>
    <col min="4102" max="4102" width="19.85546875" style="34" bestFit="1" customWidth="1"/>
    <col min="4103" max="4346" width="9.140625" style="34"/>
    <col min="4347" max="4347" width="2.28515625" style="34" customWidth="1"/>
    <col min="4348" max="4348" width="9.140625" style="34"/>
    <col min="4349" max="4349" width="25.28515625" style="34" bestFit="1" customWidth="1"/>
    <col min="4350" max="4350" width="12.28515625" style="34" customWidth="1"/>
    <col min="4351" max="4351" width="25.42578125" style="34" customWidth="1"/>
    <col min="4352" max="4352" width="21.7109375" style="34" customWidth="1"/>
    <col min="4353" max="4353" width="20.42578125" style="34" customWidth="1"/>
    <col min="4354" max="4354" width="21.42578125" style="34" customWidth="1"/>
    <col min="4355" max="4355" width="15.85546875" style="34" bestFit="1" customWidth="1"/>
    <col min="4356" max="4356" width="17" style="34" bestFit="1" customWidth="1"/>
    <col min="4357" max="4357" width="8.140625" style="34" bestFit="1" customWidth="1"/>
    <col min="4358" max="4358" width="19.85546875" style="34" bestFit="1" customWidth="1"/>
    <col min="4359" max="4602" width="9.140625" style="34"/>
    <col min="4603" max="4603" width="2.28515625" style="34" customWidth="1"/>
    <col min="4604" max="4604" width="9.140625" style="34"/>
    <col min="4605" max="4605" width="25.28515625" style="34" bestFit="1" customWidth="1"/>
    <col min="4606" max="4606" width="12.28515625" style="34" customWidth="1"/>
    <col min="4607" max="4607" width="25.42578125" style="34" customWidth="1"/>
    <col min="4608" max="4608" width="21.7109375" style="34" customWidth="1"/>
    <col min="4609" max="4609" width="20.42578125" style="34" customWidth="1"/>
    <col min="4610" max="4610" width="21.42578125" style="34" customWidth="1"/>
    <col min="4611" max="4611" width="15.85546875" style="34" bestFit="1" customWidth="1"/>
    <col min="4612" max="4612" width="17" style="34" bestFit="1" customWidth="1"/>
    <col min="4613" max="4613" width="8.140625" style="34" bestFit="1" customWidth="1"/>
    <col min="4614" max="4614" width="19.85546875" style="34" bestFit="1" customWidth="1"/>
    <col min="4615" max="4858" width="9.140625" style="34"/>
    <col min="4859" max="4859" width="2.28515625" style="34" customWidth="1"/>
    <col min="4860" max="4860" width="9.140625" style="34"/>
    <col min="4861" max="4861" width="25.28515625" style="34" bestFit="1" customWidth="1"/>
    <col min="4862" max="4862" width="12.28515625" style="34" customWidth="1"/>
    <col min="4863" max="4863" width="25.42578125" style="34" customWidth="1"/>
    <col min="4864" max="4864" width="21.7109375" style="34" customWidth="1"/>
    <col min="4865" max="4865" width="20.42578125" style="34" customWidth="1"/>
    <col min="4866" max="4866" width="21.42578125" style="34" customWidth="1"/>
    <col min="4867" max="4867" width="15.85546875" style="34" bestFit="1" customWidth="1"/>
    <col min="4868" max="4868" width="17" style="34" bestFit="1" customWidth="1"/>
    <col min="4869" max="4869" width="8.140625" style="34" bestFit="1" customWidth="1"/>
    <col min="4870" max="4870" width="19.85546875" style="34" bestFit="1" customWidth="1"/>
    <col min="4871" max="5114" width="9.140625" style="34"/>
    <col min="5115" max="5115" width="2.28515625" style="34" customWidth="1"/>
    <col min="5116" max="5116" width="9.140625" style="34"/>
    <col min="5117" max="5117" width="25.28515625" style="34" bestFit="1" customWidth="1"/>
    <col min="5118" max="5118" width="12.28515625" style="34" customWidth="1"/>
    <col min="5119" max="5119" width="25.42578125" style="34" customWidth="1"/>
    <col min="5120" max="5120" width="21.7109375" style="34" customWidth="1"/>
    <col min="5121" max="5121" width="20.42578125" style="34" customWidth="1"/>
    <col min="5122" max="5122" width="21.42578125" style="34" customWidth="1"/>
    <col min="5123" max="5123" width="15.85546875" style="34" bestFit="1" customWidth="1"/>
    <col min="5124" max="5124" width="17" style="34" bestFit="1" customWidth="1"/>
    <col min="5125" max="5125" width="8.140625" style="34" bestFit="1" customWidth="1"/>
    <col min="5126" max="5126" width="19.85546875" style="34" bestFit="1" customWidth="1"/>
    <col min="5127" max="5370" width="9.140625" style="34"/>
    <col min="5371" max="5371" width="2.28515625" style="34" customWidth="1"/>
    <col min="5372" max="5372" width="9.140625" style="34"/>
    <col min="5373" max="5373" width="25.28515625" style="34" bestFit="1" customWidth="1"/>
    <col min="5374" max="5374" width="12.28515625" style="34" customWidth="1"/>
    <col min="5375" max="5375" width="25.42578125" style="34" customWidth="1"/>
    <col min="5376" max="5376" width="21.7109375" style="34" customWidth="1"/>
    <col min="5377" max="5377" width="20.42578125" style="34" customWidth="1"/>
    <col min="5378" max="5378" width="21.42578125" style="34" customWidth="1"/>
    <col min="5379" max="5379" width="15.85546875" style="34" bestFit="1" customWidth="1"/>
    <col min="5380" max="5380" width="17" style="34" bestFit="1" customWidth="1"/>
    <col min="5381" max="5381" width="8.140625" style="34" bestFit="1" customWidth="1"/>
    <col min="5382" max="5382" width="19.85546875" style="34" bestFit="1" customWidth="1"/>
    <col min="5383" max="5626" width="9.140625" style="34"/>
    <col min="5627" max="5627" width="2.28515625" style="34" customWidth="1"/>
    <col min="5628" max="5628" width="9.140625" style="34"/>
    <col min="5629" max="5629" width="25.28515625" style="34" bestFit="1" customWidth="1"/>
    <col min="5630" max="5630" width="12.28515625" style="34" customWidth="1"/>
    <col min="5631" max="5631" width="25.42578125" style="34" customWidth="1"/>
    <col min="5632" max="5632" width="21.7109375" style="34" customWidth="1"/>
    <col min="5633" max="5633" width="20.42578125" style="34" customWidth="1"/>
    <col min="5634" max="5634" width="21.42578125" style="34" customWidth="1"/>
    <col min="5635" max="5635" width="15.85546875" style="34" bestFit="1" customWidth="1"/>
    <col min="5636" max="5636" width="17" style="34" bestFit="1" customWidth="1"/>
    <col min="5637" max="5637" width="8.140625" style="34" bestFit="1" customWidth="1"/>
    <col min="5638" max="5638" width="19.85546875" style="34" bestFit="1" customWidth="1"/>
    <col min="5639" max="5882" width="9.140625" style="34"/>
    <col min="5883" max="5883" width="2.28515625" style="34" customWidth="1"/>
    <col min="5884" max="5884" width="9.140625" style="34"/>
    <col min="5885" max="5885" width="25.28515625" style="34" bestFit="1" customWidth="1"/>
    <col min="5886" max="5886" width="12.28515625" style="34" customWidth="1"/>
    <col min="5887" max="5887" width="25.42578125" style="34" customWidth="1"/>
    <col min="5888" max="5888" width="21.7109375" style="34" customWidth="1"/>
    <col min="5889" max="5889" width="20.42578125" style="34" customWidth="1"/>
    <col min="5890" max="5890" width="21.42578125" style="34" customWidth="1"/>
    <col min="5891" max="5891" width="15.85546875" style="34" bestFit="1" customWidth="1"/>
    <col min="5892" max="5892" width="17" style="34" bestFit="1" customWidth="1"/>
    <col min="5893" max="5893" width="8.140625" style="34" bestFit="1" customWidth="1"/>
    <col min="5894" max="5894" width="19.85546875" style="34" bestFit="1" customWidth="1"/>
    <col min="5895" max="6138" width="9.140625" style="34"/>
    <col min="6139" max="6139" width="2.28515625" style="34" customWidth="1"/>
    <col min="6140" max="6140" width="9.140625" style="34"/>
    <col min="6141" max="6141" width="25.28515625" style="34" bestFit="1" customWidth="1"/>
    <col min="6142" max="6142" width="12.28515625" style="34" customWidth="1"/>
    <col min="6143" max="6143" width="25.42578125" style="34" customWidth="1"/>
    <col min="6144" max="6144" width="21.7109375" style="34" customWidth="1"/>
    <col min="6145" max="6145" width="20.42578125" style="34" customWidth="1"/>
    <col min="6146" max="6146" width="21.42578125" style="34" customWidth="1"/>
    <col min="6147" max="6147" width="15.85546875" style="34" bestFit="1" customWidth="1"/>
    <col min="6148" max="6148" width="17" style="34" bestFit="1" customWidth="1"/>
    <col min="6149" max="6149" width="8.140625" style="34" bestFit="1" customWidth="1"/>
    <col min="6150" max="6150" width="19.85546875" style="34" bestFit="1" customWidth="1"/>
    <col min="6151" max="6394" width="9.140625" style="34"/>
    <col min="6395" max="6395" width="2.28515625" style="34" customWidth="1"/>
    <col min="6396" max="6396" width="9.140625" style="34"/>
    <col min="6397" max="6397" width="25.28515625" style="34" bestFit="1" customWidth="1"/>
    <col min="6398" max="6398" width="12.28515625" style="34" customWidth="1"/>
    <col min="6399" max="6399" width="25.42578125" style="34" customWidth="1"/>
    <col min="6400" max="6400" width="21.7109375" style="34" customWidth="1"/>
    <col min="6401" max="6401" width="20.42578125" style="34" customWidth="1"/>
    <col min="6402" max="6402" width="21.42578125" style="34" customWidth="1"/>
    <col min="6403" max="6403" width="15.85546875" style="34" bestFit="1" customWidth="1"/>
    <col min="6404" max="6404" width="17" style="34" bestFit="1" customWidth="1"/>
    <col min="6405" max="6405" width="8.140625" style="34" bestFit="1" customWidth="1"/>
    <col min="6406" max="6406" width="19.85546875" style="34" bestFit="1" customWidth="1"/>
    <col min="6407" max="6650" width="9.140625" style="34"/>
    <col min="6651" max="6651" width="2.28515625" style="34" customWidth="1"/>
    <col min="6652" max="6652" width="9.140625" style="34"/>
    <col min="6653" max="6653" width="25.28515625" style="34" bestFit="1" customWidth="1"/>
    <col min="6654" max="6654" width="12.28515625" style="34" customWidth="1"/>
    <col min="6655" max="6655" width="25.42578125" style="34" customWidth="1"/>
    <col min="6656" max="6656" width="21.7109375" style="34" customWidth="1"/>
    <col min="6657" max="6657" width="20.42578125" style="34" customWidth="1"/>
    <col min="6658" max="6658" width="21.42578125" style="34" customWidth="1"/>
    <col min="6659" max="6659" width="15.85546875" style="34" bestFit="1" customWidth="1"/>
    <col min="6660" max="6660" width="17" style="34" bestFit="1" customWidth="1"/>
    <col min="6661" max="6661" width="8.140625" style="34" bestFit="1" customWidth="1"/>
    <col min="6662" max="6662" width="19.85546875" style="34" bestFit="1" customWidth="1"/>
    <col min="6663" max="6906" width="9.140625" style="34"/>
    <col min="6907" max="6907" width="2.28515625" style="34" customWidth="1"/>
    <col min="6908" max="6908" width="9.140625" style="34"/>
    <col min="6909" max="6909" width="25.28515625" style="34" bestFit="1" customWidth="1"/>
    <col min="6910" max="6910" width="12.28515625" style="34" customWidth="1"/>
    <col min="6911" max="6911" width="25.42578125" style="34" customWidth="1"/>
    <col min="6912" max="6912" width="21.7109375" style="34" customWidth="1"/>
    <col min="6913" max="6913" width="20.42578125" style="34" customWidth="1"/>
    <col min="6914" max="6914" width="21.42578125" style="34" customWidth="1"/>
    <col min="6915" max="6915" width="15.85546875" style="34" bestFit="1" customWidth="1"/>
    <col min="6916" max="6916" width="17" style="34" bestFit="1" customWidth="1"/>
    <col min="6917" max="6917" width="8.140625" style="34" bestFit="1" customWidth="1"/>
    <col min="6918" max="6918" width="19.85546875" style="34" bestFit="1" customWidth="1"/>
    <col min="6919" max="7162" width="9.140625" style="34"/>
    <col min="7163" max="7163" width="2.28515625" style="34" customWidth="1"/>
    <col min="7164" max="7164" width="9.140625" style="34"/>
    <col min="7165" max="7165" width="25.28515625" style="34" bestFit="1" customWidth="1"/>
    <col min="7166" max="7166" width="12.28515625" style="34" customWidth="1"/>
    <col min="7167" max="7167" width="25.42578125" style="34" customWidth="1"/>
    <col min="7168" max="7168" width="21.7109375" style="34" customWidth="1"/>
    <col min="7169" max="7169" width="20.42578125" style="34" customWidth="1"/>
    <col min="7170" max="7170" width="21.42578125" style="34" customWidth="1"/>
    <col min="7171" max="7171" width="15.85546875" style="34" bestFit="1" customWidth="1"/>
    <col min="7172" max="7172" width="17" style="34" bestFit="1" customWidth="1"/>
    <col min="7173" max="7173" width="8.140625" style="34" bestFit="1" customWidth="1"/>
    <col min="7174" max="7174" width="19.85546875" style="34" bestFit="1" customWidth="1"/>
    <col min="7175" max="7418" width="9.140625" style="34"/>
    <col min="7419" max="7419" width="2.28515625" style="34" customWidth="1"/>
    <col min="7420" max="7420" width="9.140625" style="34"/>
    <col min="7421" max="7421" width="25.28515625" style="34" bestFit="1" customWidth="1"/>
    <col min="7422" max="7422" width="12.28515625" style="34" customWidth="1"/>
    <col min="7423" max="7423" width="25.42578125" style="34" customWidth="1"/>
    <col min="7424" max="7424" width="21.7109375" style="34" customWidth="1"/>
    <col min="7425" max="7425" width="20.42578125" style="34" customWidth="1"/>
    <col min="7426" max="7426" width="21.42578125" style="34" customWidth="1"/>
    <col min="7427" max="7427" width="15.85546875" style="34" bestFit="1" customWidth="1"/>
    <col min="7428" max="7428" width="17" style="34" bestFit="1" customWidth="1"/>
    <col min="7429" max="7429" width="8.140625" style="34" bestFit="1" customWidth="1"/>
    <col min="7430" max="7430" width="19.85546875" style="34" bestFit="1" customWidth="1"/>
    <col min="7431" max="7674" width="9.140625" style="34"/>
    <col min="7675" max="7675" width="2.28515625" style="34" customWidth="1"/>
    <col min="7676" max="7676" width="9.140625" style="34"/>
    <col min="7677" max="7677" width="25.28515625" style="34" bestFit="1" customWidth="1"/>
    <col min="7678" max="7678" width="12.28515625" style="34" customWidth="1"/>
    <col min="7679" max="7679" width="25.42578125" style="34" customWidth="1"/>
    <col min="7680" max="7680" width="21.7109375" style="34" customWidth="1"/>
    <col min="7681" max="7681" width="20.42578125" style="34" customWidth="1"/>
    <col min="7682" max="7682" width="21.42578125" style="34" customWidth="1"/>
    <col min="7683" max="7683" width="15.85546875" style="34" bestFit="1" customWidth="1"/>
    <col min="7684" max="7684" width="17" style="34" bestFit="1" customWidth="1"/>
    <col min="7685" max="7685" width="8.140625" style="34" bestFit="1" customWidth="1"/>
    <col min="7686" max="7686" width="19.85546875" style="34" bestFit="1" customWidth="1"/>
    <col min="7687" max="7930" width="9.140625" style="34"/>
    <col min="7931" max="7931" width="2.28515625" style="34" customWidth="1"/>
    <col min="7932" max="7932" width="9.140625" style="34"/>
    <col min="7933" max="7933" width="25.28515625" style="34" bestFit="1" customWidth="1"/>
    <col min="7934" max="7934" width="12.28515625" style="34" customWidth="1"/>
    <col min="7935" max="7935" width="25.42578125" style="34" customWidth="1"/>
    <col min="7936" max="7936" width="21.7109375" style="34" customWidth="1"/>
    <col min="7937" max="7937" width="20.42578125" style="34" customWidth="1"/>
    <col min="7938" max="7938" width="21.42578125" style="34" customWidth="1"/>
    <col min="7939" max="7939" width="15.85546875" style="34" bestFit="1" customWidth="1"/>
    <col min="7940" max="7940" width="17" style="34" bestFit="1" customWidth="1"/>
    <col min="7941" max="7941" width="8.140625" style="34" bestFit="1" customWidth="1"/>
    <col min="7942" max="7942" width="19.85546875" style="34" bestFit="1" customWidth="1"/>
    <col min="7943" max="8186" width="9.140625" style="34"/>
    <col min="8187" max="8187" width="2.28515625" style="34" customWidth="1"/>
    <col min="8188" max="8188" width="9.140625" style="34"/>
    <col min="8189" max="8189" width="25.28515625" style="34" bestFit="1" customWidth="1"/>
    <col min="8190" max="8190" width="12.28515625" style="34" customWidth="1"/>
    <col min="8191" max="8191" width="25.42578125" style="34" customWidth="1"/>
    <col min="8192" max="8192" width="21.7109375" style="34" customWidth="1"/>
    <col min="8193" max="8193" width="20.42578125" style="34" customWidth="1"/>
    <col min="8194" max="8194" width="21.42578125" style="34" customWidth="1"/>
    <col min="8195" max="8195" width="15.85546875" style="34" bestFit="1" customWidth="1"/>
    <col min="8196" max="8196" width="17" style="34" bestFit="1" customWidth="1"/>
    <col min="8197" max="8197" width="8.140625" style="34" bestFit="1" customWidth="1"/>
    <col min="8198" max="8198" width="19.85546875" style="34" bestFit="1" customWidth="1"/>
    <col min="8199" max="8442" width="9.140625" style="34"/>
    <col min="8443" max="8443" width="2.28515625" style="34" customWidth="1"/>
    <col min="8444" max="8444" width="9.140625" style="34"/>
    <col min="8445" max="8445" width="25.28515625" style="34" bestFit="1" customWidth="1"/>
    <col min="8446" max="8446" width="12.28515625" style="34" customWidth="1"/>
    <col min="8447" max="8447" width="25.42578125" style="34" customWidth="1"/>
    <col min="8448" max="8448" width="21.7109375" style="34" customWidth="1"/>
    <col min="8449" max="8449" width="20.42578125" style="34" customWidth="1"/>
    <col min="8450" max="8450" width="21.42578125" style="34" customWidth="1"/>
    <col min="8451" max="8451" width="15.85546875" style="34" bestFit="1" customWidth="1"/>
    <col min="8452" max="8452" width="17" style="34" bestFit="1" customWidth="1"/>
    <col min="8453" max="8453" width="8.140625" style="34" bestFit="1" customWidth="1"/>
    <col min="8454" max="8454" width="19.85546875" style="34" bestFit="1" customWidth="1"/>
    <col min="8455" max="8698" width="9.140625" style="34"/>
    <col min="8699" max="8699" width="2.28515625" style="34" customWidth="1"/>
    <col min="8700" max="8700" width="9.140625" style="34"/>
    <col min="8701" max="8701" width="25.28515625" style="34" bestFit="1" customWidth="1"/>
    <col min="8702" max="8702" width="12.28515625" style="34" customWidth="1"/>
    <col min="8703" max="8703" width="25.42578125" style="34" customWidth="1"/>
    <col min="8704" max="8704" width="21.7109375" style="34" customWidth="1"/>
    <col min="8705" max="8705" width="20.42578125" style="34" customWidth="1"/>
    <col min="8706" max="8706" width="21.42578125" style="34" customWidth="1"/>
    <col min="8707" max="8707" width="15.85546875" style="34" bestFit="1" customWidth="1"/>
    <col min="8708" max="8708" width="17" style="34" bestFit="1" customWidth="1"/>
    <col min="8709" max="8709" width="8.140625" style="34" bestFit="1" customWidth="1"/>
    <col min="8710" max="8710" width="19.85546875" style="34" bestFit="1" customWidth="1"/>
    <col min="8711" max="8954" width="9.140625" style="34"/>
    <col min="8955" max="8955" width="2.28515625" style="34" customWidth="1"/>
    <col min="8956" max="8956" width="9.140625" style="34"/>
    <col min="8957" max="8957" width="25.28515625" style="34" bestFit="1" customWidth="1"/>
    <col min="8958" max="8958" width="12.28515625" style="34" customWidth="1"/>
    <col min="8959" max="8959" width="25.42578125" style="34" customWidth="1"/>
    <col min="8960" max="8960" width="21.7109375" style="34" customWidth="1"/>
    <col min="8961" max="8961" width="20.42578125" style="34" customWidth="1"/>
    <col min="8962" max="8962" width="21.42578125" style="34" customWidth="1"/>
    <col min="8963" max="8963" width="15.85546875" style="34" bestFit="1" customWidth="1"/>
    <col min="8964" max="8964" width="17" style="34" bestFit="1" customWidth="1"/>
    <col min="8965" max="8965" width="8.140625" style="34" bestFit="1" customWidth="1"/>
    <col min="8966" max="8966" width="19.85546875" style="34" bestFit="1" customWidth="1"/>
    <col min="8967" max="9210" width="9.140625" style="34"/>
    <col min="9211" max="9211" width="2.28515625" style="34" customWidth="1"/>
    <col min="9212" max="9212" width="9.140625" style="34"/>
    <col min="9213" max="9213" width="25.28515625" style="34" bestFit="1" customWidth="1"/>
    <col min="9214" max="9214" width="12.28515625" style="34" customWidth="1"/>
    <col min="9215" max="9215" width="25.42578125" style="34" customWidth="1"/>
    <col min="9216" max="9216" width="21.7109375" style="34" customWidth="1"/>
    <col min="9217" max="9217" width="20.42578125" style="34" customWidth="1"/>
    <col min="9218" max="9218" width="21.42578125" style="34" customWidth="1"/>
    <col min="9219" max="9219" width="15.85546875" style="34" bestFit="1" customWidth="1"/>
    <col min="9220" max="9220" width="17" style="34" bestFit="1" customWidth="1"/>
    <col min="9221" max="9221" width="8.140625" style="34" bestFit="1" customWidth="1"/>
    <col min="9222" max="9222" width="19.85546875" style="34" bestFit="1" customWidth="1"/>
    <col min="9223" max="9466" width="9.140625" style="34"/>
    <col min="9467" max="9467" width="2.28515625" style="34" customWidth="1"/>
    <col min="9468" max="9468" width="9.140625" style="34"/>
    <col min="9469" max="9469" width="25.28515625" style="34" bestFit="1" customWidth="1"/>
    <col min="9470" max="9470" width="12.28515625" style="34" customWidth="1"/>
    <col min="9471" max="9471" width="25.42578125" style="34" customWidth="1"/>
    <col min="9472" max="9472" width="21.7109375" style="34" customWidth="1"/>
    <col min="9473" max="9473" width="20.42578125" style="34" customWidth="1"/>
    <col min="9474" max="9474" width="21.42578125" style="34" customWidth="1"/>
    <col min="9475" max="9475" width="15.85546875" style="34" bestFit="1" customWidth="1"/>
    <col min="9476" max="9476" width="17" style="34" bestFit="1" customWidth="1"/>
    <col min="9477" max="9477" width="8.140625" style="34" bestFit="1" customWidth="1"/>
    <col min="9478" max="9478" width="19.85546875" style="34" bestFit="1" customWidth="1"/>
    <col min="9479" max="9722" width="9.140625" style="34"/>
    <col min="9723" max="9723" width="2.28515625" style="34" customWidth="1"/>
    <col min="9724" max="9724" width="9.140625" style="34"/>
    <col min="9725" max="9725" width="25.28515625" style="34" bestFit="1" customWidth="1"/>
    <col min="9726" max="9726" width="12.28515625" style="34" customWidth="1"/>
    <col min="9727" max="9727" width="25.42578125" style="34" customWidth="1"/>
    <col min="9728" max="9728" width="21.7109375" style="34" customWidth="1"/>
    <col min="9729" max="9729" width="20.42578125" style="34" customWidth="1"/>
    <col min="9730" max="9730" width="21.42578125" style="34" customWidth="1"/>
    <col min="9731" max="9731" width="15.85546875" style="34" bestFit="1" customWidth="1"/>
    <col min="9732" max="9732" width="17" style="34" bestFit="1" customWidth="1"/>
    <col min="9733" max="9733" width="8.140625" style="34" bestFit="1" customWidth="1"/>
    <col min="9734" max="9734" width="19.85546875" style="34" bestFit="1" customWidth="1"/>
    <col min="9735" max="9978" width="9.140625" style="34"/>
    <col min="9979" max="9979" width="2.28515625" style="34" customWidth="1"/>
    <col min="9980" max="9980" width="9.140625" style="34"/>
    <col min="9981" max="9981" width="25.28515625" style="34" bestFit="1" customWidth="1"/>
    <col min="9982" max="9982" width="12.28515625" style="34" customWidth="1"/>
    <col min="9983" max="9983" width="25.42578125" style="34" customWidth="1"/>
    <col min="9984" max="9984" width="21.7109375" style="34" customWidth="1"/>
    <col min="9985" max="9985" width="20.42578125" style="34" customWidth="1"/>
    <col min="9986" max="9986" width="21.42578125" style="34" customWidth="1"/>
    <col min="9987" max="9987" width="15.85546875" style="34" bestFit="1" customWidth="1"/>
    <col min="9988" max="9988" width="17" style="34" bestFit="1" customWidth="1"/>
    <col min="9989" max="9989" width="8.140625" style="34" bestFit="1" customWidth="1"/>
    <col min="9990" max="9990" width="19.85546875" style="34" bestFit="1" customWidth="1"/>
    <col min="9991" max="10234" width="9.140625" style="34"/>
    <col min="10235" max="10235" width="2.28515625" style="34" customWidth="1"/>
    <col min="10236" max="10236" width="9.140625" style="34"/>
    <col min="10237" max="10237" width="25.28515625" style="34" bestFit="1" customWidth="1"/>
    <col min="10238" max="10238" width="12.28515625" style="34" customWidth="1"/>
    <col min="10239" max="10239" width="25.42578125" style="34" customWidth="1"/>
    <col min="10240" max="10240" width="21.7109375" style="34" customWidth="1"/>
    <col min="10241" max="10241" width="20.42578125" style="34" customWidth="1"/>
    <col min="10242" max="10242" width="21.42578125" style="34" customWidth="1"/>
    <col min="10243" max="10243" width="15.85546875" style="34" bestFit="1" customWidth="1"/>
    <col min="10244" max="10244" width="17" style="34" bestFit="1" customWidth="1"/>
    <col min="10245" max="10245" width="8.140625" style="34" bestFit="1" customWidth="1"/>
    <col min="10246" max="10246" width="19.85546875" style="34" bestFit="1" customWidth="1"/>
    <col min="10247" max="10490" width="9.140625" style="34"/>
    <col min="10491" max="10491" width="2.28515625" style="34" customWidth="1"/>
    <col min="10492" max="10492" width="9.140625" style="34"/>
    <col min="10493" max="10493" width="25.28515625" style="34" bestFit="1" customWidth="1"/>
    <col min="10494" max="10494" width="12.28515625" style="34" customWidth="1"/>
    <col min="10495" max="10495" width="25.42578125" style="34" customWidth="1"/>
    <col min="10496" max="10496" width="21.7109375" style="34" customWidth="1"/>
    <col min="10497" max="10497" width="20.42578125" style="34" customWidth="1"/>
    <col min="10498" max="10498" width="21.42578125" style="34" customWidth="1"/>
    <col min="10499" max="10499" width="15.85546875" style="34" bestFit="1" customWidth="1"/>
    <col min="10500" max="10500" width="17" style="34" bestFit="1" customWidth="1"/>
    <col min="10501" max="10501" width="8.140625" style="34" bestFit="1" customWidth="1"/>
    <col min="10502" max="10502" width="19.85546875" style="34" bestFit="1" customWidth="1"/>
    <col min="10503" max="10746" width="9.140625" style="34"/>
    <col min="10747" max="10747" width="2.28515625" style="34" customWidth="1"/>
    <col min="10748" max="10748" width="9.140625" style="34"/>
    <col min="10749" max="10749" width="25.28515625" style="34" bestFit="1" customWidth="1"/>
    <col min="10750" max="10750" width="12.28515625" style="34" customWidth="1"/>
    <col min="10751" max="10751" width="25.42578125" style="34" customWidth="1"/>
    <col min="10752" max="10752" width="21.7109375" style="34" customWidth="1"/>
    <col min="10753" max="10753" width="20.42578125" style="34" customWidth="1"/>
    <col min="10754" max="10754" width="21.42578125" style="34" customWidth="1"/>
    <col min="10755" max="10755" width="15.85546875" style="34" bestFit="1" customWidth="1"/>
    <col min="10756" max="10756" width="17" style="34" bestFit="1" customWidth="1"/>
    <col min="10757" max="10757" width="8.140625" style="34" bestFit="1" customWidth="1"/>
    <col min="10758" max="10758" width="19.85546875" style="34" bestFit="1" customWidth="1"/>
    <col min="10759" max="11002" width="9.140625" style="34"/>
    <col min="11003" max="11003" width="2.28515625" style="34" customWidth="1"/>
    <col min="11004" max="11004" width="9.140625" style="34"/>
    <col min="11005" max="11005" width="25.28515625" style="34" bestFit="1" customWidth="1"/>
    <col min="11006" max="11006" width="12.28515625" style="34" customWidth="1"/>
    <col min="11007" max="11007" width="25.42578125" style="34" customWidth="1"/>
    <col min="11008" max="11008" width="21.7109375" style="34" customWidth="1"/>
    <col min="11009" max="11009" width="20.42578125" style="34" customWidth="1"/>
    <col min="11010" max="11010" width="21.42578125" style="34" customWidth="1"/>
    <col min="11011" max="11011" width="15.85546875" style="34" bestFit="1" customWidth="1"/>
    <col min="11012" max="11012" width="17" style="34" bestFit="1" customWidth="1"/>
    <col min="11013" max="11013" width="8.140625" style="34" bestFit="1" customWidth="1"/>
    <col min="11014" max="11014" width="19.85546875" style="34" bestFit="1" customWidth="1"/>
    <col min="11015" max="11258" width="9.140625" style="34"/>
    <col min="11259" max="11259" width="2.28515625" style="34" customWidth="1"/>
    <col min="11260" max="11260" width="9.140625" style="34"/>
    <col min="11261" max="11261" width="25.28515625" style="34" bestFit="1" customWidth="1"/>
    <col min="11262" max="11262" width="12.28515625" style="34" customWidth="1"/>
    <col min="11263" max="11263" width="25.42578125" style="34" customWidth="1"/>
    <col min="11264" max="11264" width="21.7109375" style="34" customWidth="1"/>
    <col min="11265" max="11265" width="20.42578125" style="34" customWidth="1"/>
    <col min="11266" max="11266" width="21.42578125" style="34" customWidth="1"/>
    <col min="11267" max="11267" width="15.85546875" style="34" bestFit="1" customWidth="1"/>
    <col min="11268" max="11268" width="17" style="34" bestFit="1" customWidth="1"/>
    <col min="11269" max="11269" width="8.140625" style="34" bestFit="1" customWidth="1"/>
    <col min="11270" max="11270" width="19.85546875" style="34" bestFit="1" customWidth="1"/>
    <col min="11271" max="11514" width="9.140625" style="34"/>
    <col min="11515" max="11515" width="2.28515625" style="34" customWidth="1"/>
    <col min="11516" max="11516" width="9.140625" style="34"/>
    <col min="11517" max="11517" width="25.28515625" style="34" bestFit="1" customWidth="1"/>
    <col min="11518" max="11518" width="12.28515625" style="34" customWidth="1"/>
    <col min="11519" max="11519" width="25.42578125" style="34" customWidth="1"/>
    <col min="11520" max="11520" width="21.7109375" style="34" customWidth="1"/>
    <col min="11521" max="11521" width="20.42578125" style="34" customWidth="1"/>
    <col min="11522" max="11522" width="21.42578125" style="34" customWidth="1"/>
    <col min="11523" max="11523" width="15.85546875" style="34" bestFit="1" customWidth="1"/>
    <col min="11524" max="11524" width="17" style="34" bestFit="1" customWidth="1"/>
    <col min="11525" max="11525" width="8.140625" style="34" bestFit="1" customWidth="1"/>
    <col min="11526" max="11526" width="19.85546875" style="34" bestFit="1" customWidth="1"/>
    <col min="11527" max="11770" width="9.140625" style="34"/>
    <col min="11771" max="11771" width="2.28515625" style="34" customWidth="1"/>
    <col min="11772" max="11772" width="9.140625" style="34"/>
    <col min="11773" max="11773" width="25.28515625" style="34" bestFit="1" customWidth="1"/>
    <col min="11774" max="11774" width="12.28515625" style="34" customWidth="1"/>
    <col min="11775" max="11775" width="25.42578125" style="34" customWidth="1"/>
    <col min="11776" max="11776" width="21.7109375" style="34" customWidth="1"/>
    <col min="11777" max="11777" width="20.42578125" style="34" customWidth="1"/>
    <col min="11778" max="11778" width="21.42578125" style="34" customWidth="1"/>
    <col min="11779" max="11779" width="15.85546875" style="34" bestFit="1" customWidth="1"/>
    <col min="11780" max="11780" width="17" style="34" bestFit="1" customWidth="1"/>
    <col min="11781" max="11781" width="8.140625" style="34" bestFit="1" customWidth="1"/>
    <col min="11782" max="11782" width="19.85546875" style="34" bestFit="1" customWidth="1"/>
    <col min="11783" max="12026" width="9.140625" style="34"/>
    <col min="12027" max="12027" width="2.28515625" style="34" customWidth="1"/>
    <col min="12028" max="12028" width="9.140625" style="34"/>
    <col min="12029" max="12029" width="25.28515625" style="34" bestFit="1" customWidth="1"/>
    <col min="12030" max="12030" width="12.28515625" style="34" customWidth="1"/>
    <col min="12031" max="12031" width="25.42578125" style="34" customWidth="1"/>
    <col min="12032" max="12032" width="21.7109375" style="34" customWidth="1"/>
    <col min="12033" max="12033" width="20.42578125" style="34" customWidth="1"/>
    <col min="12034" max="12034" width="21.42578125" style="34" customWidth="1"/>
    <col min="12035" max="12035" width="15.85546875" style="34" bestFit="1" customWidth="1"/>
    <col min="12036" max="12036" width="17" style="34" bestFit="1" customWidth="1"/>
    <col min="12037" max="12037" width="8.140625" style="34" bestFit="1" customWidth="1"/>
    <col min="12038" max="12038" width="19.85546875" style="34" bestFit="1" customWidth="1"/>
    <col min="12039" max="12282" width="9.140625" style="34"/>
    <col min="12283" max="12283" width="2.28515625" style="34" customWidth="1"/>
    <col min="12284" max="12284" width="9.140625" style="34"/>
    <col min="12285" max="12285" width="25.28515625" style="34" bestFit="1" customWidth="1"/>
    <col min="12286" max="12286" width="12.28515625" style="34" customWidth="1"/>
    <col min="12287" max="12287" width="25.42578125" style="34" customWidth="1"/>
    <col min="12288" max="12288" width="21.7109375" style="34" customWidth="1"/>
    <col min="12289" max="12289" width="20.42578125" style="34" customWidth="1"/>
    <col min="12290" max="12290" width="21.42578125" style="34" customWidth="1"/>
    <col min="12291" max="12291" width="15.85546875" style="34" bestFit="1" customWidth="1"/>
    <col min="12292" max="12292" width="17" style="34" bestFit="1" customWidth="1"/>
    <col min="12293" max="12293" width="8.140625" style="34" bestFit="1" customWidth="1"/>
    <col min="12294" max="12294" width="19.85546875" style="34" bestFit="1" customWidth="1"/>
    <col min="12295" max="12538" width="9.140625" style="34"/>
    <col min="12539" max="12539" width="2.28515625" style="34" customWidth="1"/>
    <col min="12540" max="12540" width="9.140625" style="34"/>
    <col min="12541" max="12541" width="25.28515625" style="34" bestFit="1" customWidth="1"/>
    <col min="12542" max="12542" width="12.28515625" style="34" customWidth="1"/>
    <col min="12543" max="12543" width="25.42578125" style="34" customWidth="1"/>
    <col min="12544" max="12544" width="21.7109375" style="34" customWidth="1"/>
    <col min="12545" max="12545" width="20.42578125" style="34" customWidth="1"/>
    <col min="12546" max="12546" width="21.42578125" style="34" customWidth="1"/>
    <col min="12547" max="12547" width="15.85546875" style="34" bestFit="1" customWidth="1"/>
    <col min="12548" max="12548" width="17" style="34" bestFit="1" customWidth="1"/>
    <col min="12549" max="12549" width="8.140625" style="34" bestFit="1" customWidth="1"/>
    <col min="12550" max="12550" width="19.85546875" style="34" bestFit="1" customWidth="1"/>
    <col min="12551" max="12794" width="9.140625" style="34"/>
    <col min="12795" max="12795" width="2.28515625" style="34" customWidth="1"/>
    <col min="12796" max="12796" width="9.140625" style="34"/>
    <col min="12797" max="12797" width="25.28515625" style="34" bestFit="1" customWidth="1"/>
    <col min="12798" max="12798" width="12.28515625" style="34" customWidth="1"/>
    <col min="12799" max="12799" width="25.42578125" style="34" customWidth="1"/>
    <col min="12800" max="12800" width="21.7109375" style="34" customWidth="1"/>
    <col min="12801" max="12801" width="20.42578125" style="34" customWidth="1"/>
    <col min="12802" max="12802" width="21.42578125" style="34" customWidth="1"/>
    <col min="12803" max="12803" width="15.85546875" style="34" bestFit="1" customWidth="1"/>
    <col min="12804" max="12804" width="17" style="34" bestFit="1" customWidth="1"/>
    <col min="12805" max="12805" width="8.140625" style="34" bestFit="1" customWidth="1"/>
    <col min="12806" max="12806" width="19.85546875" style="34" bestFit="1" customWidth="1"/>
    <col min="12807" max="13050" width="9.140625" style="34"/>
    <col min="13051" max="13051" width="2.28515625" style="34" customWidth="1"/>
    <col min="13052" max="13052" width="9.140625" style="34"/>
    <col min="13053" max="13053" width="25.28515625" style="34" bestFit="1" customWidth="1"/>
    <col min="13054" max="13054" width="12.28515625" style="34" customWidth="1"/>
    <col min="13055" max="13055" width="25.42578125" style="34" customWidth="1"/>
    <col min="13056" max="13056" width="21.7109375" style="34" customWidth="1"/>
    <col min="13057" max="13057" width="20.42578125" style="34" customWidth="1"/>
    <col min="13058" max="13058" width="21.42578125" style="34" customWidth="1"/>
    <col min="13059" max="13059" width="15.85546875" style="34" bestFit="1" customWidth="1"/>
    <col min="13060" max="13060" width="17" style="34" bestFit="1" customWidth="1"/>
    <col min="13061" max="13061" width="8.140625" style="34" bestFit="1" customWidth="1"/>
    <col min="13062" max="13062" width="19.85546875" style="34" bestFit="1" customWidth="1"/>
    <col min="13063" max="13306" width="9.140625" style="34"/>
    <col min="13307" max="13307" width="2.28515625" style="34" customWidth="1"/>
    <col min="13308" max="13308" width="9.140625" style="34"/>
    <col min="13309" max="13309" width="25.28515625" style="34" bestFit="1" customWidth="1"/>
    <col min="13310" max="13310" width="12.28515625" style="34" customWidth="1"/>
    <col min="13311" max="13311" width="25.42578125" style="34" customWidth="1"/>
    <col min="13312" max="13312" width="21.7109375" style="34" customWidth="1"/>
    <col min="13313" max="13313" width="20.42578125" style="34" customWidth="1"/>
    <col min="13314" max="13314" width="21.42578125" style="34" customWidth="1"/>
    <col min="13315" max="13315" width="15.85546875" style="34" bestFit="1" customWidth="1"/>
    <col min="13316" max="13316" width="17" style="34" bestFit="1" customWidth="1"/>
    <col min="13317" max="13317" width="8.140625" style="34" bestFit="1" customWidth="1"/>
    <col min="13318" max="13318" width="19.85546875" style="34" bestFit="1" customWidth="1"/>
    <col min="13319" max="13562" width="9.140625" style="34"/>
    <col min="13563" max="13563" width="2.28515625" style="34" customWidth="1"/>
    <col min="13564" max="13564" width="9.140625" style="34"/>
    <col min="13565" max="13565" width="25.28515625" style="34" bestFit="1" customWidth="1"/>
    <col min="13566" max="13566" width="12.28515625" style="34" customWidth="1"/>
    <col min="13567" max="13567" width="25.42578125" style="34" customWidth="1"/>
    <col min="13568" max="13568" width="21.7109375" style="34" customWidth="1"/>
    <col min="13569" max="13569" width="20.42578125" style="34" customWidth="1"/>
    <col min="13570" max="13570" width="21.42578125" style="34" customWidth="1"/>
    <col min="13571" max="13571" width="15.85546875" style="34" bestFit="1" customWidth="1"/>
    <col min="13572" max="13572" width="17" style="34" bestFit="1" customWidth="1"/>
    <col min="13573" max="13573" width="8.140625" style="34" bestFit="1" customWidth="1"/>
    <col min="13574" max="13574" width="19.85546875" style="34" bestFit="1" customWidth="1"/>
    <col min="13575" max="13818" width="9.140625" style="34"/>
    <col min="13819" max="13819" width="2.28515625" style="34" customWidth="1"/>
    <col min="13820" max="13820" width="9.140625" style="34"/>
    <col min="13821" max="13821" width="25.28515625" style="34" bestFit="1" customWidth="1"/>
    <col min="13822" max="13822" width="12.28515625" style="34" customWidth="1"/>
    <col min="13823" max="13823" width="25.42578125" style="34" customWidth="1"/>
    <col min="13824" max="13824" width="21.7109375" style="34" customWidth="1"/>
    <col min="13825" max="13825" width="20.42578125" style="34" customWidth="1"/>
    <col min="13826" max="13826" width="21.42578125" style="34" customWidth="1"/>
    <col min="13827" max="13827" width="15.85546875" style="34" bestFit="1" customWidth="1"/>
    <col min="13828" max="13828" width="17" style="34" bestFit="1" customWidth="1"/>
    <col min="13829" max="13829" width="8.140625" style="34" bestFit="1" customWidth="1"/>
    <col min="13830" max="13830" width="19.85546875" style="34" bestFit="1" customWidth="1"/>
    <col min="13831" max="14074" width="9.140625" style="34"/>
    <col min="14075" max="14075" width="2.28515625" style="34" customWidth="1"/>
    <col min="14076" max="14076" width="9.140625" style="34"/>
    <col min="14077" max="14077" width="25.28515625" style="34" bestFit="1" customWidth="1"/>
    <col min="14078" max="14078" width="12.28515625" style="34" customWidth="1"/>
    <col min="14079" max="14079" width="25.42578125" style="34" customWidth="1"/>
    <col min="14080" max="14080" width="21.7109375" style="34" customWidth="1"/>
    <col min="14081" max="14081" width="20.42578125" style="34" customWidth="1"/>
    <col min="14082" max="14082" width="21.42578125" style="34" customWidth="1"/>
    <col min="14083" max="14083" width="15.85546875" style="34" bestFit="1" customWidth="1"/>
    <col min="14084" max="14084" width="17" style="34" bestFit="1" customWidth="1"/>
    <col min="14085" max="14085" width="8.140625" style="34" bestFit="1" customWidth="1"/>
    <col min="14086" max="14086" width="19.85546875" style="34" bestFit="1" customWidth="1"/>
    <col min="14087" max="14330" width="9.140625" style="34"/>
    <col min="14331" max="14331" width="2.28515625" style="34" customWidth="1"/>
    <col min="14332" max="14332" width="9.140625" style="34"/>
    <col min="14333" max="14333" width="25.28515625" style="34" bestFit="1" customWidth="1"/>
    <col min="14334" max="14334" width="12.28515625" style="34" customWidth="1"/>
    <col min="14335" max="14335" width="25.42578125" style="34" customWidth="1"/>
    <col min="14336" max="14336" width="21.7109375" style="34" customWidth="1"/>
    <col min="14337" max="14337" width="20.42578125" style="34" customWidth="1"/>
    <col min="14338" max="14338" width="21.42578125" style="34" customWidth="1"/>
    <col min="14339" max="14339" width="15.85546875" style="34" bestFit="1" customWidth="1"/>
    <col min="14340" max="14340" width="17" style="34" bestFit="1" customWidth="1"/>
    <col min="14341" max="14341" width="8.140625" style="34" bestFit="1" customWidth="1"/>
    <col min="14342" max="14342" width="19.85546875" style="34" bestFit="1" customWidth="1"/>
    <col min="14343" max="14586" width="9.140625" style="34"/>
    <col min="14587" max="14587" width="2.28515625" style="34" customWidth="1"/>
    <col min="14588" max="14588" width="9.140625" style="34"/>
    <col min="14589" max="14589" width="25.28515625" style="34" bestFit="1" customWidth="1"/>
    <col min="14590" max="14590" width="12.28515625" style="34" customWidth="1"/>
    <col min="14591" max="14591" width="25.42578125" style="34" customWidth="1"/>
    <col min="14592" max="14592" width="21.7109375" style="34" customWidth="1"/>
    <col min="14593" max="14593" width="20.42578125" style="34" customWidth="1"/>
    <col min="14594" max="14594" width="21.42578125" style="34" customWidth="1"/>
    <col min="14595" max="14595" width="15.85546875" style="34" bestFit="1" customWidth="1"/>
    <col min="14596" max="14596" width="17" style="34" bestFit="1" customWidth="1"/>
    <col min="14597" max="14597" width="8.140625" style="34" bestFit="1" customWidth="1"/>
    <col min="14598" max="14598" width="19.85546875" style="34" bestFit="1" customWidth="1"/>
    <col min="14599" max="14842" width="9.140625" style="34"/>
    <col min="14843" max="14843" width="2.28515625" style="34" customWidth="1"/>
    <col min="14844" max="14844" width="9.140625" style="34"/>
    <col min="14845" max="14845" width="25.28515625" style="34" bestFit="1" customWidth="1"/>
    <col min="14846" max="14846" width="12.28515625" style="34" customWidth="1"/>
    <col min="14847" max="14847" width="25.42578125" style="34" customWidth="1"/>
    <col min="14848" max="14848" width="21.7109375" style="34" customWidth="1"/>
    <col min="14849" max="14849" width="20.42578125" style="34" customWidth="1"/>
    <col min="14850" max="14850" width="21.42578125" style="34" customWidth="1"/>
    <col min="14851" max="14851" width="15.85546875" style="34" bestFit="1" customWidth="1"/>
    <col min="14852" max="14852" width="17" style="34" bestFit="1" customWidth="1"/>
    <col min="14853" max="14853" width="8.140625" style="34" bestFit="1" customWidth="1"/>
    <col min="14854" max="14854" width="19.85546875" style="34" bestFit="1" customWidth="1"/>
    <col min="14855" max="15098" width="9.140625" style="34"/>
    <col min="15099" max="15099" width="2.28515625" style="34" customWidth="1"/>
    <col min="15100" max="15100" width="9.140625" style="34"/>
    <col min="15101" max="15101" width="25.28515625" style="34" bestFit="1" customWidth="1"/>
    <col min="15102" max="15102" width="12.28515625" style="34" customWidth="1"/>
    <col min="15103" max="15103" width="25.42578125" style="34" customWidth="1"/>
    <col min="15104" max="15104" width="21.7109375" style="34" customWidth="1"/>
    <col min="15105" max="15105" width="20.42578125" style="34" customWidth="1"/>
    <col min="15106" max="15106" width="21.42578125" style="34" customWidth="1"/>
    <col min="15107" max="15107" width="15.85546875" style="34" bestFit="1" customWidth="1"/>
    <col min="15108" max="15108" width="17" style="34" bestFit="1" customWidth="1"/>
    <col min="15109" max="15109" width="8.140625" style="34" bestFit="1" customWidth="1"/>
    <col min="15110" max="15110" width="19.85546875" style="34" bestFit="1" customWidth="1"/>
    <col min="15111" max="15354" width="9.140625" style="34"/>
    <col min="15355" max="15355" width="2.28515625" style="34" customWidth="1"/>
    <col min="15356" max="15356" width="9.140625" style="34"/>
    <col min="15357" max="15357" width="25.28515625" style="34" bestFit="1" customWidth="1"/>
    <col min="15358" max="15358" width="12.28515625" style="34" customWidth="1"/>
    <col min="15359" max="15359" width="25.42578125" style="34" customWidth="1"/>
    <col min="15360" max="15360" width="21.7109375" style="34" customWidth="1"/>
    <col min="15361" max="15361" width="20.42578125" style="34" customWidth="1"/>
    <col min="15362" max="15362" width="21.42578125" style="34" customWidth="1"/>
    <col min="15363" max="15363" width="15.85546875" style="34" bestFit="1" customWidth="1"/>
    <col min="15364" max="15364" width="17" style="34" bestFit="1" customWidth="1"/>
    <col min="15365" max="15365" width="8.140625" style="34" bestFit="1" customWidth="1"/>
    <col min="15366" max="15366" width="19.85546875" style="34" bestFit="1" customWidth="1"/>
    <col min="15367" max="15610" width="9.140625" style="34"/>
    <col min="15611" max="15611" width="2.28515625" style="34" customWidth="1"/>
    <col min="15612" max="15612" width="9.140625" style="34"/>
    <col min="15613" max="15613" width="25.28515625" style="34" bestFit="1" customWidth="1"/>
    <col min="15614" max="15614" width="12.28515625" style="34" customWidth="1"/>
    <col min="15615" max="15615" width="25.42578125" style="34" customWidth="1"/>
    <col min="15616" max="15616" width="21.7109375" style="34" customWidth="1"/>
    <col min="15617" max="15617" width="20.42578125" style="34" customWidth="1"/>
    <col min="15618" max="15618" width="21.42578125" style="34" customWidth="1"/>
    <col min="15619" max="15619" width="15.85546875" style="34" bestFit="1" customWidth="1"/>
    <col min="15620" max="15620" width="17" style="34" bestFit="1" customWidth="1"/>
    <col min="15621" max="15621" width="8.140625" style="34" bestFit="1" customWidth="1"/>
    <col min="15622" max="15622" width="19.85546875" style="34" bestFit="1" customWidth="1"/>
    <col min="15623" max="15866" width="9.140625" style="34"/>
    <col min="15867" max="15867" width="2.28515625" style="34" customWidth="1"/>
    <col min="15868" max="15868" width="9.140625" style="34"/>
    <col min="15869" max="15869" width="25.28515625" style="34" bestFit="1" customWidth="1"/>
    <col min="15870" max="15870" width="12.28515625" style="34" customWidth="1"/>
    <col min="15871" max="15871" width="25.42578125" style="34" customWidth="1"/>
    <col min="15872" max="15872" width="21.7109375" style="34" customWidth="1"/>
    <col min="15873" max="15873" width="20.42578125" style="34" customWidth="1"/>
    <col min="15874" max="15874" width="21.42578125" style="34" customWidth="1"/>
    <col min="15875" max="15875" width="15.85546875" style="34" bestFit="1" customWidth="1"/>
    <col min="15876" max="15876" width="17" style="34" bestFit="1" customWidth="1"/>
    <col min="15877" max="15877" width="8.140625" style="34" bestFit="1" customWidth="1"/>
    <col min="15878" max="15878" width="19.85546875" style="34" bestFit="1" customWidth="1"/>
    <col min="15879" max="16122" width="9.140625" style="34"/>
    <col min="16123" max="16123" width="2.28515625" style="34" customWidth="1"/>
    <col min="16124" max="16124" width="9.140625" style="34"/>
    <col min="16125" max="16125" width="25.28515625" style="34" bestFit="1" customWidth="1"/>
    <col min="16126" max="16126" width="12.28515625" style="34" customWidth="1"/>
    <col min="16127" max="16127" width="25.42578125" style="34" customWidth="1"/>
    <col min="16128" max="16128" width="21.7109375" style="34" customWidth="1"/>
    <col min="16129" max="16129" width="20.42578125" style="34" customWidth="1"/>
    <col min="16130" max="16130" width="21.42578125" style="34" customWidth="1"/>
    <col min="16131" max="16131" width="15.85546875" style="34" bestFit="1" customWidth="1"/>
    <col min="16132" max="16132" width="17" style="34" bestFit="1" customWidth="1"/>
    <col min="16133" max="16133" width="8.140625" style="34" bestFit="1" customWidth="1"/>
    <col min="16134" max="16134" width="19.85546875" style="34" bestFit="1" customWidth="1"/>
    <col min="16135" max="16384" width="9.140625" style="34"/>
  </cols>
  <sheetData>
    <row r="2" spans="2:12" x14ac:dyDescent="0.2">
      <c r="B2" s="51" t="s">
        <v>110</v>
      </c>
      <c r="C2" s="52"/>
      <c r="D2" s="52"/>
      <c r="E2" s="52"/>
      <c r="F2" s="52"/>
      <c r="G2" s="52"/>
      <c r="H2" s="52"/>
      <c r="I2" s="52"/>
      <c r="J2" s="52"/>
      <c r="K2" s="52"/>
      <c r="L2" s="53"/>
    </row>
    <row r="3" spans="2:12" x14ac:dyDescent="0.2">
      <c r="B3" s="51" t="s">
        <v>105</v>
      </c>
      <c r="C3" s="52"/>
      <c r="D3" s="52"/>
      <c r="E3" s="52"/>
      <c r="F3" s="52"/>
      <c r="G3" s="52"/>
      <c r="H3" s="52"/>
      <c r="I3" s="52"/>
      <c r="J3" s="52"/>
      <c r="K3" s="52"/>
      <c r="L3" s="53"/>
    </row>
    <row r="4" spans="2:12" ht="38.25" x14ac:dyDescent="0.2">
      <c r="B4" s="35" t="s">
        <v>0</v>
      </c>
      <c r="C4" s="33" t="s">
        <v>58</v>
      </c>
      <c r="D4" s="33" t="s">
        <v>59</v>
      </c>
      <c r="E4" s="33" t="s">
        <v>60</v>
      </c>
      <c r="F4" s="33" t="s">
        <v>31</v>
      </c>
      <c r="G4" s="33" t="s">
        <v>37</v>
      </c>
      <c r="H4" s="33" t="s">
        <v>45</v>
      </c>
      <c r="I4" s="33" t="s">
        <v>61</v>
      </c>
      <c r="J4" s="33" t="s">
        <v>62</v>
      </c>
      <c r="K4" s="33" t="s">
        <v>63</v>
      </c>
      <c r="L4" s="33" t="s">
        <v>64</v>
      </c>
    </row>
    <row r="5" spans="2:12" x14ac:dyDescent="0.2">
      <c r="B5" s="36">
        <v>1</v>
      </c>
      <c r="C5" s="37" t="s">
        <v>65</v>
      </c>
      <c r="D5" s="38">
        <v>0</v>
      </c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f>SUM(D5:J5)</f>
        <v>0</v>
      </c>
      <c r="L5" s="38">
        <v>0</v>
      </c>
    </row>
    <row r="6" spans="2:12" x14ac:dyDescent="0.2">
      <c r="B6" s="36">
        <v>2</v>
      </c>
      <c r="C6" s="40" t="s">
        <v>66</v>
      </c>
      <c r="D6" s="38">
        <v>2.3345253330000001E-4</v>
      </c>
      <c r="E6" s="38">
        <v>0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f t="shared" ref="K6:K41" si="0">SUM(D6:J6)</f>
        <v>2.3345253330000001E-4</v>
      </c>
      <c r="L6" s="38">
        <v>0</v>
      </c>
    </row>
    <row r="7" spans="2:12" x14ac:dyDescent="0.2">
      <c r="B7" s="36">
        <v>3</v>
      </c>
      <c r="C7" s="37" t="s">
        <v>67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f t="shared" si="0"/>
        <v>0</v>
      </c>
      <c r="L7" s="38">
        <v>0</v>
      </c>
    </row>
    <row r="8" spans="2:12" x14ac:dyDescent="0.2">
      <c r="B8" s="36">
        <v>4</v>
      </c>
      <c r="C8" s="40" t="s">
        <v>68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f t="shared" si="0"/>
        <v>0</v>
      </c>
      <c r="L8" s="38">
        <v>0</v>
      </c>
    </row>
    <row r="9" spans="2:12" x14ac:dyDescent="0.2">
      <c r="B9" s="36">
        <v>5</v>
      </c>
      <c r="C9" s="40" t="s">
        <v>69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f t="shared" si="0"/>
        <v>0</v>
      </c>
      <c r="L9" s="38">
        <v>0</v>
      </c>
    </row>
    <row r="10" spans="2:12" x14ac:dyDescent="0.2">
      <c r="B10" s="36">
        <v>6</v>
      </c>
      <c r="C10" s="40" t="s">
        <v>70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f t="shared" si="0"/>
        <v>0</v>
      </c>
      <c r="L10" s="38">
        <v>0</v>
      </c>
    </row>
    <row r="11" spans="2:12" x14ac:dyDescent="0.2">
      <c r="B11" s="36">
        <v>7</v>
      </c>
      <c r="C11" s="40" t="s">
        <v>71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f t="shared" si="0"/>
        <v>0</v>
      </c>
      <c r="L11" s="38">
        <v>0</v>
      </c>
    </row>
    <row r="12" spans="2:12" x14ac:dyDescent="0.2">
      <c r="B12" s="36">
        <v>8</v>
      </c>
      <c r="C12" s="37" t="s">
        <v>72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f t="shared" si="0"/>
        <v>0</v>
      </c>
      <c r="L12" s="38">
        <v>0</v>
      </c>
    </row>
    <row r="13" spans="2:12" x14ac:dyDescent="0.2">
      <c r="B13" s="36">
        <v>9</v>
      </c>
      <c r="C13" s="37" t="s">
        <v>73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38">
        <f t="shared" si="0"/>
        <v>0</v>
      </c>
      <c r="L13" s="38">
        <v>0</v>
      </c>
    </row>
    <row r="14" spans="2:12" x14ac:dyDescent="0.2">
      <c r="B14" s="36">
        <v>10</v>
      </c>
      <c r="C14" s="40" t="s">
        <v>74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f t="shared" si="0"/>
        <v>0</v>
      </c>
      <c r="L14" s="38">
        <v>0</v>
      </c>
    </row>
    <row r="15" spans="2:12" x14ac:dyDescent="0.2">
      <c r="B15" s="36">
        <v>11</v>
      </c>
      <c r="C15" s="40" t="s">
        <v>75</v>
      </c>
      <c r="D15" s="38">
        <v>1.4445875832994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f t="shared" si="0"/>
        <v>1.4445875832994</v>
      </c>
      <c r="L15" s="38">
        <v>0</v>
      </c>
    </row>
    <row r="16" spans="2:12" x14ac:dyDescent="0.2">
      <c r="B16" s="36">
        <v>12</v>
      </c>
      <c r="C16" s="40" t="s">
        <v>76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f t="shared" si="0"/>
        <v>0</v>
      </c>
      <c r="L16" s="38">
        <v>0</v>
      </c>
    </row>
    <row r="17" spans="2:12" x14ac:dyDescent="0.2">
      <c r="B17" s="36">
        <v>13</v>
      </c>
      <c r="C17" s="40" t="s">
        <v>77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f t="shared" si="0"/>
        <v>0</v>
      </c>
      <c r="L17" s="38">
        <v>0</v>
      </c>
    </row>
    <row r="18" spans="2:12" x14ac:dyDescent="0.2">
      <c r="B18" s="36">
        <v>14</v>
      </c>
      <c r="C18" s="40" t="s">
        <v>78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f t="shared" si="0"/>
        <v>0</v>
      </c>
      <c r="L18" s="38">
        <v>0</v>
      </c>
    </row>
    <row r="19" spans="2:12" x14ac:dyDescent="0.2">
      <c r="B19" s="36">
        <v>15</v>
      </c>
      <c r="C19" s="40" t="s">
        <v>79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f t="shared" si="0"/>
        <v>0</v>
      </c>
      <c r="L19" s="38">
        <v>0</v>
      </c>
    </row>
    <row r="20" spans="2:12" x14ac:dyDescent="0.2">
      <c r="B20" s="36">
        <v>16</v>
      </c>
      <c r="C20" s="40" t="s">
        <v>80</v>
      </c>
      <c r="D20" s="38">
        <v>9.2691283319999999E-4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8">
        <f t="shared" si="0"/>
        <v>9.2691283319999999E-4</v>
      </c>
      <c r="L20" s="38">
        <v>0</v>
      </c>
    </row>
    <row r="21" spans="2:12" x14ac:dyDescent="0.2">
      <c r="B21" s="36">
        <v>17</v>
      </c>
      <c r="C21" s="40" t="s">
        <v>81</v>
      </c>
      <c r="D21" s="38">
        <v>4.89909861997E-2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f t="shared" si="0"/>
        <v>4.89909861997E-2</v>
      </c>
      <c r="L21" s="38">
        <v>0</v>
      </c>
    </row>
    <row r="22" spans="2:12" x14ac:dyDescent="0.2">
      <c r="B22" s="36">
        <v>18</v>
      </c>
      <c r="C22" s="37" t="s">
        <v>82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f t="shared" si="0"/>
        <v>0</v>
      </c>
      <c r="L22" s="38">
        <v>0</v>
      </c>
    </row>
    <row r="23" spans="2:12" x14ac:dyDescent="0.2">
      <c r="B23" s="36">
        <v>19</v>
      </c>
      <c r="C23" s="40" t="s">
        <v>83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f t="shared" si="0"/>
        <v>0</v>
      </c>
      <c r="L23" s="38">
        <v>0</v>
      </c>
    </row>
    <row r="24" spans="2:12" x14ac:dyDescent="0.2">
      <c r="B24" s="36">
        <v>20</v>
      </c>
      <c r="C24" s="40" t="s">
        <v>84</v>
      </c>
      <c r="D24" s="38">
        <v>27.8883839373662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f t="shared" si="0"/>
        <v>27.8883839373662</v>
      </c>
      <c r="L24" s="38">
        <v>0</v>
      </c>
    </row>
    <row r="25" spans="2:12" x14ac:dyDescent="0.2">
      <c r="B25" s="36">
        <v>21</v>
      </c>
      <c r="C25" s="37" t="s">
        <v>85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f t="shared" si="0"/>
        <v>0</v>
      </c>
      <c r="L25" s="38">
        <v>0</v>
      </c>
    </row>
    <row r="26" spans="2:12" x14ac:dyDescent="0.2">
      <c r="B26" s="36">
        <v>22</v>
      </c>
      <c r="C26" s="40" t="s">
        <v>86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f t="shared" si="0"/>
        <v>0</v>
      </c>
      <c r="L26" s="38">
        <v>0</v>
      </c>
    </row>
    <row r="27" spans="2:12" x14ac:dyDescent="0.2">
      <c r="B27" s="36">
        <v>23</v>
      </c>
      <c r="C27" s="37" t="s">
        <v>87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f t="shared" si="0"/>
        <v>0</v>
      </c>
      <c r="L27" s="38">
        <v>0</v>
      </c>
    </row>
    <row r="28" spans="2:12" x14ac:dyDescent="0.2">
      <c r="B28" s="36">
        <v>24</v>
      </c>
      <c r="C28" s="37" t="s">
        <v>88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f t="shared" si="0"/>
        <v>0</v>
      </c>
      <c r="L28" s="38">
        <v>0</v>
      </c>
    </row>
    <row r="29" spans="2:12" x14ac:dyDescent="0.2">
      <c r="B29" s="36">
        <v>25</v>
      </c>
      <c r="C29" s="40" t="s">
        <v>89</v>
      </c>
      <c r="D29" s="38">
        <v>0.13473867356659996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38">
        <f t="shared" si="0"/>
        <v>0.13473867356659996</v>
      </c>
      <c r="L29" s="38">
        <v>0</v>
      </c>
    </row>
    <row r="30" spans="2:12" x14ac:dyDescent="0.2">
      <c r="B30" s="36">
        <v>26</v>
      </c>
      <c r="C30" s="40" t="s">
        <v>90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f t="shared" si="0"/>
        <v>0</v>
      </c>
      <c r="L30" s="38">
        <v>0</v>
      </c>
    </row>
    <row r="31" spans="2:12" x14ac:dyDescent="0.2">
      <c r="B31" s="36">
        <v>27</v>
      </c>
      <c r="C31" s="40" t="s">
        <v>34</v>
      </c>
      <c r="D31" s="38">
        <v>5.1347883997800006E-2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f t="shared" si="0"/>
        <v>5.1347883997800006E-2</v>
      </c>
      <c r="L31" s="38">
        <v>0</v>
      </c>
    </row>
    <row r="32" spans="2:12" x14ac:dyDescent="0.2">
      <c r="B32" s="36">
        <v>28</v>
      </c>
      <c r="C32" s="40" t="s">
        <v>91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f t="shared" si="0"/>
        <v>0</v>
      </c>
      <c r="L32" s="38">
        <v>0</v>
      </c>
    </row>
    <row r="33" spans="2:15" x14ac:dyDescent="0.2">
      <c r="B33" s="36">
        <v>29</v>
      </c>
      <c r="C33" s="40" t="s">
        <v>92</v>
      </c>
      <c r="D33" s="38">
        <v>4.0019946640000001E-4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f t="shared" si="0"/>
        <v>4.0019946640000001E-4</v>
      </c>
      <c r="L33" s="38">
        <v>0</v>
      </c>
    </row>
    <row r="34" spans="2:15" x14ac:dyDescent="0.2">
      <c r="B34" s="36">
        <v>30</v>
      </c>
      <c r="C34" s="40" t="s">
        <v>93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f t="shared" si="0"/>
        <v>0</v>
      </c>
      <c r="L34" s="38">
        <v>0</v>
      </c>
    </row>
    <row r="35" spans="2:15" x14ac:dyDescent="0.2">
      <c r="B35" s="36">
        <v>31</v>
      </c>
      <c r="C35" s="37" t="s">
        <v>94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f t="shared" si="0"/>
        <v>0</v>
      </c>
      <c r="L35" s="38">
        <v>0</v>
      </c>
    </row>
    <row r="36" spans="2:15" x14ac:dyDescent="0.2">
      <c r="B36" s="36">
        <v>32</v>
      </c>
      <c r="C36" s="40" t="s">
        <v>95</v>
      </c>
      <c r="D36" s="38">
        <v>1.9808760699399998E-2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f t="shared" si="0"/>
        <v>1.9808760699399998E-2</v>
      </c>
      <c r="L36" s="38">
        <v>0</v>
      </c>
    </row>
    <row r="37" spans="2:15" x14ac:dyDescent="0.2">
      <c r="B37" s="36">
        <v>33</v>
      </c>
      <c r="C37" s="40" t="s">
        <v>102</v>
      </c>
      <c r="D37" s="38">
        <v>4.6670863319999995E-4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f t="shared" si="0"/>
        <v>4.6670863319999995E-4</v>
      </c>
      <c r="L37" s="38">
        <v>0</v>
      </c>
    </row>
    <row r="38" spans="2:15" x14ac:dyDescent="0.2">
      <c r="B38" s="36">
        <v>34</v>
      </c>
      <c r="C38" s="40" t="s">
        <v>96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f t="shared" si="0"/>
        <v>0</v>
      </c>
      <c r="L38" s="38">
        <v>0</v>
      </c>
    </row>
    <row r="39" spans="2:15" x14ac:dyDescent="0.2">
      <c r="B39" s="36">
        <v>35</v>
      </c>
      <c r="C39" s="40" t="s">
        <v>97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8">
        <f t="shared" si="0"/>
        <v>0</v>
      </c>
      <c r="L39" s="38">
        <v>0</v>
      </c>
    </row>
    <row r="40" spans="2:15" x14ac:dyDescent="0.2">
      <c r="B40" s="36">
        <v>36</v>
      </c>
      <c r="C40" s="40" t="s">
        <v>98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38">
        <f t="shared" si="0"/>
        <v>0</v>
      </c>
      <c r="L40" s="38">
        <v>0</v>
      </c>
    </row>
    <row r="41" spans="2:15" x14ac:dyDescent="0.2">
      <c r="B41" s="36">
        <v>37</v>
      </c>
      <c r="C41" s="40" t="s">
        <v>99</v>
      </c>
      <c r="D41" s="38">
        <v>4.7843889999000001E-3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f t="shared" si="0"/>
        <v>4.7843889999000001E-3</v>
      </c>
      <c r="L41" s="38">
        <v>0</v>
      </c>
    </row>
    <row r="42" spans="2:15" x14ac:dyDescent="0.2">
      <c r="B42" s="36"/>
      <c r="C42" s="40"/>
      <c r="D42" s="41"/>
      <c r="E42" s="35"/>
      <c r="F42" s="38"/>
      <c r="G42" s="35"/>
      <c r="H42" s="35"/>
      <c r="I42" s="35"/>
      <c r="J42" s="35"/>
      <c r="K42" s="35"/>
      <c r="L42" s="39"/>
    </row>
    <row r="43" spans="2:15" x14ac:dyDescent="0.2">
      <c r="B43" s="33" t="s">
        <v>100</v>
      </c>
      <c r="C43" s="35"/>
      <c r="D43" s="42">
        <f>SUM(D5:D42)</f>
        <v>29.594669487595105</v>
      </c>
      <c r="E43" s="42">
        <f t="shared" ref="E43:L43" si="1">SUM(E5:E42)</f>
        <v>0</v>
      </c>
      <c r="F43" s="42">
        <f t="shared" si="1"/>
        <v>0</v>
      </c>
      <c r="G43" s="42">
        <f t="shared" si="1"/>
        <v>0</v>
      </c>
      <c r="H43" s="42">
        <f t="shared" si="1"/>
        <v>0</v>
      </c>
      <c r="I43" s="42">
        <f t="shared" si="1"/>
        <v>0</v>
      </c>
      <c r="J43" s="42">
        <f t="shared" si="1"/>
        <v>0</v>
      </c>
      <c r="K43" s="42">
        <f t="shared" si="1"/>
        <v>29.594669487595105</v>
      </c>
      <c r="L43" s="42">
        <f t="shared" si="1"/>
        <v>0</v>
      </c>
    </row>
    <row r="44" spans="2:15" x14ac:dyDescent="0.2">
      <c r="B44" s="34" t="s">
        <v>101</v>
      </c>
    </row>
    <row r="46" spans="2:15" x14ac:dyDescent="0.2">
      <c r="D46" s="43"/>
    </row>
    <row r="47" spans="2:15" x14ac:dyDescent="0.2">
      <c r="K47" s="44"/>
      <c r="O47" s="44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 UT wise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ajay.yalamanchili</dc:creator>
  <cp:lastModifiedBy>Shiraz Rustomji</cp:lastModifiedBy>
  <dcterms:created xsi:type="dcterms:W3CDTF">2014-05-05T12:38:22Z</dcterms:created>
  <dcterms:modified xsi:type="dcterms:W3CDTF">2019-05-08T05:08:09Z</dcterms:modified>
</cp:coreProperties>
</file>