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115" windowHeight="7995"/>
  </bookViews>
  <sheets>
    <sheet name="31.10.2017" sheetId="1" r:id="rId1"/>
  </sheets>
  <definedNames>
    <definedName name="_xlnm.Print_Titles" localSheetId="0">'31.10.2017'!$1:$5</definedName>
  </definedNames>
  <calcPr calcId="124519"/>
</workbook>
</file>

<file path=xl/calcChain.xml><?xml version="1.0" encoding="utf-8"?>
<calcChain xmlns="http://schemas.openxmlformats.org/spreadsheetml/2006/main">
  <c r="G87" i="1"/>
  <c r="H87"/>
  <c r="G62" l="1"/>
  <c r="H106"/>
  <c r="G65" l="1"/>
  <c r="G106"/>
  <c r="H92" l="1"/>
  <c r="G92"/>
  <c r="G108" s="1"/>
  <c r="H62" l="1"/>
  <c r="H65" s="1"/>
  <c r="H108" s="1"/>
</calcChain>
</file>

<file path=xl/sharedStrings.xml><?xml version="1.0" encoding="utf-8"?>
<sst xmlns="http://schemas.openxmlformats.org/spreadsheetml/2006/main" count="370" uniqueCount="259">
  <si>
    <t> SHRIRAM EQUITY AND DEBT OPPORTUNITIES FUND</t>
  </si>
  <si>
    <t>ISIN</t>
  </si>
  <si>
    <t>Coupon (%)</t>
  </si>
  <si>
    <t>Name Of Instrument</t>
  </si>
  <si>
    <t>Industry+ /Rating</t>
  </si>
  <si>
    <t>Quantity</t>
  </si>
  <si>
    <t>Market/ Fair Value (Rs. in lacs)</t>
  </si>
  <si>
    <t>% to NAV</t>
  </si>
  <si>
    <t>EQUITY &amp; EQUITY RELATED</t>
  </si>
  <si>
    <t>(a) Listed / awaiting listing on Stock Exchanges</t>
  </si>
  <si>
    <t>Equity</t>
  </si>
  <si>
    <t>INE467B01029</t>
  </si>
  <si>
    <t>SOFTWARE</t>
  </si>
  <si>
    <t>INE040A01026</t>
  </si>
  <si>
    <t>BANKS</t>
  </si>
  <si>
    <t>INE001A01036</t>
  </si>
  <si>
    <t>FINANCE</t>
  </si>
  <si>
    <t>INE018A01030</t>
  </si>
  <si>
    <t>CONSTRUCTION PROJECT</t>
  </si>
  <si>
    <t>PHARMACEUTICALS</t>
  </si>
  <si>
    <t>INE860A01027</t>
  </si>
  <si>
    <t>INE585B01010</t>
  </si>
  <si>
    <t>AUTO</t>
  </si>
  <si>
    <t>PETROLEUM PRODUCTS</t>
  </si>
  <si>
    <t>CONSUMER NON DURABLES</t>
  </si>
  <si>
    <t>INE481G01011</t>
  </si>
  <si>
    <t>CEMENT</t>
  </si>
  <si>
    <t>INE029A01011</t>
  </si>
  <si>
    <t>INE044A01036</t>
  </si>
  <si>
    <t>INE009A01021</t>
  </si>
  <si>
    <t>INE021A01026</t>
  </si>
  <si>
    <t>INE066A01013</t>
  </si>
  <si>
    <t>INE070A01015</t>
  </si>
  <si>
    <t>AUTO ANCILLARIES</t>
  </si>
  <si>
    <t>INE095A01012</t>
  </si>
  <si>
    <t>INE115A01026</t>
  </si>
  <si>
    <t>INE216A01022</t>
  </si>
  <si>
    <t>INE237A01028</t>
  </si>
  <si>
    <t>INE628A01036</t>
  </si>
  <si>
    <t>PESTICIDES</t>
  </si>
  <si>
    <t>Sub Total</t>
  </si>
  <si>
    <t>(b) Unlisted</t>
  </si>
  <si>
    <t>Nil</t>
  </si>
  <si>
    <t>Total</t>
  </si>
  <si>
    <t>DEBT INSTRUMENTS</t>
  </si>
  <si>
    <t>(a) Listing/awating listing on stock exchange</t>
  </si>
  <si>
    <t>Non-Convertible debentures / Bonds</t>
  </si>
  <si>
    <t>Zero Coupon Bonds / Deep Discount Bonds</t>
  </si>
  <si>
    <t>(b) Privately Placed / Unlisted</t>
  </si>
  <si>
    <t>INE895D07396</t>
  </si>
  <si>
    <t xml:space="preserve"> TATASONS LTD **</t>
  </si>
  <si>
    <t>CRISIL - AAA</t>
  </si>
  <si>
    <t>LIC HOUSING FINANCE LTD.**</t>
  </si>
  <si>
    <t>(c) Securitized Debt Instruments</t>
  </si>
  <si>
    <t>MONEY MARKET INSTRUMENTS</t>
  </si>
  <si>
    <t>Bills Rediscounting</t>
  </si>
  <si>
    <t>Commercial Papers (CP) / Certificate Of Deposit (CD)</t>
  </si>
  <si>
    <t>Treasury Bills</t>
  </si>
  <si>
    <t>Collateralised Borrowing &amp; Lending Obligation</t>
  </si>
  <si>
    <t>OTHERS</t>
  </si>
  <si>
    <t>Cash,Cash Equivalents and Net Current Assets</t>
  </si>
  <si>
    <t>Grand Total</t>
  </si>
  <si>
    <t>+ Industry Classification as recommended by AMFI</t>
  </si>
  <si>
    <t>** Thinly Traded/ Non-Traded Securities</t>
  </si>
  <si>
    <t>Auto</t>
  </si>
  <si>
    <t>Auto Ancillaries</t>
  </si>
  <si>
    <t>Banks</t>
  </si>
  <si>
    <t>Cement</t>
  </si>
  <si>
    <t>Construction Project</t>
  </si>
  <si>
    <t>Consumer Non Durables</t>
  </si>
  <si>
    <t>Finance</t>
  </si>
  <si>
    <t>Pesticides</t>
  </si>
  <si>
    <t>Petroleum Products</t>
  </si>
  <si>
    <t>Pharmaceuticals</t>
  </si>
  <si>
    <t>Software</t>
  </si>
  <si>
    <t>INDUSTRIAL CAPITAL GOODS</t>
  </si>
  <si>
    <t>HOUSING DEVELOPMENT FINANCE CORPORATION LTD.**</t>
  </si>
  <si>
    <t>Industrial Capital Goods</t>
  </si>
  <si>
    <t>INE406A01037</t>
  </si>
  <si>
    <t>INE090A01021</t>
  </si>
  <si>
    <t>INE761H01022</t>
  </si>
  <si>
    <t>TEXTILE PRODUCTS</t>
  </si>
  <si>
    <t>Textile Products</t>
  </si>
  <si>
    <t>Notes :</t>
  </si>
  <si>
    <t>1) Total NPAs provided for and its percentage to NAV : Nil</t>
  </si>
  <si>
    <t>2) Total value and percentage of Illiquid Equity Shares : Nil</t>
  </si>
  <si>
    <t>3) NAV History</t>
  </si>
  <si>
    <t>NAVs per unit (Rs.)</t>
  </si>
  <si>
    <t>Growth Option</t>
  </si>
  <si>
    <t>Dividend Option</t>
  </si>
  <si>
    <t>Growth Option - Direct Plan</t>
  </si>
  <si>
    <t>Dividend Option - Direct Plan</t>
  </si>
  <si>
    <t>Dividend History</t>
  </si>
  <si>
    <t xml:space="preserve">Dividend Per Unit (Rs) for </t>
  </si>
  <si>
    <t>Plan Name</t>
  </si>
  <si>
    <t>Record Date</t>
  </si>
  <si>
    <t>Nav as on Record Date</t>
  </si>
  <si>
    <t>Individuals and HUF</t>
  </si>
  <si>
    <t>Shriram Equity and Debt Opportunities Fund - Direct Plan - Dividend Option</t>
  </si>
  <si>
    <t>Shriram Equity and Debt Opportunities Fund - Regular Plan - Dividend Option</t>
  </si>
  <si>
    <t>6) Total investments in Foreign Securities / Overseas ETFs / ADRs / GDRs : Nil</t>
  </si>
  <si>
    <t>10) Repo in Corporate Debt : Nil</t>
  </si>
  <si>
    <t>INE001A07MG9</t>
  </si>
  <si>
    <t>INE987B01026</t>
  </si>
  <si>
    <t>INE115A07EU5</t>
  </si>
  <si>
    <t>CARE AAA</t>
  </si>
  <si>
    <t>INE115A07GK1</t>
  </si>
  <si>
    <t>INE387A01021</t>
  </si>
  <si>
    <t>Housing Development Finance Corporation Ltd.</t>
  </si>
  <si>
    <t>Infosys Ltd.</t>
  </si>
  <si>
    <t>Larsen &amp; Toubro Ltd.</t>
  </si>
  <si>
    <t>Asian Paints Ltd.</t>
  </si>
  <si>
    <t>Bharat Petroleum Corporation Ltd.</t>
  </si>
  <si>
    <t>Sun Pharmaceuticals Industries Ltd.</t>
  </si>
  <si>
    <t>Eicher Motors Ltd.</t>
  </si>
  <si>
    <t>Shree Cements Ltd.</t>
  </si>
  <si>
    <t>ICICI Bank Ltd.</t>
  </si>
  <si>
    <t>LIC Housing Finance Ltd.</t>
  </si>
  <si>
    <t>Britannia Industries Ltd.</t>
  </si>
  <si>
    <t>Kotak Mahindra Bank Ltd.</t>
  </si>
  <si>
    <t>Bharat Electronics Ltd.</t>
  </si>
  <si>
    <t>Bajaj Finance Ltd.</t>
  </si>
  <si>
    <t>Sundram Fasteners Ltd.</t>
  </si>
  <si>
    <t>Aurobindo Pharma Ltd.</t>
  </si>
  <si>
    <t>Tata Consultancy Services Ltd.</t>
  </si>
  <si>
    <t>Ultratech Cement Ltd.</t>
  </si>
  <si>
    <t>Maruti Suzuki India Ltd.</t>
  </si>
  <si>
    <t>UPL Ltd.</t>
  </si>
  <si>
    <t>Page Industries Ltd.</t>
  </si>
  <si>
    <t>HCL Technologies Ltd.</t>
  </si>
  <si>
    <t>Natco Pharma Ltd.</t>
  </si>
  <si>
    <t>INE134E07505</t>
  </si>
  <si>
    <t>INE020B07IZ5</t>
  </si>
  <si>
    <t>POWER FINANCE CORPORATION LTD.**</t>
  </si>
  <si>
    <t>POWER FINANCE CORPORATION LTD. **</t>
  </si>
  <si>
    <t>RURAL ELECTRIFICATION CORPORATION LTD. **</t>
  </si>
  <si>
    <t>INE196A01026</t>
  </si>
  <si>
    <t>Marico Ltd.</t>
  </si>
  <si>
    <t>Yes Bank Ltd.</t>
  </si>
  <si>
    <t>INE721A01013</t>
  </si>
  <si>
    <t>Shriram Transport Finance Company Ltd.</t>
  </si>
  <si>
    <t>INE318A01026</t>
  </si>
  <si>
    <t>INE256A01028</t>
  </si>
  <si>
    <t>CHEMICALS</t>
  </si>
  <si>
    <t>MEDIA &amp; ENTERTAINMENT</t>
  </si>
  <si>
    <t>Chemicals</t>
  </si>
  <si>
    <t>Media &amp; Entertainment</t>
  </si>
  <si>
    <t>INE296A01024</t>
  </si>
  <si>
    <t>INE002A01018</t>
  </si>
  <si>
    <t>Reliance Industries Ltd.</t>
  </si>
  <si>
    <t>INE129A01019</t>
  </si>
  <si>
    <t>INE002S01010</t>
  </si>
  <si>
    <t>Gail (India) Ltd (Ex Gas Authority Of India Ltd)</t>
  </si>
  <si>
    <t>Mahanagar Gas Limited</t>
  </si>
  <si>
    <t>GAS</t>
  </si>
  <si>
    <t>Gas</t>
  </si>
  <si>
    <t>INE094A01015</t>
  </si>
  <si>
    <t xml:space="preserve">Hindustan Petroleum Corpn. Ltd. </t>
  </si>
  <si>
    <t>INE134E08BE6</t>
  </si>
  <si>
    <t>IN9155A01020</t>
  </si>
  <si>
    <t>INE263A01024</t>
  </si>
  <si>
    <t>INE062A01020</t>
  </si>
  <si>
    <t>INE389H01022</t>
  </si>
  <si>
    <t>INE286K01024</t>
  </si>
  <si>
    <t>Pidilite Industries Ltd.</t>
  </si>
  <si>
    <t>Zee Entertainment Enterprises Ltd</t>
  </si>
  <si>
    <t>State Bank Of India</t>
  </si>
  <si>
    <t>Kec International Limited</t>
  </si>
  <si>
    <t>Techno Electric &amp; Engineering Co. Ltd.</t>
  </si>
  <si>
    <t>INE020B08880</t>
  </si>
  <si>
    <t>INE001A07MH7</t>
  </si>
  <si>
    <t>INE020B08591</t>
  </si>
  <si>
    <t>DERIVATIVES</t>
  </si>
  <si>
    <t>INE154A01025</t>
  </si>
  <si>
    <t>INE030A01027</t>
  </si>
  <si>
    <t xml:space="preserve">Hindustan Unilever Ltd. </t>
  </si>
  <si>
    <t>INE136B01020</t>
  </si>
  <si>
    <t>INE060A01024</t>
  </si>
  <si>
    <t xml:space="preserve">Petronet L N G Ltd </t>
  </si>
  <si>
    <t>INE347G01014</t>
  </si>
  <si>
    <t>INE752E01010</t>
  </si>
  <si>
    <t>POWER</t>
  </si>
  <si>
    <t>INE580B01029</t>
  </si>
  <si>
    <t>Indusind Bank Ltd.</t>
  </si>
  <si>
    <t>Tata Motors Limited (Dvr)</t>
  </si>
  <si>
    <t>Cyient Limited</t>
  </si>
  <si>
    <t>Navneet Education Limited</t>
  </si>
  <si>
    <t>Power Grid Corporation Of India Ltd.</t>
  </si>
  <si>
    <t>Gruh Finance Limited</t>
  </si>
  <si>
    <t>ITC Ltd</t>
  </si>
  <si>
    <t>Power</t>
  </si>
  <si>
    <t>Equity Portfolio Classification by Asset Class(%)</t>
  </si>
  <si>
    <t>INE528G01027</t>
  </si>
  <si>
    <t>INE121A01016</t>
  </si>
  <si>
    <t>Cholamandalam Investment And Finance Company Ltd.</t>
  </si>
  <si>
    <t>INE214T01019</t>
  </si>
  <si>
    <t>Larsen &amp; Toubro Infotech Limited</t>
  </si>
  <si>
    <t>INDEX OPTIONS</t>
  </si>
  <si>
    <t>HDFC Bank Ltd.</t>
  </si>
  <si>
    <t>a.    Hedging position through futures</t>
  </si>
  <si>
    <t>b.    Other than hedging positions through Futures</t>
  </si>
  <si>
    <t>c.    Hedging positions through Option : Nil</t>
  </si>
  <si>
    <t>d.   Other than hedging positions through Option</t>
  </si>
  <si>
    <t>Underlying</t>
  </si>
  <si>
    <t>Current Market Value (Rs. in lacs)</t>
  </si>
  <si>
    <t>Sector</t>
  </si>
  <si>
    <t>Margin Maintained  (Rs. in lacs)</t>
  </si>
  <si>
    <t>NA</t>
  </si>
  <si>
    <t>Long/Short</t>
  </si>
  <si>
    <t>Short</t>
  </si>
  <si>
    <t>Future Price when Purchased\Sold</t>
  </si>
  <si>
    <t>Total exposure due to futures(hedging positions)as 3.73% of net assets</t>
  </si>
  <si>
    <t>The following hedging transactions through futures have been squared off/expired:</t>
  </si>
  <si>
    <t>For The Period</t>
  </si>
  <si>
    <t>Total Number of contracts where futures were bought</t>
  </si>
  <si>
    <t>Total Number of contracts where futures were sold</t>
  </si>
  <si>
    <t>Gross Notional Value of contracts where futures were bought (in Rs.)</t>
  </si>
  <si>
    <t>Gross Notional Value of contracts where futures were sold (in Rs.)</t>
  </si>
  <si>
    <t>Net Profit/Loss value on all contracts combined (in Rs.)</t>
  </si>
  <si>
    <t>Total exposure due to futures(non hedging positions)as 1.08% of net assets</t>
  </si>
  <si>
    <t>The following non hedging transactions through futures have been squared off/expired:</t>
  </si>
  <si>
    <t>Long</t>
  </si>
  <si>
    <t>Total exposure through Options as a 0.08% of net assets</t>
  </si>
  <si>
    <t>The following non hedging transactions through options have been squared off/expired:</t>
  </si>
  <si>
    <t>Total Number of contracts entered into</t>
  </si>
  <si>
    <t>Gross Notional Value of contracts</t>
  </si>
  <si>
    <t>Net Profit/Loss value on all contracts (in Rs.)</t>
  </si>
  <si>
    <t>INE203G01019</t>
  </si>
  <si>
    <t>Indraprastha Gas Limited</t>
  </si>
  <si>
    <t>INE213A01029</t>
  </si>
  <si>
    <t>INE338D01028</t>
  </si>
  <si>
    <t>Bodal Chemicals Limited</t>
  </si>
  <si>
    <t>OIL</t>
  </si>
  <si>
    <t>INE016A01026</t>
  </si>
  <si>
    <t xml:space="preserve">Dabur India Ltd. </t>
  </si>
  <si>
    <t>INE267A01025</t>
  </si>
  <si>
    <t>Hindustan Zinc Limited</t>
  </si>
  <si>
    <t>NON - FERROUS METALS</t>
  </si>
  <si>
    <t>Oil &amp; Natural Gas Corp Ltd</t>
  </si>
  <si>
    <t>Non - Ferrous Metals</t>
  </si>
  <si>
    <t>Oil</t>
  </si>
  <si>
    <t>Housing Development Finance Corporation Ltd November  2017 Future</t>
  </si>
  <si>
    <t>Indusind Bank Limited November  2017 Future</t>
  </si>
  <si>
    <t>Yes Bank Ltd. November  2017 Future</t>
  </si>
  <si>
    <t>HDFC Bank Ltd November  2017 Future</t>
  </si>
  <si>
    <t>Bank Of Baroda November  2017 Future</t>
  </si>
  <si>
    <t>Icici Bank Ltd November  2017 Future</t>
  </si>
  <si>
    <t>Larsen And Toubro Limited November  2017 Future</t>
  </si>
  <si>
    <t>Power Grid Corporation Of India Ltd. November  2017 Future</t>
  </si>
  <si>
    <t>State Bank Of India November  2017 Future</t>
  </si>
  <si>
    <t>BANK NIFTY 24500 PE NOVEMBER   2017</t>
  </si>
  <si>
    <t>01-09-2017 to 30-09-2017</t>
  </si>
  <si>
    <t>01-10-2017 to 31-10-2017</t>
  </si>
  <si>
    <t>4) No Bonus declared during the month ended Oct 31,2017.</t>
  </si>
  <si>
    <t>8) Funds Parked in Short Term Deposits as on October 31,2017: Rs. Nil</t>
  </si>
  <si>
    <t>9) Term Deposits placed as Margin for trading in Cash &amp; Derivative Market as on October 31,2017 : Nil.</t>
  </si>
  <si>
    <t>Portfolio as on October 31,2017</t>
  </si>
  <si>
    <t>5) Total outstanding exposure in Derivative Instruments as on Oct 31,2017 : Rs. 230.80 Lacs</t>
  </si>
  <si>
    <t>7) Portfolio Turnover Ratio: 39.22%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</si>
</sst>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0.0000"/>
    <numFmt numFmtId="165" formatCode="[$-409]mmmm\ d\,\ yyyy;@"/>
    <numFmt numFmtId="166" formatCode="#,##0.0000"/>
    <numFmt numFmtId="167" formatCode="#,##0.0000_);\(##,##0.00\)"/>
    <numFmt numFmtId="168" formatCode="#,##0.00_);\(##,##0\)"/>
    <numFmt numFmtId="169" formatCode="_(* #,##0_);_(* \(#,##0\);_(* &quot;-&quot;??_);_(@_)"/>
    <numFmt numFmtId="170" formatCode="#,##0.00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color indexed="8"/>
      <name val="Tahoma"/>
      <family val="2"/>
    </font>
    <font>
      <b/>
      <sz val="10"/>
      <color theme="3"/>
      <name val="Tahoma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rgb="FF00B0F0"/>
      <name val="Wingdings"/>
      <charset val="2"/>
    </font>
    <font>
      <sz val="10"/>
      <color rgb="FF000000"/>
      <name val="Tahoma"/>
      <family val="2"/>
    </font>
    <font>
      <sz val="7"/>
      <color rgb="FFFF0000"/>
      <name val="Wingdings"/>
      <charset val="2"/>
    </font>
    <font>
      <sz val="10"/>
      <color rgb="FFFF0000"/>
      <name val="Wingdings"/>
      <charset val="2"/>
    </font>
    <font>
      <b/>
      <sz val="10"/>
      <color rgb="FFFF0000"/>
      <name val="Wingdings"/>
      <charset val="2"/>
    </font>
    <font>
      <sz val="7"/>
      <color rgb="FF000000"/>
      <name val="Tahoma"/>
      <family val="2"/>
    </font>
    <font>
      <sz val="10"/>
      <name val="Arial Unicode MS"/>
      <family val="2"/>
    </font>
    <font>
      <b/>
      <sz val="12"/>
      <color rgb="FF000000"/>
      <name val="Arial Narrow"/>
      <family val="2"/>
    </font>
    <font>
      <sz val="11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9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B2B2B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3" fillId="0" borderId="0" xfId="0" applyFont="1" applyAlignment="1"/>
    <xf numFmtId="4" fontId="0" fillId="0" borderId="0" xfId="0" applyNumberFormat="1" applyAlignment="1"/>
    <xf numFmtId="0" fontId="4" fillId="3" borderId="0" xfId="0" applyFont="1" applyFill="1" applyAlignment="1">
      <alignment horizontal="left"/>
    </xf>
    <xf numFmtId="4" fontId="4" fillId="3" borderId="0" xfId="0" applyNumberFormat="1" applyFont="1" applyFill="1" applyAlignment="1">
      <alignment horizontal="left"/>
    </xf>
    <xf numFmtId="4" fontId="4" fillId="3" borderId="0" xfId="0" applyNumberFormat="1" applyFont="1" applyFill="1" applyAlignment="1">
      <alignment horizontal="right"/>
    </xf>
    <xf numFmtId="4" fontId="4" fillId="3" borderId="0" xfId="0" applyNumberFormat="1" applyFont="1" applyFill="1" applyAlignment="1">
      <alignment horizontal="center" wrapText="1"/>
    </xf>
    <xf numFmtId="4" fontId="4" fillId="3" borderId="0" xfId="0" applyNumberFormat="1" applyFont="1" applyFill="1" applyAlignment="1">
      <alignment horizontal="center"/>
    </xf>
    <xf numFmtId="0" fontId="5" fillId="0" borderId="0" xfId="0" applyFont="1" applyAlignment="1"/>
    <xf numFmtId="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4" fontId="7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/>
    <xf numFmtId="4" fontId="9" fillId="0" borderId="0" xfId="0" applyNumberFormat="1" applyFont="1" applyAlignment="1">
      <alignment horizontal="right"/>
    </xf>
    <xf numFmtId="2" fontId="0" fillId="0" borderId="0" xfId="0" applyNumberFormat="1" applyAlignme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" fontId="4" fillId="0" borderId="0" xfId="0" applyNumberFormat="1" applyFont="1" applyAlignment="1"/>
    <xf numFmtId="4" fontId="4" fillId="0" borderId="0" xfId="0" applyNumberFormat="1" applyFont="1" applyAlignment="1">
      <alignment horizontal="right"/>
    </xf>
    <xf numFmtId="4" fontId="9" fillId="0" borderId="0" xfId="0" applyNumberFormat="1" applyFont="1" applyAlignment="1">
      <alignment wrapText="1"/>
    </xf>
    <xf numFmtId="0" fontId="13" fillId="0" borderId="0" xfId="0" applyFont="1" applyAlignment="1"/>
    <xf numFmtId="4" fontId="13" fillId="0" borderId="0" xfId="0" applyNumberFormat="1" applyFont="1" applyAlignment="1"/>
    <xf numFmtId="4" fontId="9" fillId="2" borderId="0" xfId="0" applyNumberFormat="1" applyFont="1" applyFill="1" applyAlignment="1">
      <alignment horizontal="right"/>
    </xf>
    <xf numFmtId="43" fontId="9" fillId="2" borderId="0" xfId="1" applyFont="1" applyFill="1" applyAlignment="1">
      <alignment horizontal="right"/>
    </xf>
    <xf numFmtId="0" fontId="13" fillId="0" borderId="0" xfId="0" applyFont="1" applyAlignment="1">
      <alignment wrapText="1"/>
    </xf>
    <xf numFmtId="0" fontId="3" fillId="0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164" fontId="14" fillId="0" borderId="0" xfId="0" applyNumberFormat="1" applyFont="1" applyAlignment="1"/>
    <xf numFmtId="15" fontId="9" fillId="0" borderId="0" xfId="0" applyNumberFormat="1" applyFont="1" applyAlignment="1"/>
    <xf numFmtId="15" fontId="0" fillId="0" borderId="0" xfId="0" applyNumberFormat="1" applyAlignment="1"/>
    <xf numFmtId="0" fontId="4" fillId="4" borderId="0" xfId="0" applyFont="1" applyFill="1" applyAlignment="1">
      <alignment horizontal="center"/>
    </xf>
    <xf numFmtId="0" fontId="0" fillId="0" borderId="0" xfId="0" applyAlignment="1"/>
    <xf numFmtId="4" fontId="9" fillId="0" borderId="0" xfId="0" applyNumberFormat="1" applyFont="1" applyAlignment="1">
      <alignment horizontal="left"/>
    </xf>
    <xf numFmtId="0" fontId="15" fillId="0" borderId="0" xfId="0" applyFont="1" applyAlignment="1">
      <alignment wrapText="1"/>
    </xf>
    <xf numFmtId="165" fontId="5" fillId="4" borderId="0" xfId="0" applyNumberFormat="1" applyFont="1" applyFill="1" applyAlignment="1">
      <alignment horizontal="center"/>
    </xf>
    <xf numFmtId="0" fontId="9" fillId="0" borderId="0" xfId="0" applyFont="1" applyFill="1" applyAlignment="1"/>
    <xf numFmtId="0" fontId="16" fillId="0" borderId="0" xfId="0" applyFont="1" applyAlignment="1">
      <alignment wrapText="1"/>
    </xf>
    <xf numFmtId="43" fontId="0" fillId="0" borderId="0" xfId="1" applyFont="1" applyAlignment="1"/>
    <xf numFmtId="164" fontId="0" fillId="0" borderId="0" xfId="0" applyNumberFormat="1" applyAlignment="1">
      <alignment wrapText="1"/>
    </xf>
    <xf numFmtId="164" fontId="9" fillId="0" borderId="0" xfId="0" applyNumberFormat="1" applyFont="1" applyAlignment="1">
      <alignment wrapText="1"/>
    </xf>
    <xf numFmtId="43" fontId="1" fillId="0" borderId="0" xfId="1" applyFont="1" applyFill="1"/>
    <xf numFmtId="2" fontId="0" fillId="0" borderId="0" xfId="0" applyNumberForma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7" fillId="0" borderId="0" xfId="0" applyFont="1" applyAlignment="1"/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8" fillId="0" borderId="0" xfId="0" applyFont="1" applyBorder="1"/>
    <xf numFmtId="0" fontId="9" fillId="0" borderId="0" xfId="0" applyFont="1" applyBorder="1"/>
    <xf numFmtId="0" fontId="0" fillId="0" borderId="0" xfId="0" applyFill="1" applyAlignment="1"/>
    <xf numFmtId="0" fontId="6" fillId="0" borderId="0" xfId="0" applyFont="1" applyFill="1" applyAlignment="1"/>
    <xf numFmtId="166" fontId="0" fillId="0" borderId="0" xfId="0" applyNumberFormat="1" applyFill="1" applyAlignment="1"/>
    <xf numFmtId="4" fontId="0" fillId="0" borderId="0" xfId="0" applyNumberFormat="1" applyFill="1" applyAlignment="1"/>
    <xf numFmtId="43" fontId="5" fillId="0" borderId="0" xfId="1" applyFont="1" applyFill="1" applyAlignment="1">
      <alignment horizontal="right"/>
    </xf>
    <xf numFmtId="0" fontId="5" fillId="0" borderId="0" xfId="0" applyFont="1" applyAlignment="1">
      <alignment horizontal="left"/>
    </xf>
    <xf numFmtId="4" fontId="9" fillId="2" borderId="0" xfId="0" applyNumberFormat="1" applyFont="1" applyFill="1" applyAlignment="1">
      <alignment horizontal="left"/>
    </xf>
    <xf numFmtId="43" fontId="0" fillId="0" borderId="0" xfId="0" applyNumberFormat="1" applyFill="1" applyAlignment="1"/>
    <xf numFmtId="167" fontId="18" fillId="0" borderId="0" xfId="0" applyNumberFormat="1" applyFont="1" applyBorder="1"/>
    <xf numFmtId="43" fontId="0" fillId="0" borderId="0" xfId="0" applyNumberFormat="1" applyAlignment="1"/>
    <xf numFmtId="0" fontId="5" fillId="0" borderId="0" xfId="0" applyFont="1" applyAlignment="1">
      <alignment horizontal="left"/>
    </xf>
    <xf numFmtId="10" fontId="17" fillId="0" borderId="0" xfId="0" applyNumberFormat="1" applyFont="1"/>
    <xf numFmtId="0" fontId="5" fillId="0" borderId="1" xfId="0" applyFont="1" applyBorder="1" applyAlignment="1">
      <alignment horizontal="left"/>
    </xf>
    <xf numFmtId="0" fontId="9" fillId="0" borderId="1" xfId="0" applyFont="1" applyBorder="1"/>
    <xf numFmtId="4" fontId="9" fillId="0" borderId="1" xfId="0" applyNumberFormat="1" applyFont="1" applyBorder="1" applyAlignment="1">
      <alignment horizontal="left"/>
    </xf>
    <xf numFmtId="167" fontId="18" fillId="0" borderId="1" xfId="0" applyNumberFormat="1" applyFont="1" applyBorder="1"/>
    <xf numFmtId="4" fontId="17" fillId="0" borderId="1" xfId="0" applyNumberFormat="1" applyFont="1" applyBorder="1" applyAlignment="1"/>
    <xf numFmtId="168" fontId="18" fillId="0" borderId="1" xfId="0" applyNumberFormat="1" applyFont="1" applyBorder="1"/>
    <xf numFmtId="4" fontId="7" fillId="0" borderId="1" xfId="0" applyNumberFormat="1" applyFont="1" applyBorder="1" applyAlignment="1">
      <alignment horizontal="right"/>
    </xf>
    <xf numFmtId="4" fontId="9" fillId="0" borderId="0" xfId="0" applyNumberFormat="1" applyFont="1" applyBorder="1" applyAlignment="1">
      <alignment horizontal="left"/>
    </xf>
    <xf numFmtId="43" fontId="18" fillId="0" borderId="0" xfId="1" applyFont="1" applyFill="1" applyBorder="1"/>
    <xf numFmtId="4" fontId="17" fillId="0" borderId="1" xfId="0" applyNumberFormat="1" applyFont="1" applyBorder="1" applyAlignment="1">
      <alignment horizontal="center"/>
    </xf>
    <xf numFmtId="4" fontId="17" fillId="0" borderId="1" xfId="0" applyNumberFormat="1" applyFont="1" applyBorder="1" applyAlignment="1">
      <alignment horizontal="center" wrapText="1"/>
    </xf>
    <xf numFmtId="43" fontId="18" fillId="0" borderId="1" xfId="1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19" fillId="0" borderId="0" xfId="0" applyFont="1" applyFill="1" applyBorder="1"/>
    <xf numFmtId="0" fontId="20" fillId="0" borderId="1" xfId="0" applyFont="1" applyFill="1" applyBorder="1" applyAlignment="1">
      <alignment horizontal="center" wrapText="1"/>
    </xf>
    <xf numFmtId="0" fontId="19" fillId="0" borderId="9" xfId="0" applyFont="1" applyFill="1" applyBorder="1" applyAlignment="1">
      <alignment horizontal="center"/>
    </xf>
    <xf numFmtId="4" fontId="9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170" fontId="9" fillId="0" borderId="0" xfId="0" applyNumberFormat="1" applyFont="1" applyAlignment="1">
      <alignment horizontal="right"/>
    </xf>
    <xf numFmtId="43" fontId="18" fillId="0" borderId="1" xfId="1" applyFont="1" applyFill="1" applyBorder="1"/>
    <xf numFmtId="169" fontId="19" fillId="0" borderId="5" xfId="1" applyNumberFormat="1" applyFont="1" applyFill="1" applyBorder="1" applyAlignment="1"/>
    <xf numFmtId="169" fontId="19" fillId="0" borderId="7" xfId="1" applyNumberFormat="1" applyFont="1" applyFill="1" applyBorder="1" applyAlignment="1">
      <alignment horizontal="center"/>
    </xf>
    <xf numFmtId="169" fontId="19" fillId="0" borderId="10" xfId="1" applyNumberFormat="1" applyFont="1" applyFill="1" applyBorder="1" applyAlignment="1">
      <alignment horizontal="center"/>
    </xf>
    <xf numFmtId="169" fontId="0" fillId="0" borderId="0" xfId="0" applyNumberFormat="1" applyAlignment="1"/>
    <xf numFmtId="169" fontId="19" fillId="0" borderId="7" xfId="1" applyNumberFormat="1" applyFont="1" applyFill="1" applyBorder="1" applyAlignment="1"/>
    <xf numFmtId="169" fontId="19" fillId="0" borderId="5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/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0" fontId="20" fillId="0" borderId="2" xfId="0" applyFont="1" applyFill="1" applyBorder="1" applyAlignment="1"/>
    <xf numFmtId="0" fontId="20" fillId="0" borderId="3" xfId="0" applyFont="1" applyFill="1" applyBorder="1" applyAlignment="1"/>
    <xf numFmtId="0" fontId="4" fillId="2" borderId="0" xfId="0" applyFont="1" applyFill="1" applyAlignment="1">
      <alignment horizontal="left"/>
    </xf>
    <xf numFmtId="0" fontId="19" fillId="0" borderId="4" xfId="0" applyFont="1" applyFill="1" applyBorder="1" applyAlignment="1"/>
    <xf numFmtId="0" fontId="19" fillId="0" borderId="12" xfId="0" applyFont="1" applyFill="1" applyBorder="1" applyAlignment="1"/>
    <xf numFmtId="0" fontId="19" fillId="0" borderId="6" xfId="0" applyFont="1" applyFill="1" applyBorder="1" applyAlignment="1"/>
    <xf numFmtId="0" fontId="19" fillId="0" borderId="13" xfId="0" applyFont="1" applyFill="1" applyBorder="1" applyAlignment="1"/>
    <xf numFmtId="0" fontId="19" fillId="0" borderId="8" xfId="0" applyFont="1" applyFill="1" applyBorder="1" applyAlignment="1"/>
    <xf numFmtId="0" fontId="19" fillId="0" borderId="11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0"/>
  <sheetViews>
    <sheetView tabSelected="1" zoomScale="98" zoomScaleNormal="98" workbookViewId="0">
      <selection sqref="A1:H1"/>
    </sheetView>
  </sheetViews>
  <sheetFormatPr defaultRowHeight="15"/>
  <cols>
    <col min="1" max="1" width="3.28515625" style="43" bestFit="1" customWidth="1"/>
    <col min="2" max="2" width="13.85546875" style="43" bestFit="1" customWidth="1"/>
    <col min="3" max="3" width="7.28515625" style="43" customWidth="1"/>
    <col min="4" max="4" width="50.85546875" style="43" customWidth="1"/>
    <col min="5" max="5" width="25.7109375" style="2" bestFit="1" customWidth="1"/>
    <col min="6" max="6" width="30.42578125" style="2" bestFit="1" customWidth="1"/>
    <col min="7" max="7" width="20.42578125" style="2" customWidth="1"/>
    <col min="8" max="8" width="24.7109375" style="2" customWidth="1"/>
    <col min="9" max="9" width="19" style="65" customWidth="1"/>
    <col min="10" max="10" width="9.5703125" style="43" bestFit="1" customWidth="1"/>
    <col min="11" max="16384" width="9.140625" style="43"/>
  </cols>
  <sheetData>
    <row r="1" spans="1:13" ht="21.75">
      <c r="A1" s="103" t="s">
        <v>0</v>
      </c>
      <c r="B1" s="103"/>
      <c r="C1" s="103"/>
      <c r="D1" s="103"/>
      <c r="E1" s="103"/>
      <c r="F1" s="103"/>
      <c r="G1" s="103"/>
      <c r="H1" s="103"/>
    </row>
    <row r="3" spans="1:13">
      <c r="B3" s="1"/>
      <c r="C3" s="1"/>
      <c r="D3" s="29" t="s">
        <v>256</v>
      </c>
      <c r="E3" s="43"/>
    </row>
    <row r="5" spans="1:13" ht="26.25">
      <c r="A5" s="3"/>
      <c r="B5" s="3" t="s">
        <v>1</v>
      </c>
      <c r="C5" s="4" t="s">
        <v>2</v>
      </c>
      <c r="D5" s="3" t="s">
        <v>3</v>
      </c>
      <c r="E5" s="4" t="s">
        <v>4</v>
      </c>
      <c r="F5" s="5" t="s">
        <v>5</v>
      </c>
      <c r="G5" s="6" t="s">
        <v>6</v>
      </c>
      <c r="H5" s="7" t="s">
        <v>7</v>
      </c>
    </row>
    <row r="6" spans="1:13" s="10" customFormat="1" ht="12.75">
      <c r="A6" s="8"/>
      <c r="B6" s="104" t="s">
        <v>8</v>
      </c>
      <c r="C6" s="104"/>
      <c r="D6" s="104"/>
      <c r="E6" s="9"/>
      <c r="F6" s="9"/>
      <c r="G6" s="9"/>
      <c r="H6" s="9"/>
      <c r="I6" s="66"/>
    </row>
    <row r="7" spans="1:13">
      <c r="A7" s="11"/>
      <c r="B7" s="104" t="s">
        <v>9</v>
      </c>
      <c r="C7" s="104"/>
      <c r="D7" s="104"/>
      <c r="E7" s="12"/>
      <c r="F7" s="12"/>
      <c r="G7" s="12"/>
      <c r="H7" s="12"/>
    </row>
    <row r="8" spans="1:13">
      <c r="A8" s="11"/>
      <c r="B8" s="104" t="s">
        <v>10</v>
      </c>
      <c r="C8" s="104"/>
      <c r="D8" s="104"/>
      <c r="E8" s="12"/>
      <c r="F8" s="12"/>
      <c r="G8" s="12"/>
      <c r="H8" s="12"/>
      <c r="M8" s="60"/>
    </row>
    <row r="9" spans="1:13">
      <c r="A9" s="13"/>
      <c r="B9" t="s">
        <v>13</v>
      </c>
      <c r="C9"/>
      <c r="D9" s="44" t="s">
        <v>198</v>
      </c>
      <c r="E9" s="44" t="s">
        <v>14</v>
      </c>
      <c r="F9" s="15">
        <v>14193</v>
      </c>
      <c r="G9" s="15">
        <v>256.68</v>
      </c>
      <c r="H9" s="52">
        <v>6</v>
      </c>
      <c r="I9" s="95"/>
      <c r="M9" s="44"/>
    </row>
    <row r="10" spans="1:13">
      <c r="A10" s="13"/>
      <c r="B10" t="s">
        <v>15</v>
      </c>
      <c r="C10"/>
      <c r="D10" s="14" t="s">
        <v>108</v>
      </c>
      <c r="E10" s="44" t="s">
        <v>16</v>
      </c>
      <c r="F10" s="15">
        <v>7369</v>
      </c>
      <c r="G10" s="15">
        <v>125.82</v>
      </c>
      <c r="H10" s="52">
        <v>2.94</v>
      </c>
      <c r="I10" s="95"/>
      <c r="M10" s="44"/>
    </row>
    <row r="11" spans="1:13">
      <c r="A11" s="13"/>
      <c r="B11" t="s">
        <v>37</v>
      </c>
      <c r="C11"/>
      <c r="D11" s="14" t="s">
        <v>119</v>
      </c>
      <c r="E11" s="44" t="s">
        <v>14</v>
      </c>
      <c r="F11" s="15">
        <v>12336</v>
      </c>
      <c r="G11" s="15">
        <v>126.45</v>
      </c>
      <c r="H11" s="52">
        <v>2.96</v>
      </c>
      <c r="I11" s="95"/>
      <c r="M11" s="44"/>
    </row>
    <row r="12" spans="1:13">
      <c r="A12" s="13"/>
      <c r="B12" t="s">
        <v>21</v>
      </c>
      <c r="C12"/>
      <c r="D12" s="14" t="s">
        <v>126</v>
      </c>
      <c r="E12" s="44" t="s">
        <v>22</v>
      </c>
      <c r="F12" s="15">
        <v>1507</v>
      </c>
      <c r="G12" s="15">
        <v>123.74</v>
      </c>
      <c r="H12" s="52">
        <v>2.8899999999999997</v>
      </c>
      <c r="I12" s="95"/>
      <c r="M12" s="44"/>
    </row>
    <row r="13" spans="1:13">
      <c r="A13" s="13"/>
      <c r="B13" t="s">
        <v>173</v>
      </c>
      <c r="C13"/>
      <c r="D13" s="14" t="s">
        <v>189</v>
      </c>
      <c r="E13" s="44" t="s">
        <v>24</v>
      </c>
      <c r="F13" s="15">
        <v>44933</v>
      </c>
      <c r="G13" s="15">
        <v>119.39</v>
      </c>
      <c r="H13" s="52">
        <v>2.79</v>
      </c>
      <c r="I13" s="95"/>
      <c r="M13" s="44"/>
    </row>
    <row r="14" spans="1:13">
      <c r="A14" s="13"/>
      <c r="B14" t="s">
        <v>34</v>
      </c>
      <c r="C14"/>
      <c r="D14" s="14" t="s">
        <v>183</v>
      </c>
      <c r="E14" s="44" t="s">
        <v>14</v>
      </c>
      <c r="F14" s="15">
        <v>6831</v>
      </c>
      <c r="G14" s="15">
        <v>111.15</v>
      </c>
      <c r="H14" s="52">
        <v>2.6</v>
      </c>
      <c r="I14" s="95"/>
      <c r="M14" s="44"/>
    </row>
    <row r="15" spans="1:13">
      <c r="A15" s="13"/>
      <c r="B15" t="s">
        <v>192</v>
      </c>
      <c r="C15"/>
      <c r="D15" s="14" t="s">
        <v>138</v>
      </c>
      <c r="E15" s="44" t="s">
        <v>14</v>
      </c>
      <c r="F15" s="15">
        <v>24750</v>
      </c>
      <c r="G15" s="15">
        <v>77.78</v>
      </c>
      <c r="H15" s="52">
        <v>1.82</v>
      </c>
      <c r="I15" s="95"/>
      <c r="M15" s="44"/>
    </row>
    <row r="16" spans="1:13">
      <c r="A16" s="13"/>
      <c r="B16" t="s">
        <v>148</v>
      </c>
      <c r="C16"/>
      <c r="D16" s="14" t="s">
        <v>149</v>
      </c>
      <c r="E16" s="44" t="s">
        <v>23</v>
      </c>
      <c r="F16" s="15">
        <v>12132</v>
      </c>
      <c r="G16" s="15">
        <v>114.14</v>
      </c>
      <c r="H16" s="52">
        <v>2.67</v>
      </c>
      <c r="I16" s="95"/>
      <c r="M16" s="44"/>
    </row>
    <row r="17" spans="1:13">
      <c r="A17" s="13"/>
      <c r="B17" t="s">
        <v>36</v>
      </c>
      <c r="C17"/>
      <c r="D17" s="14" t="s">
        <v>118</v>
      </c>
      <c r="E17" s="44" t="s">
        <v>24</v>
      </c>
      <c r="F17" s="15">
        <v>1987</v>
      </c>
      <c r="G17" s="15">
        <v>92.19</v>
      </c>
      <c r="H17" s="52">
        <v>2.16</v>
      </c>
      <c r="I17" s="95"/>
      <c r="M17" s="44"/>
    </row>
    <row r="18" spans="1:13">
      <c r="A18" s="17"/>
      <c r="B18" t="s">
        <v>160</v>
      </c>
      <c r="C18"/>
      <c r="D18" s="14" t="s">
        <v>120</v>
      </c>
      <c r="E18" s="44" t="s">
        <v>75</v>
      </c>
      <c r="F18" s="15">
        <v>50160</v>
      </c>
      <c r="G18" s="15">
        <v>92.6</v>
      </c>
      <c r="H18" s="52">
        <v>2.17</v>
      </c>
      <c r="I18" s="95"/>
      <c r="M18" s="44"/>
    </row>
    <row r="19" spans="1:13">
      <c r="A19" s="18"/>
      <c r="B19" t="s">
        <v>27</v>
      </c>
      <c r="C19"/>
      <c r="D19" s="14" t="s">
        <v>112</v>
      </c>
      <c r="E19" s="44" t="s">
        <v>23</v>
      </c>
      <c r="F19" s="15">
        <v>11699</v>
      </c>
      <c r="G19" s="15">
        <v>63.36</v>
      </c>
      <c r="H19" s="52">
        <v>1.48</v>
      </c>
      <c r="I19" s="95"/>
      <c r="M19" s="44"/>
    </row>
    <row r="20" spans="1:13">
      <c r="A20" s="13"/>
      <c r="B20" t="s">
        <v>38</v>
      </c>
      <c r="C20"/>
      <c r="D20" s="14" t="s">
        <v>127</v>
      </c>
      <c r="E20" s="44" t="s">
        <v>39</v>
      </c>
      <c r="F20" s="15">
        <v>9921</v>
      </c>
      <c r="G20" s="15">
        <v>79.3</v>
      </c>
      <c r="H20" s="52">
        <v>1.8499999999999999</v>
      </c>
      <c r="I20" s="95"/>
      <c r="M20" s="44"/>
    </row>
    <row r="21" spans="1:13">
      <c r="A21" s="18"/>
      <c r="B21" t="s">
        <v>174</v>
      </c>
      <c r="C21"/>
      <c r="D21" s="14" t="s">
        <v>175</v>
      </c>
      <c r="E21" s="44" t="s">
        <v>24</v>
      </c>
      <c r="F21" s="15">
        <v>6461</v>
      </c>
      <c r="G21" s="15">
        <v>79.95</v>
      </c>
      <c r="H21" s="52">
        <v>1.87</v>
      </c>
      <c r="I21" s="95"/>
      <c r="M21" s="44"/>
    </row>
    <row r="22" spans="1:13">
      <c r="A22" s="18"/>
      <c r="B22" t="s">
        <v>161</v>
      </c>
      <c r="C22"/>
      <c r="D22" s="14" t="s">
        <v>166</v>
      </c>
      <c r="E22" s="44" t="s">
        <v>14</v>
      </c>
      <c r="F22" s="15">
        <v>27120</v>
      </c>
      <c r="G22" s="15">
        <v>82.93</v>
      </c>
      <c r="H22" s="52">
        <v>1.94</v>
      </c>
      <c r="I22" s="95"/>
      <c r="M22" s="44"/>
    </row>
    <row r="23" spans="1:13">
      <c r="A23" s="18"/>
      <c r="B23" t="s">
        <v>17</v>
      </c>
      <c r="C23"/>
      <c r="D23" s="14" t="s">
        <v>110</v>
      </c>
      <c r="E23" s="44" t="s">
        <v>18</v>
      </c>
      <c r="F23" s="15">
        <v>5915</v>
      </c>
      <c r="G23" s="15">
        <v>72.3</v>
      </c>
      <c r="H23" s="52">
        <v>1.69</v>
      </c>
      <c r="I23" s="95"/>
      <c r="M23" s="44"/>
    </row>
    <row r="24" spans="1:13">
      <c r="A24" s="18"/>
      <c r="B24" t="s">
        <v>103</v>
      </c>
      <c r="C24"/>
      <c r="D24" s="14" t="s">
        <v>130</v>
      </c>
      <c r="E24" s="44" t="s">
        <v>19</v>
      </c>
      <c r="F24" s="15">
        <v>7462</v>
      </c>
      <c r="G24" s="15">
        <v>72.239999999999995</v>
      </c>
      <c r="H24" s="52">
        <v>1.69</v>
      </c>
      <c r="I24" s="95"/>
      <c r="M24" s="44"/>
    </row>
    <row r="25" spans="1:13">
      <c r="A25" s="18"/>
      <c r="B25" t="s">
        <v>31</v>
      </c>
      <c r="C25"/>
      <c r="D25" s="14" t="s">
        <v>114</v>
      </c>
      <c r="E25" s="44" t="s">
        <v>22</v>
      </c>
      <c r="F25" s="15">
        <v>184</v>
      </c>
      <c r="G25" s="15">
        <v>59.31</v>
      </c>
      <c r="H25" s="52">
        <v>1.39</v>
      </c>
      <c r="I25" s="95"/>
      <c r="M25" s="44"/>
    </row>
    <row r="26" spans="1:13">
      <c r="A26" s="18"/>
      <c r="B26" t="s">
        <v>147</v>
      </c>
      <c r="C26"/>
      <c r="D26" s="14" t="s">
        <v>121</v>
      </c>
      <c r="E26" s="44" t="s">
        <v>16</v>
      </c>
      <c r="F26" s="15">
        <v>3050</v>
      </c>
      <c r="G26" s="15">
        <v>54.92</v>
      </c>
      <c r="H26" s="52">
        <v>1.28</v>
      </c>
      <c r="I26" s="95"/>
      <c r="M26" s="44"/>
    </row>
    <row r="27" spans="1:13">
      <c r="A27" s="18"/>
      <c r="B27" t="s">
        <v>29</v>
      </c>
      <c r="C27"/>
      <c r="D27" s="14" t="s">
        <v>109</v>
      </c>
      <c r="E27" s="44" t="s">
        <v>12</v>
      </c>
      <c r="F27" s="15">
        <v>6513</v>
      </c>
      <c r="G27" s="15">
        <v>60.04</v>
      </c>
      <c r="H27" s="52">
        <v>1.4000000000000001</v>
      </c>
      <c r="I27" s="95"/>
      <c r="M27" s="44"/>
    </row>
    <row r="28" spans="1:13">
      <c r="A28" s="18"/>
      <c r="B28" t="s">
        <v>25</v>
      </c>
      <c r="C28"/>
      <c r="D28" s="14" t="s">
        <v>125</v>
      </c>
      <c r="E28" s="44" t="s">
        <v>26</v>
      </c>
      <c r="F28" s="15">
        <v>1333</v>
      </c>
      <c r="G28" s="15">
        <v>58.67</v>
      </c>
      <c r="H28" s="52">
        <v>1.37</v>
      </c>
      <c r="I28" s="95"/>
      <c r="M28" s="44"/>
    </row>
    <row r="29" spans="1:13">
      <c r="A29" s="18"/>
      <c r="B29" t="s">
        <v>179</v>
      </c>
      <c r="C29"/>
      <c r="D29" s="14" t="s">
        <v>178</v>
      </c>
      <c r="E29" s="44" t="s">
        <v>154</v>
      </c>
      <c r="F29" s="15">
        <v>22949</v>
      </c>
      <c r="G29" s="15">
        <v>59.63</v>
      </c>
      <c r="H29" s="52">
        <v>1.4</v>
      </c>
      <c r="I29" s="95"/>
      <c r="M29" s="44"/>
    </row>
    <row r="30" spans="1:13">
      <c r="A30" s="18"/>
      <c r="B30" t="s">
        <v>180</v>
      </c>
      <c r="C30"/>
      <c r="D30" s="14" t="s">
        <v>187</v>
      </c>
      <c r="E30" s="44" t="s">
        <v>181</v>
      </c>
      <c r="F30" s="15">
        <v>12659</v>
      </c>
      <c r="G30" s="15">
        <v>26.82</v>
      </c>
      <c r="H30" s="52">
        <v>0.63</v>
      </c>
      <c r="I30" s="95"/>
      <c r="M30" s="44"/>
    </row>
    <row r="31" spans="1:13">
      <c r="A31" s="18"/>
      <c r="B31" t="s">
        <v>141</v>
      </c>
      <c r="C31"/>
      <c r="D31" s="14" t="s">
        <v>164</v>
      </c>
      <c r="E31" s="44" t="s">
        <v>143</v>
      </c>
      <c r="F31" s="15">
        <v>6480</v>
      </c>
      <c r="G31" s="15">
        <v>50.66</v>
      </c>
      <c r="H31" s="52">
        <v>1.19</v>
      </c>
      <c r="I31" s="95"/>
      <c r="M31" s="44"/>
    </row>
    <row r="32" spans="1:13">
      <c r="A32" s="18"/>
      <c r="B32" t="s">
        <v>20</v>
      </c>
      <c r="C32"/>
      <c r="D32" s="14" t="s">
        <v>129</v>
      </c>
      <c r="E32" s="44" t="s">
        <v>12</v>
      </c>
      <c r="F32" s="15">
        <v>5650</v>
      </c>
      <c r="G32" s="15">
        <v>48.35</v>
      </c>
      <c r="H32" s="52">
        <v>1.1299999999999999</v>
      </c>
      <c r="I32" s="95"/>
      <c r="M32" s="44"/>
    </row>
    <row r="33" spans="1:13">
      <c r="A33" s="18"/>
      <c r="B33" t="s">
        <v>151</v>
      </c>
      <c r="C33"/>
      <c r="D33" s="14" t="s">
        <v>153</v>
      </c>
      <c r="E33" s="44" t="s">
        <v>154</v>
      </c>
      <c r="F33" s="15">
        <v>2285</v>
      </c>
      <c r="G33" s="15">
        <v>27.47</v>
      </c>
      <c r="H33" s="52">
        <v>0.64</v>
      </c>
      <c r="I33" s="95"/>
      <c r="M33" s="44"/>
    </row>
    <row r="34" spans="1:13">
      <c r="A34" s="18"/>
      <c r="B34" t="s">
        <v>32</v>
      </c>
      <c r="C34"/>
      <c r="D34" s="14" t="s">
        <v>115</v>
      </c>
      <c r="E34" s="44" t="s">
        <v>26</v>
      </c>
      <c r="F34" s="15">
        <v>230</v>
      </c>
      <c r="G34" s="15">
        <v>43.54</v>
      </c>
      <c r="H34" s="52">
        <v>1.02</v>
      </c>
      <c r="I34" s="95"/>
      <c r="M34" s="44"/>
    </row>
    <row r="35" spans="1:13">
      <c r="A35" s="18"/>
      <c r="B35" t="s">
        <v>159</v>
      </c>
      <c r="C35"/>
      <c r="D35" s="14" t="s">
        <v>184</v>
      </c>
      <c r="E35" s="44" t="s">
        <v>22</v>
      </c>
      <c r="F35" s="15">
        <v>19711</v>
      </c>
      <c r="G35" s="15">
        <v>47.47</v>
      </c>
      <c r="H35" s="52">
        <v>1.1100000000000001</v>
      </c>
      <c r="I35" s="95"/>
      <c r="M35" s="44"/>
    </row>
    <row r="36" spans="1:13">
      <c r="A36" s="18"/>
      <c r="B36" t="s">
        <v>142</v>
      </c>
      <c r="C36"/>
      <c r="D36" s="14" t="s">
        <v>165</v>
      </c>
      <c r="E36" s="44" t="s">
        <v>144</v>
      </c>
      <c r="F36" s="15">
        <v>8186</v>
      </c>
      <c r="G36" s="15">
        <v>44.36</v>
      </c>
      <c r="H36" s="52">
        <v>1.04</v>
      </c>
      <c r="I36" s="95"/>
      <c r="M36" s="44"/>
    </row>
    <row r="37" spans="1:13">
      <c r="A37" s="18"/>
      <c r="B37" t="s">
        <v>79</v>
      </c>
      <c r="C37"/>
      <c r="D37" s="14" t="s">
        <v>116</v>
      </c>
      <c r="E37" s="44" t="s">
        <v>14</v>
      </c>
      <c r="F37" s="15">
        <v>15265</v>
      </c>
      <c r="G37" s="15">
        <v>45.81</v>
      </c>
      <c r="H37" s="52">
        <v>1.0699999999999998</v>
      </c>
      <c r="I37" s="95"/>
      <c r="M37" s="44"/>
    </row>
    <row r="38" spans="1:13">
      <c r="A38" s="18"/>
      <c r="B38" t="s">
        <v>78</v>
      </c>
      <c r="C38"/>
      <c r="D38" s="14" t="s">
        <v>123</v>
      </c>
      <c r="E38" s="44" t="s">
        <v>19</v>
      </c>
      <c r="F38" s="15">
        <v>5916</v>
      </c>
      <c r="G38" s="15">
        <v>44.96</v>
      </c>
      <c r="H38" s="52">
        <v>1.05</v>
      </c>
      <c r="I38" s="95"/>
      <c r="M38" s="44"/>
    </row>
    <row r="39" spans="1:13">
      <c r="A39" s="18"/>
      <c r="B39" t="s">
        <v>35</v>
      </c>
      <c r="C39"/>
      <c r="D39" s="14" t="s">
        <v>117</v>
      </c>
      <c r="E39" s="44" t="s">
        <v>16</v>
      </c>
      <c r="F39" s="15">
        <v>1946</v>
      </c>
      <c r="G39" s="15">
        <v>11.65</v>
      </c>
      <c r="H39" s="52">
        <v>0.27</v>
      </c>
      <c r="I39" s="95"/>
      <c r="M39" s="44"/>
    </row>
    <row r="40" spans="1:13">
      <c r="A40" s="18"/>
      <c r="B40" t="s">
        <v>11</v>
      </c>
      <c r="C40"/>
      <c r="D40" s="14" t="s">
        <v>124</v>
      </c>
      <c r="E40" s="44" t="s">
        <v>12</v>
      </c>
      <c r="F40" s="15">
        <v>2168</v>
      </c>
      <c r="G40" s="15">
        <v>56.89</v>
      </c>
      <c r="H40" s="52">
        <v>1.3299999999999998</v>
      </c>
      <c r="I40" s="95"/>
      <c r="M40" s="44"/>
    </row>
    <row r="41" spans="1:13">
      <c r="A41" s="18"/>
      <c r="B41" t="s">
        <v>28</v>
      </c>
      <c r="C41"/>
      <c r="D41" s="14" t="s">
        <v>113</v>
      </c>
      <c r="E41" s="44" t="s">
        <v>19</v>
      </c>
      <c r="F41" s="15">
        <v>7239</v>
      </c>
      <c r="G41" s="15">
        <v>40.020000000000003</v>
      </c>
      <c r="H41" s="52">
        <v>0.94000000000000006</v>
      </c>
      <c r="I41" s="95"/>
      <c r="M41" s="44"/>
    </row>
    <row r="42" spans="1:13">
      <c r="A42" s="18"/>
      <c r="B42" t="s">
        <v>139</v>
      </c>
      <c r="C42"/>
      <c r="D42" s="14" t="s">
        <v>140</v>
      </c>
      <c r="E42" s="44" t="s">
        <v>16</v>
      </c>
      <c r="F42" s="15">
        <v>3268</v>
      </c>
      <c r="G42" s="15">
        <v>38.17</v>
      </c>
      <c r="H42" s="52">
        <v>0.89</v>
      </c>
      <c r="I42" s="95"/>
      <c r="M42" s="44"/>
    </row>
    <row r="43" spans="1:13">
      <c r="A43" s="18"/>
      <c r="B43" t="s">
        <v>136</v>
      </c>
      <c r="C43"/>
      <c r="D43" s="14" t="s">
        <v>137</v>
      </c>
      <c r="E43" s="44" t="s">
        <v>24</v>
      </c>
      <c r="F43" s="15">
        <v>6774</v>
      </c>
      <c r="G43" s="15">
        <v>21.35</v>
      </c>
      <c r="H43" s="52">
        <v>0.5</v>
      </c>
      <c r="I43" s="95"/>
      <c r="M43" s="44"/>
    </row>
    <row r="44" spans="1:13">
      <c r="A44" s="18"/>
      <c r="B44" t="s">
        <v>176</v>
      </c>
      <c r="C44"/>
      <c r="D44" s="14" t="s">
        <v>185</v>
      </c>
      <c r="E44" s="44" t="s">
        <v>12</v>
      </c>
      <c r="F44" s="15">
        <v>5873</v>
      </c>
      <c r="G44" s="15">
        <v>31.75</v>
      </c>
      <c r="H44" s="52">
        <v>0.74</v>
      </c>
      <c r="I44" s="95"/>
      <c r="M44" s="44"/>
    </row>
    <row r="45" spans="1:13">
      <c r="A45" s="18"/>
      <c r="B45" t="s">
        <v>150</v>
      </c>
      <c r="C45"/>
      <c r="D45" s="14" t="s">
        <v>152</v>
      </c>
      <c r="E45" s="44" t="s">
        <v>154</v>
      </c>
      <c r="F45" s="15">
        <v>5850</v>
      </c>
      <c r="G45" s="15">
        <v>27.21</v>
      </c>
      <c r="H45" s="52">
        <v>0.64</v>
      </c>
      <c r="I45" s="95"/>
      <c r="M45" s="44"/>
    </row>
    <row r="46" spans="1:13">
      <c r="A46" s="18"/>
      <c r="B46" t="s">
        <v>163</v>
      </c>
      <c r="C46"/>
      <c r="D46" s="14" t="s">
        <v>168</v>
      </c>
      <c r="E46" s="44" t="s">
        <v>18</v>
      </c>
      <c r="F46" s="15">
        <v>7200</v>
      </c>
      <c r="G46" s="15">
        <v>26.05</v>
      </c>
      <c r="H46" s="52">
        <v>0.61</v>
      </c>
      <c r="I46" s="95"/>
      <c r="M46" s="44"/>
    </row>
    <row r="47" spans="1:13">
      <c r="A47" s="18"/>
      <c r="B47" t="s">
        <v>107</v>
      </c>
      <c r="C47"/>
      <c r="D47" s="14" t="s">
        <v>122</v>
      </c>
      <c r="E47" s="44" t="s">
        <v>33</v>
      </c>
      <c r="F47" s="15">
        <v>5037</v>
      </c>
      <c r="G47" s="15">
        <v>26.03</v>
      </c>
      <c r="H47" s="52">
        <v>0.61</v>
      </c>
      <c r="I47" s="95"/>
      <c r="M47" s="44"/>
    </row>
    <row r="48" spans="1:13">
      <c r="A48" s="18"/>
      <c r="B48" t="s">
        <v>195</v>
      </c>
      <c r="C48"/>
      <c r="D48" s="14" t="s">
        <v>196</v>
      </c>
      <c r="E48" s="44" t="s">
        <v>12</v>
      </c>
      <c r="F48" s="15">
        <v>2677</v>
      </c>
      <c r="G48" s="15">
        <v>22.23</v>
      </c>
      <c r="H48" s="52">
        <v>0.52</v>
      </c>
      <c r="I48" s="95"/>
      <c r="M48" s="44"/>
    </row>
    <row r="49" spans="1:13">
      <c r="A49" s="18"/>
      <c r="B49" t="s">
        <v>80</v>
      </c>
      <c r="C49"/>
      <c r="D49" s="14" t="s">
        <v>128</v>
      </c>
      <c r="E49" s="44" t="s">
        <v>81</v>
      </c>
      <c r="F49" s="15">
        <v>116</v>
      </c>
      <c r="G49" s="15">
        <v>23.15</v>
      </c>
      <c r="H49" s="52">
        <v>0.54</v>
      </c>
      <c r="I49" s="95"/>
      <c r="M49" s="44"/>
    </row>
    <row r="50" spans="1:13">
      <c r="A50" s="18"/>
      <c r="B50" t="s">
        <v>162</v>
      </c>
      <c r="C50"/>
      <c r="D50" s="14" t="s">
        <v>167</v>
      </c>
      <c r="E50" s="44" t="s">
        <v>18</v>
      </c>
      <c r="F50" s="15">
        <v>6916</v>
      </c>
      <c r="G50" s="15">
        <v>20.25</v>
      </c>
      <c r="H50" s="52">
        <v>0.47000000000000003</v>
      </c>
      <c r="I50" s="95"/>
      <c r="M50" s="44"/>
    </row>
    <row r="51" spans="1:13">
      <c r="A51" s="18"/>
      <c r="B51" t="s">
        <v>177</v>
      </c>
      <c r="C51"/>
      <c r="D51" s="14" t="s">
        <v>186</v>
      </c>
      <c r="E51" s="44" t="s">
        <v>144</v>
      </c>
      <c r="F51" s="15">
        <v>12653</v>
      </c>
      <c r="G51" s="15">
        <v>21.06</v>
      </c>
      <c r="H51" s="52">
        <v>0.49</v>
      </c>
      <c r="I51" s="95"/>
      <c r="M51" s="44"/>
    </row>
    <row r="52" spans="1:13">
      <c r="A52" s="18"/>
      <c r="B52" t="s">
        <v>182</v>
      </c>
      <c r="C52"/>
      <c r="D52" s="14" t="s">
        <v>188</v>
      </c>
      <c r="E52" s="44" t="s">
        <v>16</v>
      </c>
      <c r="F52" s="15">
        <v>4250</v>
      </c>
      <c r="G52" s="15">
        <v>21.17</v>
      </c>
      <c r="H52" s="52">
        <v>0.5</v>
      </c>
      <c r="I52" s="95"/>
      <c r="M52" s="44"/>
    </row>
    <row r="53" spans="1:13">
      <c r="A53" s="18"/>
      <c r="B53" t="s">
        <v>30</v>
      </c>
      <c r="C53"/>
      <c r="D53" s="14" t="s">
        <v>111</v>
      </c>
      <c r="E53" s="44" t="s">
        <v>24</v>
      </c>
      <c r="F53" s="15">
        <v>1841</v>
      </c>
      <c r="G53" s="15">
        <v>21.74</v>
      </c>
      <c r="H53" s="52">
        <v>0.51</v>
      </c>
      <c r="I53" s="95"/>
      <c r="M53" s="44"/>
    </row>
    <row r="54" spans="1:13">
      <c r="A54" s="18"/>
      <c r="B54" t="s">
        <v>193</v>
      </c>
      <c r="C54"/>
      <c r="D54" s="14" t="s">
        <v>194</v>
      </c>
      <c r="E54" s="44" t="s">
        <v>16</v>
      </c>
      <c r="F54" s="15">
        <v>2080</v>
      </c>
      <c r="G54" s="15">
        <v>23.94</v>
      </c>
      <c r="H54" s="52">
        <v>0.55999999999999994</v>
      </c>
      <c r="I54" s="95"/>
      <c r="M54" s="44"/>
    </row>
    <row r="55" spans="1:13">
      <c r="A55" s="18"/>
      <c r="B55" t="s">
        <v>227</v>
      </c>
      <c r="C55"/>
      <c r="D55" s="14" t="s">
        <v>228</v>
      </c>
      <c r="E55" s="44" t="s">
        <v>154</v>
      </c>
      <c r="F55" s="15">
        <v>1630</v>
      </c>
      <c r="G55" s="15">
        <v>25.84</v>
      </c>
      <c r="H55" s="52">
        <v>0.6</v>
      </c>
      <c r="I55" s="95"/>
      <c r="M55" s="44"/>
    </row>
    <row r="56" spans="1:13">
      <c r="A56" s="18"/>
      <c r="B56" t="s">
        <v>229</v>
      </c>
      <c r="C56"/>
      <c r="D56" s="14" t="s">
        <v>238</v>
      </c>
      <c r="E56" s="44" t="s">
        <v>232</v>
      </c>
      <c r="F56" s="15">
        <v>12400</v>
      </c>
      <c r="G56" s="15">
        <v>23.7</v>
      </c>
      <c r="H56" s="52">
        <v>0.54999999999999993</v>
      </c>
      <c r="I56" s="95"/>
      <c r="M56" s="44"/>
    </row>
    <row r="57" spans="1:13">
      <c r="A57" s="18"/>
      <c r="B57" t="s">
        <v>230</v>
      </c>
      <c r="C57"/>
      <c r="D57" s="14" t="s">
        <v>231</v>
      </c>
      <c r="E57" s="44" t="s">
        <v>143</v>
      </c>
      <c r="F57" s="15">
        <v>12080</v>
      </c>
      <c r="G57" s="15">
        <v>21.7</v>
      </c>
      <c r="H57" s="52">
        <v>0.51</v>
      </c>
      <c r="I57" s="95"/>
      <c r="M57" s="44"/>
    </row>
    <row r="58" spans="1:13">
      <c r="A58" s="18"/>
      <c r="B58" t="s">
        <v>233</v>
      </c>
      <c r="C58"/>
      <c r="D58" s="14" t="s">
        <v>234</v>
      </c>
      <c r="E58" s="44" t="s">
        <v>24</v>
      </c>
      <c r="F58" s="15">
        <v>6375</v>
      </c>
      <c r="G58" s="15">
        <v>21.22</v>
      </c>
      <c r="H58" s="52">
        <v>0.5</v>
      </c>
      <c r="I58" s="95"/>
      <c r="M58" s="44"/>
    </row>
    <row r="59" spans="1:13">
      <c r="A59" s="18"/>
      <c r="B59" t="s">
        <v>235</v>
      </c>
      <c r="C59"/>
      <c r="D59" s="14" t="s">
        <v>236</v>
      </c>
      <c r="E59" s="44" t="s">
        <v>237</v>
      </c>
      <c r="F59" s="15">
        <v>6505</v>
      </c>
      <c r="G59" s="15">
        <v>20.51</v>
      </c>
      <c r="H59" s="52">
        <v>0.48</v>
      </c>
      <c r="I59" s="95"/>
      <c r="M59" s="44"/>
    </row>
    <row r="60" spans="1:13">
      <c r="A60" s="18"/>
      <c r="B60" t="s">
        <v>156</v>
      </c>
      <c r="C60"/>
      <c r="D60" s="14" t="s">
        <v>157</v>
      </c>
      <c r="E60" s="44" t="s">
        <v>23</v>
      </c>
      <c r="F60" s="15">
        <v>4180</v>
      </c>
      <c r="G60" s="15">
        <v>18.690000000000001</v>
      </c>
      <c r="H60" s="52">
        <v>0.44</v>
      </c>
      <c r="I60" s="95"/>
      <c r="M60" s="44"/>
    </row>
    <row r="61" spans="1:13">
      <c r="A61" s="18"/>
      <c r="B61"/>
      <c r="C61"/>
      <c r="D61" s="14"/>
      <c r="E61" s="44"/>
      <c r="F61" s="15"/>
      <c r="G61" s="15"/>
      <c r="H61" s="52"/>
      <c r="I61" s="67"/>
      <c r="M61" s="44"/>
    </row>
    <row r="62" spans="1:13">
      <c r="A62" s="19"/>
      <c r="B62" s="55" t="s">
        <v>40</v>
      </c>
      <c r="C62" s="55"/>
      <c r="D62" s="19"/>
      <c r="E62" s="12"/>
      <c r="F62" s="12"/>
      <c r="G62" s="9">
        <f>SUM(G9:G60)</f>
        <v>2926.3499999999995</v>
      </c>
      <c r="H62" s="9">
        <f>SUM(H9:H60)</f>
        <v>68.44</v>
      </c>
      <c r="I62" s="69"/>
      <c r="J62" s="74"/>
      <c r="M62" s="2"/>
    </row>
    <row r="63" spans="1:13">
      <c r="A63" s="20"/>
      <c r="B63" s="105" t="s">
        <v>41</v>
      </c>
      <c r="C63" s="105"/>
      <c r="D63" s="105"/>
      <c r="E63" s="21"/>
      <c r="F63" s="22"/>
      <c r="G63" s="22" t="s">
        <v>42</v>
      </c>
      <c r="H63" s="22" t="s">
        <v>42</v>
      </c>
    </row>
    <row r="64" spans="1:13" s="10" customFormat="1" ht="12.75">
      <c r="A64" s="19"/>
      <c r="B64" s="55" t="s">
        <v>40</v>
      </c>
      <c r="C64" s="55"/>
      <c r="D64" s="19"/>
      <c r="E64" s="12"/>
      <c r="F64" s="12"/>
      <c r="G64" s="9">
        <v>0</v>
      </c>
      <c r="H64" s="9">
        <v>0</v>
      </c>
      <c r="I64" s="66"/>
    </row>
    <row r="65" spans="1:13">
      <c r="A65" s="19"/>
      <c r="B65" s="55" t="s">
        <v>43</v>
      </c>
      <c r="C65" s="55"/>
      <c r="D65" s="19"/>
      <c r="E65" s="12"/>
      <c r="F65" s="12"/>
      <c r="G65" s="9">
        <f>+G62</f>
        <v>2926.3499999999995</v>
      </c>
      <c r="H65" s="9">
        <f>+H62</f>
        <v>68.44</v>
      </c>
    </row>
    <row r="66" spans="1:13">
      <c r="A66" s="19"/>
      <c r="B66" s="70"/>
      <c r="C66" s="70"/>
      <c r="D66" s="19"/>
      <c r="E66" s="12"/>
      <c r="F66" s="12"/>
      <c r="G66" s="9"/>
      <c r="H66" s="9"/>
    </row>
    <row r="67" spans="1:13">
      <c r="A67" s="11"/>
      <c r="B67" s="104" t="s">
        <v>44</v>
      </c>
      <c r="C67" s="104"/>
      <c r="D67" s="104"/>
      <c r="E67" s="12"/>
      <c r="F67" s="12"/>
      <c r="G67" s="12"/>
      <c r="H67" s="12"/>
    </row>
    <row r="68" spans="1:13">
      <c r="A68" s="11"/>
      <c r="B68" s="104" t="s">
        <v>45</v>
      </c>
      <c r="C68" s="104"/>
      <c r="D68" s="104"/>
      <c r="E68" s="12"/>
      <c r="F68" s="12"/>
      <c r="G68" s="22" t="s">
        <v>42</v>
      </c>
      <c r="H68" s="22" t="s">
        <v>42</v>
      </c>
    </row>
    <row r="69" spans="1:13">
      <c r="A69" s="19"/>
      <c r="B69" s="55" t="s">
        <v>40</v>
      </c>
      <c r="C69" s="55"/>
      <c r="D69" s="19"/>
      <c r="E69" s="12"/>
      <c r="F69" s="12"/>
      <c r="G69" s="9">
        <v>0</v>
      </c>
      <c r="H69" s="9">
        <v>0</v>
      </c>
    </row>
    <row r="70" spans="1:13">
      <c r="A70" s="11"/>
      <c r="B70" s="104" t="s">
        <v>46</v>
      </c>
      <c r="C70" s="104"/>
      <c r="D70" s="104"/>
      <c r="E70" s="12"/>
      <c r="F70" s="12"/>
      <c r="G70" s="22" t="s">
        <v>42</v>
      </c>
      <c r="H70" s="22" t="s">
        <v>42</v>
      </c>
    </row>
    <row r="71" spans="1:13">
      <c r="A71" s="19"/>
      <c r="B71" s="55" t="s">
        <v>40</v>
      </c>
      <c r="C71" s="55"/>
      <c r="D71" s="19"/>
      <c r="E71" s="12"/>
      <c r="F71" s="12"/>
      <c r="G71" s="9">
        <v>0</v>
      </c>
      <c r="H71" s="9">
        <v>0</v>
      </c>
    </row>
    <row r="72" spans="1:13">
      <c r="A72" s="20"/>
      <c r="B72" s="105" t="s">
        <v>47</v>
      </c>
      <c r="C72" s="105"/>
      <c r="D72" s="105"/>
      <c r="E72" s="21"/>
      <c r="F72" s="22"/>
      <c r="G72" s="22" t="s">
        <v>42</v>
      </c>
      <c r="H72" s="22" t="s">
        <v>42</v>
      </c>
    </row>
    <row r="73" spans="1:13" s="10" customFormat="1" ht="12.75">
      <c r="A73" s="19"/>
      <c r="B73" s="55" t="s">
        <v>40</v>
      </c>
      <c r="C73" s="55"/>
      <c r="D73" s="19"/>
      <c r="E73" s="12"/>
      <c r="F73" s="12"/>
      <c r="G73" s="9">
        <v>0</v>
      </c>
      <c r="H73" s="9">
        <v>0</v>
      </c>
      <c r="I73" s="66"/>
    </row>
    <row r="74" spans="1:13">
      <c r="A74" s="11"/>
      <c r="B74" s="104" t="s">
        <v>48</v>
      </c>
      <c r="C74" s="104"/>
      <c r="D74" s="104"/>
      <c r="E74" s="12"/>
      <c r="F74" s="12"/>
      <c r="G74" s="12"/>
      <c r="H74" s="12"/>
    </row>
    <row r="75" spans="1:13">
      <c r="A75" s="11"/>
      <c r="B75" s="104" t="s">
        <v>46</v>
      </c>
      <c r="C75" s="104"/>
      <c r="D75" s="104"/>
      <c r="E75" s="12"/>
      <c r="F75" s="12"/>
      <c r="G75" s="22"/>
      <c r="H75" s="22"/>
    </row>
    <row r="76" spans="1:13">
      <c r="A76" s="11"/>
      <c r="B76" t="s">
        <v>49</v>
      </c>
      <c r="C76" s="43">
        <v>9.74</v>
      </c>
      <c r="D76" t="s">
        <v>50</v>
      </c>
      <c r="E76" s="23" t="s">
        <v>51</v>
      </c>
      <c r="F76" s="15">
        <v>2</v>
      </c>
      <c r="G76" s="15">
        <v>21.92</v>
      </c>
      <c r="H76" s="52">
        <v>0.51</v>
      </c>
      <c r="I76" s="67"/>
      <c r="M76" s="44"/>
    </row>
    <row r="77" spans="1:13">
      <c r="A77" s="11"/>
      <c r="B77" t="s">
        <v>102</v>
      </c>
      <c r="C77" s="43">
        <v>9.65</v>
      </c>
      <c r="D77" t="s">
        <v>76</v>
      </c>
      <c r="E77" s="23" t="s">
        <v>51</v>
      </c>
      <c r="F77" s="15">
        <v>5</v>
      </c>
      <c r="G77" s="15">
        <v>51.31</v>
      </c>
      <c r="H77" s="52">
        <v>1.2</v>
      </c>
      <c r="I77" s="67"/>
      <c r="M77" s="44"/>
    </row>
    <row r="78" spans="1:13">
      <c r="A78" s="11"/>
      <c r="B78" t="s">
        <v>106</v>
      </c>
      <c r="C78" s="43">
        <v>8.61</v>
      </c>
      <c r="D78" t="s">
        <v>52</v>
      </c>
      <c r="E78" s="23" t="s">
        <v>105</v>
      </c>
      <c r="F78" s="15">
        <v>20</v>
      </c>
      <c r="G78" s="15">
        <v>204.94</v>
      </c>
      <c r="H78" s="52">
        <v>4.79</v>
      </c>
      <c r="I78" s="67"/>
      <c r="M78" s="44"/>
    </row>
    <row r="79" spans="1:13">
      <c r="A79" s="11"/>
      <c r="B79" t="s">
        <v>104</v>
      </c>
      <c r="C79" s="43">
        <v>9.73</v>
      </c>
      <c r="D79" t="s">
        <v>52</v>
      </c>
      <c r="E79" s="23" t="s">
        <v>105</v>
      </c>
      <c r="F79" s="15">
        <v>16</v>
      </c>
      <c r="G79" s="15">
        <v>164.27</v>
      </c>
      <c r="H79" s="52">
        <v>3.84</v>
      </c>
      <c r="I79" s="67"/>
      <c r="M79" s="44"/>
    </row>
    <row r="80" spans="1:13">
      <c r="A80" s="11"/>
      <c r="B80" t="s">
        <v>131</v>
      </c>
      <c r="C80" s="16">
        <v>9.6999999999999993</v>
      </c>
      <c r="D80" t="s">
        <v>133</v>
      </c>
      <c r="E80" s="23" t="s">
        <v>51</v>
      </c>
      <c r="F80" s="15">
        <v>10</v>
      </c>
      <c r="G80" s="15">
        <v>106.75</v>
      </c>
      <c r="H80" s="52">
        <v>2.5</v>
      </c>
      <c r="I80" s="67"/>
      <c r="M80" s="44"/>
    </row>
    <row r="81" spans="1:13">
      <c r="A81" s="11"/>
      <c r="B81" t="s">
        <v>132</v>
      </c>
      <c r="C81" s="16">
        <v>9.34</v>
      </c>
      <c r="D81" t="s">
        <v>135</v>
      </c>
      <c r="E81" s="23" t="s">
        <v>51</v>
      </c>
      <c r="F81" s="15">
        <v>5</v>
      </c>
      <c r="G81" s="15">
        <v>54.72</v>
      </c>
      <c r="H81" s="52">
        <v>1.28</v>
      </c>
      <c r="I81" s="67"/>
      <c r="M81" s="44"/>
    </row>
    <row r="82" spans="1:13">
      <c r="A82" s="11"/>
      <c r="B82" t="s">
        <v>171</v>
      </c>
      <c r="C82" s="16">
        <v>9.48</v>
      </c>
      <c r="D82" t="s">
        <v>135</v>
      </c>
      <c r="E82" s="23" t="s">
        <v>51</v>
      </c>
      <c r="F82" s="15">
        <v>5</v>
      </c>
      <c r="G82" s="15">
        <v>53.76</v>
      </c>
      <c r="H82" s="52">
        <v>1.26</v>
      </c>
      <c r="I82" s="67"/>
      <c r="M82" s="44"/>
    </row>
    <row r="83" spans="1:13">
      <c r="A83" s="11"/>
      <c r="B83" t="s">
        <v>158</v>
      </c>
      <c r="C83" s="16">
        <v>11</v>
      </c>
      <c r="D83" t="s">
        <v>134</v>
      </c>
      <c r="E83" s="23" t="s">
        <v>51</v>
      </c>
      <c r="F83" s="15">
        <v>10</v>
      </c>
      <c r="G83" s="15">
        <v>103.46</v>
      </c>
      <c r="H83" s="52">
        <v>2.42</v>
      </c>
      <c r="I83" s="67"/>
      <c r="M83" s="44"/>
    </row>
    <row r="84" spans="1:13">
      <c r="A84" s="11"/>
      <c r="B84" t="s">
        <v>169</v>
      </c>
      <c r="C84" s="16">
        <v>8.57</v>
      </c>
      <c r="D84" t="s">
        <v>135</v>
      </c>
      <c r="E84" s="23" t="s">
        <v>51</v>
      </c>
      <c r="F84" s="15">
        <v>20</v>
      </c>
      <c r="G84" s="15">
        <v>211.33</v>
      </c>
      <c r="H84" s="52">
        <v>4.9399999999999995</v>
      </c>
      <c r="I84" s="67"/>
      <c r="M84" s="44"/>
    </row>
    <row r="85" spans="1:13">
      <c r="A85" s="11"/>
      <c r="B85" t="s">
        <v>170</v>
      </c>
      <c r="C85" s="16">
        <v>9.65</v>
      </c>
      <c r="D85" t="s">
        <v>76</v>
      </c>
      <c r="E85" s="23" t="s">
        <v>51</v>
      </c>
      <c r="F85" s="15">
        <v>15</v>
      </c>
      <c r="G85" s="15">
        <v>153.93</v>
      </c>
      <c r="H85" s="52">
        <v>3.5999999999999996</v>
      </c>
      <c r="I85" s="67"/>
      <c r="M85" s="44"/>
    </row>
    <row r="86" spans="1:13">
      <c r="A86" s="11"/>
      <c r="B86"/>
      <c r="C86" s="16"/>
      <c r="D86"/>
      <c r="E86" s="23"/>
      <c r="F86" s="15"/>
      <c r="G86" s="15"/>
      <c r="H86" s="52"/>
      <c r="I86" s="67"/>
      <c r="M86" s="44"/>
    </row>
    <row r="87" spans="1:13">
      <c r="A87" s="19"/>
      <c r="B87" s="55" t="s">
        <v>40</v>
      </c>
      <c r="C87" s="55"/>
      <c r="D87" s="19"/>
      <c r="E87" s="12"/>
      <c r="F87" s="12"/>
      <c r="G87" s="9">
        <f>SUM(G76:G85)</f>
        <v>1126.3900000000001</v>
      </c>
      <c r="H87" s="9">
        <f>SUM(H76:H85)</f>
        <v>26.339999999999996</v>
      </c>
      <c r="I87" s="68"/>
    </row>
    <row r="88" spans="1:13">
      <c r="A88" s="20"/>
      <c r="B88" s="105" t="s">
        <v>47</v>
      </c>
      <c r="C88" s="105"/>
      <c r="D88" s="105"/>
      <c r="E88" s="21"/>
      <c r="F88" s="22"/>
      <c r="G88" s="22" t="s">
        <v>42</v>
      </c>
      <c r="H88" s="22" t="s">
        <v>42</v>
      </c>
    </row>
    <row r="89" spans="1:13" s="10" customFormat="1" ht="12.75">
      <c r="A89" s="19"/>
      <c r="B89" s="55" t="s">
        <v>40</v>
      </c>
      <c r="C89" s="55"/>
      <c r="D89" s="19"/>
      <c r="E89" s="12"/>
      <c r="F89" s="12"/>
      <c r="G89" s="9">
        <v>0</v>
      </c>
      <c r="H89" s="9">
        <v>0</v>
      </c>
      <c r="I89" s="66"/>
    </row>
    <row r="90" spans="1:13">
      <c r="A90" s="11"/>
      <c r="B90" s="104" t="s">
        <v>53</v>
      </c>
      <c r="C90" s="104"/>
      <c r="D90" s="104"/>
      <c r="E90" s="12"/>
      <c r="F90" s="12"/>
      <c r="G90" s="12"/>
      <c r="H90" s="12"/>
    </row>
    <row r="91" spans="1:13">
      <c r="A91" s="19"/>
      <c r="B91" s="55" t="s">
        <v>40</v>
      </c>
      <c r="C91" s="55"/>
      <c r="D91" s="19"/>
      <c r="E91" s="12"/>
      <c r="F91" s="12"/>
      <c r="G91" s="9">
        <v>0</v>
      </c>
      <c r="H91" s="9">
        <v>0</v>
      </c>
    </row>
    <row r="92" spans="1:13">
      <c r="A92" s="19"/>
      <c r="B92" s="55" t="s">
        <v>43</v>
      </c>
      <c r="C92" s="55"/>
      <c r="D92" s="19"/>
      <c r="E92" s="12"/>
      <c r="F92" s="12"/>
      <c r="G92" s="9">
        <f>+G87</f>
        <v>1126.3900000000001</v>
      </c>
      <c r="H92" s="9">
        <f>+H87</f>
        <v>26.339999999999996</v>
      </c>
    </row>
    <row r="93" spans="1:13">
      <c r="A93" s="11"/>
      <c r="B93" s="104" t="s">
        <v>54</v>
      </c>
      <c r="C93" s="104"/>
      <c r="D93" s="104"/>
      <c r="E93" s="12"/>
      <c r="F93" s="12"/>
      <c r="G93" s="12"/>
      <c r="H93" s="12"/>
    </row>
    <row r="94" spans="1:13">
      <c r="A94" s="20"/>
      <c r="B94" s="105" t="s">
        <v>55</v>
      </c>
      <c r="C94" s="105"/>
      <c r="D94" s="105"/>
      <c r="E94" s="21"/>
      <c r="F94" s="22"/>
      <c r="G94" s="22" t="s">
        <v>42</v>
      </c>
      <c r="H94" s="22" t="s">
        <v>42</v>
      </c>
    </row>
    <row r="95" spans="1:13" s="10" customFormat="1" ht="12.75">
      <c r="A95" s="19"/>
      <c r="B95" s="55" t="s">
        <v>40</v>
      </c>
      <c r="C95" s="55"/>
      <c r="D95" s="19"/>
      <c r="E95" s="12"/>
      <c r="F95" s="12"/>
      <c r="G95" s="9">
        <v>0</v>
      </c>
      <c r="H95" s="9">
        <v>0</v>
      </c>
      <c r="I95" s="66"/>
    </row>
    <row r="96" spans="1:13">
      <c r="A96" s="20"/>
      <c r="B96" s="105" t="s">
        <v>56</v>
      </c>
      <c r="C96" s="105"/>
      <c r="D96" s="105"/>
      <c r="E96" s="21"/>
      <c r="F96" s="22"/>
      <c r="G96" s="22"/>
      <c r="H96" s="22"/>
    </row>
    <row r="97" spans="1:13" s="10" customFormat="1">
      <c r="A97" s="20"/>
      <c r="B97"/>
      <c r="D97"/>
      <c r="E97" s="23"/>
      <c r="F97"/>
      <c r="G97" s="15"/>
      <c r="H97" s="49"/>
      <c r="I97" s="66"/>
    </row>
    <row r="98" spans="1:13" s="10" customFormat="1" ht="12.75">
      <c r="A98" s="19"/>
      <c r="B98" s="55" t="s">
        <v>40</v>
      </c>
      <c r="C98" s="55"/>
      <c r="D98" s="19"/>
      <c r="E98" s="12"/>
      <c r="F98" s="12"/>
      <c r="G98" s="9">
        <v>0</v>
      </c>
      <c r="H98" s="9">
        <v>0</v>
      </c>
      <c r="I98" s="66"/>
    </row>
    <row r="99" spans="1:13">
      <c r="A99" s="20"/>
      <c r="B99" s="105" t="s">
        <v>57</v>
      </c>
      <c r="C99" s="105"/>
      <c r="D99" s="105"/>
      <c r="E99" s="21"/>
      <c r="F99" s="22"/>
      <c r="G99" s="22" t="s">
        <v>42</v>
      </c>
      <c r="H99" s="22" t="s">
        <v>42</v>
      </c>
    </row>
    <row r="100" spans="1:13" s="10" customFormat="1" ht="12.75">
      <c r="A100" s="19"/>
      <c r="B100" s="55" t="s">
        <v>40</v>
      </c>
      <c r="C100" s="55"/>
      <c r="D100" s="19"/>
      <c r="E100" s="12"/>
      <c r="F100" s="12"/>
      <c r="G100" s="9">
        <v>0</v>
      </c>
      <c r="H100" s="9">
        <v>0</v>
      </c>
      <c r="I100" s="66"/>
    </row>
    <row r="101" spans="1:13">
      <c r="A101" s="20"/>
      <c r="B101" s="105" t="s">
        <v>58</v>
      </c>
      <c r="C101" s="105"/>
      <c r="D101" s="105"/>
      <c r="E101" s="21"/>
      <c r="F101" s="22"/>
      <c r="G101" s="22" t="s">
        <v>42</v>
      </c>
      <c r="H101" s="22" t="s">
        <v>42</v>
      </c>
    </row>
    <row r="102" spans="1:13" s="10" customFormat="1" ht="12.75">
      <c r="A102" s="19"/>
      <c r="B102" s="55" t="s">
        <v>40</v>
      </c>
      <c r="C102" s="55"/>
      <c r="D102" s="19"/>
      <c r="E102" s="12"/>
      <c r="F102" s="12"/>
      <c r="G102" s="9">
        <v>0</v>
      </c>
      <c r="H102" s="9">
        <v>0</v>
      </c>
      <c r="I102" s="66"/>
    </row>
    <row r="103" spans="1:13">
      <c r="A103" s="19"/>
      <c r="B103" s="55" t="s">
        <v>43</v>
      </c>
      <c r="C103" s="55"/>
      <c r="D103" s="19"/>
      <c r="E103" s="12"/>
      <c r="F103" s="12"/>
      <c r="G103" s="9">
        <v>0</v>
      </c>
      <c r="H103" s="9">
        <v>0</v>
      </c>
    </row>
    <row r="104" spans="1:13">
      <c r="A104" s="11"/>
      <c r="B104" s="104" t="s">
        <v>59</v>
      </c>
      <c r="C104" s="104"/>
      <c r="D104" s="104"/>
      <c r="E104" s="12"/>
      <c r="F104" s="12"/>
      <c r="G104" s="22"/>
      <c r="H104" s="15"/>
    </row>
    <row r="105" spans="1:13">
      <c r="A105" s="11"/>
      <c r="B105" s="55" t="s">
        <v>60</v>
      </c>
      <c r="C105" s="55"/>
      <c r="D105" s="55"/>
      <c r="E105" s="12"/>
      <c r="F105" s="12"/>
      <c r="G105" s="53">
        <v>222.85</v>
      </c>
      <c r="H105" s="52">
        <v>5.22</v>
      </c>
      <c r="M105" s="44"/>
    </row>
    <row r="106" spans="1:13">
      <c r="A106" s="19"/>
      <c r="B106" s="55" t="s">
        <v>40</v>
      </c>
      <c r="C106" s="55"/>
      <c r="D106" s="19"/>
      <c r="E106" s="12"/>
      <c r="F106" s="12"/>
      <c r="G106" s="22">
        <f>G105</f>
        <v>222.85</v>
      </c>
      <c r="H106" s="9">
        <f>H105</f>
        <v>5.22</v>
      </c>
    </row>
    <row r="107" spans="1:13">
      <c r="A107" s="19"/>
      <c r="B107" s="55" t="s">
        <v>43</v>
      </c>
      <c r="C107" s="55"/>
      <c r="D107" s="19"/>
      <c r="E107" s="12"/>
      <c r="F107" s="12"/>
      <c r="G107" s="22">
        <v>0</v>
      </c>
      <c r="H107" s="15">
        <v>0</v>
      </c>
    </row>
    <row r="108" spans="1:13">
      <c r="A108" s="54"/>
      <c r="B108" s="54" t="s">
        <v>61</v>
      </c>
      <c r="C108" s="54"/>
      <c r="D108" s="54"/>
      <c r="E108" s="21"/>
      <c r="F108" s="21"/>
      <c r="G108" s="22">
        <f>+G65+G92+G106</f>
        <v>4275.59</v>
      </c>
      <c r="H108" s="22">
        <f>+H65+H92+H106</f>
        <v>100</v>
      </c>
    </row>
    <row r="109" spans="1:13" s="10" customFormat="1">
      <c r="A109" s="56"/>
      <c r="B109" s="43"/>
      <c r="C109" s="43"/>
      <c r="D109" s="24" t="s">
        <v>62</v>
      </c>
      <c r="E109" s="24"/>
      <c r="F109" s="24"/>
      <c r="G109" s="25"/>
      <c r="H109" s="25"/>
      <c r="I109" s="66"/>
    </row>
    <row r="110" spans="1:13" ht="15.75">
      <c r="A110" s="56"/>
      <c r="D110" s="28" t="s">
        <v>63</v>
      </c>
      <c r="E110" s="28"/>
      <c r="F110" s="28"/>
      <c r="G110" s="45"/>
      <c r="H110" s="48"/>
    </row>
    <row r="111" spans="1:13">
      <c r="A111" s="56"/>
      <c r="D111" s="28"/>
      <c r="E111" s="28"/>
      <c r="F111" s="28"/>
      <c r="G111" s="28"/>
      <c r="H111" s="28"/>
    </row>
    <row r="112" spans="1:13">
      <c r="A112" s="56"/>
      <c r="D112" s="28"/>
      <c r="E112" s="28"/>
      <c r="F112" s="28"/>
      <c r="G112" s="28"/>
      <c r="H112" s="28"/>
    </row>
    <row r="113" spans="1:8">
      <c r="A113" s="61"/>
      <c r="D113" s="64"/>
      <c r="E113" s="63"/>
      <c r="F113" s="63"/>
      <c r="G113" s="63"/>
      <c r="H113" s="63"/>
    </row>
    <row r="114" spans="1:8">
      <c r="A114" s="61"/>
      <c r="D114" s="28"/>
      <c r="E114" s="28"/>
      <c r="F114" s="28"/>
      <c r="G114" s="28"/>
      <c r="H114" s="28"/>
    </row>
    <row r="115" spans="1:8">
      <c r="A115" s="106"/>
      <c r="B115" s="111" t="s">
        <v>191</v>
      </c>
      <c r="C115" s="111"/>
      <c r="D115" s="111"/>
      <c r="E115" s="26"/>
      <c r="F115" s="26"/>
      <c r="G115" s="26"/>
      <c r="H115" s="26"/>
    </row>
    <row r="116" spans="1:8">
      <c r="A116" s="106"/>
      <c r="B116" s="107" t="s">
        <v>64</v>
      </c>
      <c r="C116" s="107"/>
      <c r="D116" s="107"/>
      <c r="E116" s="26"/>
      <c r="F116" s="26"/>
      <c r="G116" s="26"/>
      <c r="H116" s="27">
        <v>5.39</v>
      </c>
    </row>
    <row r="117" spans="1:8">
      <c r="A117" s="106"/>
      <c r="B117" s="107" t="s">
        <v>65</v>
      </c>
      <c r="C117" s="107"/>
      <c r="D117" s="107"/>
      <c r="E117" s="26"/>
      <c r="F117" s="26"/>
      <c r="G117" s="26"/>
      <c r="H117" s="27">
        <v>0.61</v>
      </c>
    </row>
    <row r="118" spans="1:8">
      <c r="A118" s="106"/>
      <c r="B118" s="107" t="s">
        <v>66</v>
      </c>
      <c r="C118" s="107"/>
      <c r="D118" s="107"/>
      <c r="E118" s="26"/>
      <c r="F118" s="26"/>
      <c r="G118" s="26"/>
      <c r="H118" s="27">
        <v>16.39</v>
      </c>
    </row>
    <row r="119" spans="1:8">
      <c r="A119" s="106"/>
      <c r="B119" s="107" t="s">
        <v>67</v>
      </c>
      <c r="C119" s="107"/>
      <c r="D119" s="107"/>
      <c r="E119" s="26"/>
      <c r="F119" s="26"/>
      <c r="G119" s="26"/>
      <c r="H119" s="27">
        <v>2.39</v>
      </c>
    </row>
    <row r="120" spans="1:8">
      <c r="A120" s="106"/>
      <c r="B120" s="59" t="s">
        <v>145</v>
      </c>
      <c r="C120" s="59"/>
      <c r="D120" s="59"/>
      <c r="E120" s="26"/>
      <c r="F120" s="26"/>
      <c r="G120" s="26"/>
      <c r="H120" s="27">
        <v>1.7000000000000002</v>
      </c>
    </row>
    <row r="121" spans="1:8">
      <c r="A121" s="106"/>
      <c r="B121" s="107" t="s">
        <v>68</v>
      </c>
      <c r="C121" s="107"/>
      <c r="D121" s="107"/>
      <c r="E121" s="26"/>
      <c r="F121" s="26"/>
      <c r="G121" s="26"/>
      <c r="H121" s="27">
        <v>2.77</v>
      </c>
    </row>
    <row r="122" spans="1:8">
      <c r="A122" s="106"/>
      <c r="B122" s="107" t="s">
        <v>69</v>
      </c>
      <c r="C122" s="107"/>
      <c r="D122" s="107"/>
      <c r="E122" s="26"/>
      <c r="F122" s="26"/>
      <c r="G122" s="26"/>
      <c r="H122" s="27">
        <v>8.3300000000000018</v>
      </c>
    </row>
    <row r="123" spans="1:8">
      <c r="A123" s="106"/>
      <c r="B123" s="107" t="s">
        <v>70</v>
      </c>
      <c r="C123" s="107"/>
      <c r="D123" s="107"/>
      <c r="E123" s="26"/>
      <c r="F123" s="26"/>
      <c r="G123" s="26"/>
      <c r="H123" s="27">
        <v>6.4399999999999995</v>
      </c>
    </row>
    <row r="124" spans="1:8">
      <c r="A124" s="106"/>
      <c r="B124" s="62" t="s">
        <v>155</v>
      </c>
      <c r="C124" s="62"/>
      <c r="D124" s="62"/>
      <c r="E124" s="26"/>
      <c r="F124" s="26"/>
      <c r="G124" s="26"/>
      <c r="H124" s="27">
        <v>3.2799999999999994</v>
      </c>
    </row>
    <row r="125" spans="1:8">
      <c r="A125" s="106"/>
      <c r="B125" s="107" t="s">
        <v>77</v>
      </c>
      <c r="C125" s="107"/>
      <c r="D125" s="107"/>
      <c r="E125" s="26"/>
      <c r="F125" s="26"/>
      <c r="G125" s="26"/>
      <c r="H125" s="27">
        <v>2.17</v>
      </c>
    </row>
    <row r="126" spans="1:8">
      <c r="A126" s="106"/>
      <c r="B126" s="59" t="s">
        <v>146</v>
      </c>
      <c r="C126" s="59"/>
      <c r="D126" s="59"/>
      <c r="E126" s="26"/>
      <c r="F126" s="26"/>
      <c r="G126" s="26"/>
      <c r="H126" s="27">
        <v>1.53</v>
      </c>
    </row>
    <row r="127" spans="1:8">
      <c r="A127" s="106"/>
      <c r="B127" s="93" t="s">
        <v>239</v>
      </c>
      <c r="C127" s="93"/>
      <c r="D127" s="93"/>
      <c r="E127" s="26"/>
      <c r="F127" s="26"/>
      <c r="G127" s="26"/>
      <c r="H127" s="27">
        <v>0.48</v>
      </c>
    </row>
    <row r="128" spans="1:8">
      <c r="A128" s="106"/>
      <c r="B128" s="93" t="s">
        <v>240</v>
      </c>
      <c r="C128" s="93"/>
      <c r="D128" s="93"/>
      <c r="E128" s="26"/>
      <c r="F128" s="26"/>
      <c r="G128" s="26"/>
      <c r="H128" s="27">
        <v>0.54999999999999993</v>
      </c>
    </row>
    <row r="129" spans="1:9">
      <c r="A129" s="106"/>
      <c r="B129" s="57" t="s">
        <v>71</v>
      </c>
      <c r="C129" s="57"/>
      <c r="D129" s="57"/>
      <c r="E129" s="26"/>
      <c r="F129" s="26"/>
      <c r="G129" s="26"/>
      <c r="H129" s="27">
        <v>1.8499999999999999</v>
      </c>
    </row>
    <row r="130" spans="1:9">
      <c r="B130" s="107" t="s">
        <v>72</v>
      </c>
      <c r="C130" s="107"/>
      <c r="D130" s="107"/>
      <c r="E130" s="26"/>
      <c r="F130" s="26"/>
      <c r="G130" s="26"/>
      <c r="H130" s="27">
        <v>4.5900000000000007</v>
      </c>
    </row>
    <row r="131" spans="1:9">
      <c r="B131" s="107" t="s">
        <v>73</v>
      </c>
      <c r="C131" s="107"/>
      <c r="D131" s="107"/>
      <c r="E131" s="26"/>
      <c r="F131" s="26"/>
      <c r="G131" s="26"/>
      <c r="H131" s="27">
        <v>3.6799999999999997</v>
      </c>
      <c r="I131" s="72"/>
    </row>
    <row r="132" spans="1:9">
      <c r="B132" s="71" t="s">
        <v>190</v>
      </c>
      <c r="C132" s="71"/>
      <c r="D132" s="71"/>
      <c r="E132" s="26"/>
      <c r="F132" s="26"/>
      <c r="G132" s="26"/>
      <c r="H132" s="27">
        <v>0.63</v>
      </c>
    </row>
    <row r="133" spans="1:9">
      <c r="B133" s="107" t="s">
        <v>74</v>
      </c>
      <c r="C133" s="107"/>
      <c r="D133" s="107"/>
      <c r="E133" s="26"/>
      <c r="F133" s="26"/>
      <c r="G133" s="26"/>
      <c r="H133" s="27">
        <v>5.1199999999999992</v>
      </c>
    </row>
    <row r="134" spans="1:9">
      <c r="B134" s="107" t="s">
        <v>82</v>
      </c>
      <c r="C134" s="107"/>
      <c r="D134" s="107"/>
      <c r="E134" s="26"/>
      <c r="F134" s="26"/>
      <c r="G134" s="26"/>
      <c r="H134" s="27">
        <v>0.54</v>
      </c>
    </row>
    <row r="135" spans="1:9">
      <c r="E135" s="43"/>
      <c r="F135" s="43"/>
      <c r="G135" s="43"/>
      <c r="H135" s="43"/>
    </row>
    <row r="137" spans="1:9">
      <c r="B137" s="75" t="s">
        <v>172</v>
      </c>
      <c r="C137" s="75"/>
      <c r="D137" s="19"/>
    </row>
    <row r="138" spans="1:9">
      <c r="B138" s="104" t="s">
        <v>199</v>
      </c>
      <c r="C138" s="104"/>
      <c r="D138" s="104"/>
    </row>
    <row r="139" spans="1:9" ht="34.5" customHeight="1">
      <c r="B139" s="75"/>
      <c r="C139" s="75"/>
      <c r="D139" s="77" t="s">
        <v>203</v>
      </c>
      <c r="E139" s="86" t="s">
        <v>208</v>
      </c>
      <c r="F139" s="87" t="s">
        <v>210</v>
      </c>
      <c r="G139" s="87" t="s">
        <v>204</v>
      </c>
      <c r="H139" s="87" t="s">
        <v>206</v>
      </c>
    </row>
    <row r="140" spans="1:9">
      <c r="A140" s="19"/>
      <c r="B140" s="75"/>
      <c r="C140" s="75"/>
      <c r="D140" s="78" t="s">
        <v>244</v>
      </c>
      <c r="E140" s="80" t="s">
        <v>209</v>
      </c>
      <c r="F140" s="80">
        <v>1793.86666666667</v>
      </c>
      <c r="G140" s="80">
        <v>-27.06</v>
      </c>
      <c r="H140" s="96">
        <v>3.4</v>
      </c>
      <c r="I140" s="73"/>
    </row>
    <row r="141" spans="1:9">
      <c r="A141" s="19"/>
      <c r="B141" s="75"/>
      <c r="C141" s="75"/>
      <c r="D141" s="78" t="s">
        <v>241</v>
      </c>
      <c r="E141" s="80" t="s">
        <v>209</v>
      </c>
      <c r="F141" s="80">
        <v>1686.28</v>
      </c>
      <c r="G141" s="80">
        <v>-25.72</v>
      </c>
      <c r="H141" s="96">
        <v>3.22</v>
      </c>
      <c r="I141" s="73"/>
    </row>
    <row r="142" spans="1:9">
      <c r="A142" s="19"/>
      <c r="B142" s="75"/>
      <c r="C142" s="75"/>
      <c r="D142" s="78" t="s">
        <v>242</v>
      </c>
      <c r="E142" s="80" t="s">
        <v>209</v>
      </c>
      <c r="F142" s="80">
        <v>1598</v>
      </c>
      <c r="G142" s="80">
        <v>-19.649999999999999</v>
      </c>
      <c r="H142" s="96">
        <v>2.44</v>
      </c>
      <c r="I142" s="73"/>
    </row>
    <row r="143" spans="1:9">
      <c r="A143" s="19"/>
      <c r="B143" s="75"/>
      <c r="C143" s="75"/>
      <c r="D143" s="78" t="s">
        <v>243</v>
      </c>
      <c r="E143" s="80" t="s">
        <v>209</v>
      </c>
      <c r="F143" s="80">
        <v>320.17500000000001</v>
      </c>
      <c r="G143" s="80">
        <v>-33.19</v>
      </c>
      <c r="H143" s="96">
        <v>4.93</v>
      </c>
      <c r="I143" s="73"/>
    </row>
    <row r="144" spans="1:9">
      <c r="D144" s="43" t="s">
        <v>211</v>
      </c>
    </row>
    <row r="146" spans="1:9">
      <c r="D146" s="90" t="s">
        <v>212</v>
      </c>
      <c r="E146" s="90"/>
      <c r="F146" s="90"/>
      <c r="G146" s="90"/>
      <c r="H146" s="90"/>
      <c r="I146" s="90"/>
    </row>
    <row r="147" spans="1:9" ht="24.75">
      <c r="D147" s="109" t="s">
        <v>213</v>
      </c>
      <c r="E147" s="110"/>
      <c r="F147" s="91" t="s">
        <v>252</v>
      </c>
      <c r="G147" s="91" t="s">
        <v>251</v>
      </c>
      <c r="H147" s="43"/>
      <c r="I147" s="43"/>
    </row>
    <row r="148" spans="1:9">
      <c r="D148" s="112" t="s">
        <v>214</v>
      </c>
      <c r="E148" s="113"/>
      <c r="F148" s="97">
        <v>9</v>
      </c>
      <c r="G148" s="97">
        <v>10</v>
      </c>
      <c r="H148" s="43"/>
      <c r="I148" s="43"/>
    </row>
    <row r="149" spans="1:9">
      <c r="D149" s="114" t="s">
        <v>215</v>
      </c>
      <c r="E149" s="115"/>
      <c r="F149" s="98">
        <v>9</v>
      </c>
      <c r="G149" s="98">
        <v>10</v>
      </c>
      <c r="H149" s="43"/>
      <c r="I149" s="43"/>
    </row>
    <row r="150" spans="1:9">
      <c r="D150" s="114" t="s">
        <v>216</v>
      </c>
      <c r="E150" s="115"/>
      <c r="F150" s="98">
        <v>6819430</v>
      </c>
      <c r="G150" s="98">
        <v>8003287.5</v>
      </c>
      <c r="H150" s="43"/>
      <c r="I150" s="43"/>
    </row>
    <row r="151" spans="1:9">
      <c r="D151" s="114" t="s">
        <v>217</v>
      </c>
      <c r="E151" s="115"/>
      <c r="F151" s="98">
        <v>6765210</v>
      </c>
      <c r="G151" s="98">
        <v>8223995</v>
      </c>
      <c r="H151" s="100"/>
      <c r="I151" s="43"/>
    </row>
    <row r="152" spans="1:9">
      <c r="D152" s="116" t="s">
        <v>218</v>
      </c>
      <c r="E152" s="117"/>
      <c r="F152" s="99">
        <v>-82665</v>
      </c>
      <c r="G152" s="99">
        <v>220707.5</v>
      </c>
      <c r="H152" s="43"/>
      <c r="I152" s="43"/>
    </row>
    <row r="154" spans="1:9">
      <c r="B154" s="76" t="s">
        <v>200</v>
      </c>
    </row>
    <row r="155" spans="1:9" ht="30">
      <c r="B155" s="76"/>
      <c r="D155" s="77" t="s">
        <v>203</v>
      </c>
      <c r="E155" s="81" t="s">
        <v>208</v>
      </c>
      <c r="F155" s="87" t="s">
        <v>210</v>
      </c>
      <c r="G155" s="87" t="s">
        <v>204</v>
      </c>
      <c r="H155" s="87" t="s">
        <v>206</v>
      </c>
    </row>
    <row r="156" spans="1:9">
      <c r="A156" s="19"/>
      <c r="B156" s="75"/>
      <c r="C156" s="75"/>
      <c r="D156" s="78" t="s">
        <v>245</v>
      </c>
      <c r="E156" s="79" t="s">
        <v>221</v>
      </c>
      <c r="F156" s="80">
        <v>163.41659999999999</v>
      </c>
      <c r="G156" s="82">
        <v>17.98</v>
      </c>
      <c r="H156" s="96">
        <v>5.19</v>
      </c>
      <c r="I156" s="73"/>
    </row>
    <row r="157" spans="1:9">
      <c r="A157" s="19"/>
      <c r="B157" s="75"/>
      <c r="C157" s="75"/>
      <c r="D157" s="78" t="s">
        <v>246</v>
      </c>
      <c r="E157" s="79" t="s">
        <v>221</v>
      </c>
      <c r="F157" s="80">
        <v>297.46660000000003</v>
      </c>
      <c r="G157" s="82">
        <v>24.71</v>
      </c>
      <c r="H157" s="96">
        <v>4.2300000000000004</v>
      </c>
      <c r="I157" s="73"/>
    </row>
    <row r="158" spans="1:9">
      <c r="A158" s="19"/>
      <c r="B158" s="75"/>
      <c r="C158" s="75"/>
      <c r="D158" s="78" t="s">
        <v>247</v>
      </c>
      <c r="E158" s="79" t="s">
        <v>221</v>
      </c>
      <c r="F158" s="80">
        <v>1186</v>
      </c>
      <c r="G158" s="82">
        <v>18.36</v>
      </c>
      <c r="H158" s="96">
        <v>2.3199999999999998</v>
      </c>
      <c r="I158" s="73"/>
    </row>
    <row r="159" spans="1:9">
      <c r="A159" s="19"/>
      <c r="B159" s="94"/>
      <c r="C159" s="94"/>
      <c r="D159" s="78" t="s">
        <v>248</v>
      </c>
      <c r="E159" s="79" t="s">
        <v>221</v>
      </c>
      <c r="F159" s="80">
        <v>214.4</v>
      </c>
      <c r="G159" s="82">
        <v>17.03</v>
      </c>
      <c r="H159" s="96">
        <v>2.14</v>
      </c>
      <c r="I159" s="73"/>
    </row>
    <row r="160" spans="1:9">
      <c r="A160" s="19"/>
      <c r="B160" s="75"/>
      <c r="C160" s="75"/>
      <c r="D160" s="78" t="s">
        <v>249</v>
      </c>
      <c r="E160" s="79" t="s">
        <v>221</v>
      </c>
      <c r="F160" s="80">
        <v>293.45999999999998</v>
      </c>
      <c r="G160" s="82">
        <v>46.1</v>
      </c>
      <c r="H160" s="96">
        <v>11.87</v>
      </c>
      <c r="I160" s="73"/>
    </row>
    <row r="161" spans="1:9">
      <c r="A161" s="19"/>
      <c r="B161" s="75"/>
      <c r="C161" s="75"/>
      <c r="D161" s="64" t="s">
        <v>219</v>
      </c>
      <c r="E161" s="84"/>
      <c r="F161" s="73"/>
      <c r="G161" s="73"/>
      <c r="H161" s="85"/>
      <c r="I161" s="73"/>
    </row>
    <row r="162" spans="1:9">
      <c r="A162" s="19"/>
      <c r="B162" s="89"/>
      <c r="C162" s="89"/>
      <c r="D162" s="64"/>
      <c r="E162" s="84"/>
      <c r="F162" s="73"/>
      <c r="G162" s="73"/>
      <c r="H162" s="85"/>
      <c r="I162" s="73"/>
    </row>
    <row r="163" spans="1:9">
      <c r="A163" s="19"/>
      <c r="B163" s="89"/>
      <c r="C163" s="89"/>
      <c r="D163" s="90" t="s">
        <v>220</v>
      </c>
      <c r="E163" s="92"/>
      <c r="F163" s="92"/>
      <c r="G163" s="92"/>
    </row>
    <row r="164" spans="1:9" ht="24.75">
      <c r="A164" s="19"/>
      <c r="B164" s="89"/>
      <c r="C164" s="89"/>
      <c r="D164" s="109" t="s">
        <v>213</v>
      </c>
      <c r="E164" s="110"/>
      <c r="F164" s="91" t="s">
        <v>252</v>
      </c>
      <c r="G164" s="91" t="s">
        <v>251</v>
      </c>
      <c r="H164" s="43"/>
      <c r="I164" s="43"/>
    </row>
    <row r="165" spans="1:9">
      <c r="A165" s="19"/>
      <c r="B165" s="89"/>
      <c r="C165" s="89"/>
      <c r="D165" s="112" t="s">
        <v>214</v>
      </c>
      <c r="E165" s="113"/>
      <c r="F165" s="101">
        <v>6</v>
      </c>
      <c r="G165" s="102">
        <v>117</v>
      </c>
      <c r="H165" s="43"/>
      <c r="I165" s="43"/>
    </row>
    <row r="166" spans="1:9">
      <c r="A166" s="19"/>
      <c r="B166" s="89"/>
      <c r="C166" s="89"/>
      <c r="D166" s="114" t="s">
        <v>215</v>
      </c>
      <c r="E166" s="115"/>
      <c r="F166" s="101">
        <v>6</v>
      </c>
      <c r="G166" s="98">
        <v>117</v>
      </c>
      <c r="H166" s="43"/>
      <c r="I166" s="43"/>
    </row>
    <row r="167" spans="1:9">
      <c r="A167" s="19"/>
      <c r="B167" s="89"/>
      <c r="C167" s="89"/>
      <c r="D167" s="114" t="s">
        <v>216</v>
      </c>
      <c r="E167" s="115"/>
      <c r="F167" s="98">
        <v>3574200</v>
      </c>
      <c r="G167" s="98">
        <v>86153508.659999996</v>
      </c>
      <c r="H167" s="43"/>
      <c r="I167" s="43"/>
    </row>
    <row r="168" spans="1:9">
      <c r="A168" s="19"/>
      <c r="B168" s="89"/>
      <c r="C168" s="89"/>
      <c r="D168" s="114" t="s">
        <v>217</v>
      </c>
      <c r="E168" s="115"/>
      <c r="F168" s="98">
        <v>4269474.3</v>
      </c>
      <c r="G168" s="98">
        <v>86323791.090000004</v>
      </c>
      <c r="H168" s="43"/>
      <c r="I168" s="43"/>
    </row>
    <row r="169" spans="1:9">
      <c r="A169" s="19"/>
      <c r="B169" s="89"/>
      <c r="C169" s="89"/>
      <c r="D169" s="116" t="s">
        <v>218</v>
      </c>
      <c r="E169" s="117"/>
      <c r="F169" s="99">
        <v>695274.3</v>
      </c>
      <c r="G169" s="99">
        <v>170282.43</v>
      </c>
      <c r="H169" s="100"/>
      <c r="I169" s="43"/>
    </row>
    <row r="170" spans="1:9">
      <c r="A170" s="19"/>
      <c r="B170" s="89"/>
      <c r="C170" s="89"/>
      <c r="D170" s="64"/>
      <c r="E170" s="84"/>
      <c r="F170" s="73"/>
      <c r="G170" s="73"/>
      <c r="H170" s="85"/>
      <c r="I170" s="73"/>
    </row>
    <row r="171" spans="1:9">
      <c r="B171" s="76" t="s">
        <v>201</v>
      </c>
    </row>
    <row r="172" spans="1:9">
      <c r="B172" s="76"/>
    </row>
    <row r="173" spans="1:9">
      <c r="B173" s="104" t="s">
        <v>202</v>
      </c>
      <c r="C173" s="104"/>
      <c r="D173" s="104"/>
    </row>
    <row r="174" spans="1:9" ht="30">
      <c r="B174" s="75"/>
      <c r="C174" s="75"/>
      <c r="D174" s="77" t="s">
        <v>203</v>
      </c>
      <c r="E174" s="81" t="s">
        <v>205</v>
      </c>
      <c r="F174" s="86" t="s">
        <v>5</v>
      </c>
      <c r="G174" s="87" t="s">
        <v>204</v>
      </c>
      <c r="H174" s="87" t="s">
        <v>206</v>
      </c>
    </row>
    <row r="175" spans="1:9">
      <c r="A175" s="19"/>
      <c r="B175" s="75"/>
      <c r="C175" s="75"/>
      <c r="D175" s="78" t="s">
        <v>250</v>
      </c>
      <c r="E175" s="79" t="s">
        <v>197</v>
      </c>
      <c r="F175" s="83">
        <v>480</v>
      </c>
      <c r="G175" s="82">
        <v>1</v>
      </c>
      <c r="H175" s="88" t="s">
        <v>207</v>
      </c>
    </row>
    <row r="176" spans="1:9">
      <c r="D176" s="43" t="s">
        <v>222</v>
      </c>
    </row>
    <row r="178" spans="4:9">
      <c r="D178" s="90" t="s">
        <v>223</v>
      </c>
      <c r="E178" s="92"/>
      <c r="F178" s="92"/>
      <c r="G178" s="92"/>
    </row>
    <row r="179" spans="4:9" ht="24.75">
      <c r="D179" s="109" t="s">
        <v>213</v>
      </c>
      <c r="E179" s="110"/>
      <c r="F179" s="91" t="s">
        <v>252</v>
      </c>
      <c r="G179" s="91" t="s">
        <v>251</v>
      </c>
      <c r="H179" s="43"/>
      <c r="I179" s="43"/>
    </row>
    <row r="180" spans="4:9">
      <c r="D180" s="112" t="s">
        <v>224</v>
      </c>
      <c r="E180" s="113"/>
      <c r="F180" s="98" t="s">
        <v>42</v>
      </c>
      <c r="G180" s="102">
        <v>176</v>
      </c>
      <c r="H180" s="43"/>
      <c r="I180" s="43"/>
    </row>
    <row r="181" spans="4:9">
      <c r="D181" s="114" t="s">
        <v>225</v>
      </c>
      <c r="E181" s="115"/>
      <c r="F181" s="98" t="s">
        <v>42</v>
      </c>
      <c r="G181" s="98">
        <v>1472358.65</v>
      </c>
      <c r="H181" s="43"/>
      <c r="I181" s="43"/>
    </row>
    <row r="182" spans="4:9">
      <c r="D182" s="116" t="s">
        <v>226</v>
      </c>
      <c r="E182" s="117"/>
      <c r="F182" s="99" t="s">
        <v>42</v>
      </c>
      <c r="G182" s="99">
        <v>633025.52999999991</v>
      </c>
      <c r="H182" s="43"/>
      <c r="I182" s="43"/>
    </row>
    <row r="184" spans="4:9" ht="15.75">
      <c r="D184" s="108" t="s">
        <v>83</v>
      </c>
      <c r="E184" s="108"/>
      <c r="F184" s="108"/>
      <c r="G184" s="108"/>
      <c r="H184" s="108"/>
    </row>
    <row r="185" spans="4:9">
      <c r="D185" s="106" t="s">
        <v>84</v>
      </c>
      <c r="E185" s="106"/>
      <c r="F185" s="106"/>
      <c r="G185" s="106"/>
      <c r="H185" s="106"/>
    </row>
    <row r="186" spans="4:9">
      <c r="D186" s="106" t="s">
        <v>85</v>
      </c>
      <c r="E186" s="106"/>
      <c r="F186" s="106"/>
      <c r="G186" s="106"/>
      <c r="H186" s="106"/>
    </row>
    <row r="187" spans="4:9">
      <c r="D187" s="106" t="s">
        <v>86</v>
      </c>
      <c r="E187" s="106"/>
      <c r="F187" s="106"/>
      <c r="G187" s="106"/>
      <c r="H187" s="106"/>
    </row>
    <row r="188" spans="4:9">
      <c r="D188" s="30" t="s">
        <v>87</v>
      </c>
      <c r="E188" s="46">
        <v>43008</v>
      </c>
      <c r="F188" s="46">
        <v>42978</v>
      </c>
      <c r="G188" s="32"/>
      <c r="H188" s="43"/>
    </row>
    <row r="189" spans="4:9" ht="15.75">
      <c r="D189" s="58" t="s">
        <v>88</v>
      </c>
      <c r="E189" s="39">
        <v>15.3238</v>
      </c>
      <c r="F189" s="39">
        <v>15.4298</v>
      </c>
      <c r="G189" s="32"/>
      <c r="H189" s="43"/>
    </row>
    <row r="190" spans="4:9" ht="15.75">
      <c r="D190" s="58" t="s">
        <v>89</v>
      </c>
      <c r="E190" s="39">
        <v>12.250299999999999</v>
      </c>
      <c r="F190" s="39">
        <v>12.335000000000001</v>
      </c>
      <c r="G190" s="32"/>
      <c r="H190" s="43"/>
    </row>
    <row r="191" spans="4:9" ht="15.75">
      <c r="D191" s="58" t="s">
        <v>90</v>
      </c>
      <c r="E191" s="39">
        <v>15.6739</v>
      </c>
      <c r="F191" s="39">
        <v>15.7743</v>
      </c>
      <c r="G191" s="32"/>
      <c r="H191" s="43"/>
    </row>
    <row r="192" spans="4:9" ht="15.75">
      <c r="D192" s="58" t="s">
        <v>91</v>
      </c>
      <c r="E192" s="39">
        <v>12.4702</v>
      </c>
      <c r="F192" s="39">
        <v>12.5519</v>
      </c>
      <c r="G192" s="32"/>
      <c r="H192" s="43"/>
    </row>
    <row r="193" spans="4:8">
      <c r="F193" s="32"/>
      <c r="G193" s="32"/>
      <c r="H193" s="43"/>
    </row>
    <row r="194" spans="4:8">
      <c r="D194" s="33" t="s">
        <v>92</v>
      </c>
      <c r="E194" s="56"/>
      <c r="F194" s="34"/>
      <c r="G194" s="34"/>
      <c r="H194" s="56"/>
    </row>
    <row r="195" spans="4:8" ht="26.25">
      <c r="D195" s="35"/>
      <c r="E195" s="35"/>
      <c r="F195" s="36"/>
      <c r="G195" s="37"/>
      <c r="H195" s="38" t="s">
        <v>93</v>
      </c>
    </row>
    <row r="196" spans="4:8" ht="26.25">
      <c r="D196" s="42" t="s">
        <v>94</v>
      </c>
      <c r="E196" s="42"/>
      <c r="F196" s="42" t="s">
        <v>95</v>
      </c>
      <c r="G196" s="38" t="s">
        <v>96</v>
      </c>
      <c r="H196" s="31" t="s">
        <v>97</v>
      </c>
    </row>
    <row r="197" spans="4:8">
      <c r="D197" s="43" t="s">
        <v>98</v>
      </c>
      <c r="E197" s="43"/>
      <c r="F197" s="40">
        <v>41717</v>
      </c>
      <c r="G197" s="34">
        <v>10.4657</v>
      </c>
      <c r="H197" s="34">
        <v>0.25</v>
      </c>
    </row>
    <row r="198" spans="4:8">
      <c r="D198" s="43" t="s">
        <v>98</v>
      </c>
      <c r="E198" s="43"/>
      <c r="F198" s="41">
        <v>41939</v>
      </c>
      <c r="G198" s="32">
        <v>11.9236</v>
      </c>
      <c r="H198" s="32">
        <v>1.05</v>
      </c>
    </row>
    <row r="199" spans="4:8">
      <c r="D199" s="43" t="s">
        <v>98</v>
      </c>
      <c r="E199" s="43"/>
      <c r="F199" s="41">
        <v>42322</v>
      </c>
      <c r="G199" s="50">
        <v>11.41</v>
      </c>
      <c r="H199" s="32">
        <v>1.1499999999999999</v>
      </c>
    </row>
    <row r="200" spans="4:8">
      <c r="D200" s="43" t="s">
        <v>99</v>
      </c>
      <c r="E200" s="43"/>
      <c r="F200" s="40">
        <v>41717</v>
      </c>
      <c r="G200" s="51">
        <v>10.4529</v>
      </c>
      <c r="H200" s="32">
        <v>0.25</v>
      </c>
    </row>
    <row r="201" spans="4:8">
      <c r="D201" s="43" t="s">
        <v>99</v>
      </c>
      <c r="E201" s="43"/>
      <c r="F201" s="41">
        <v>41939</v>
      </c>
      <c r="G201" s="50">
        <v>11.8794</v>
      </c>
      <c r="H201" s="32">
        <v>1.05</v>
      </c>
    </row>
    <row r="202" spans="4:8">
      <c r="D202" s="43" t="s">
        <v>99</v>
      </c>
      <c r="E202" s="43"/>
      <c r="F202" s="41">
        <v>42322</v>
      </c>
      <c r="G202" s="50">
        <v>11.313000000000001</v>
      </c>
      <c r="H202" s="32">
        <v>1.1499999999999999</v>
      </c>
    </row>
    <row r="203" spans="4:8">
      <c r="E203" s="43"/>
      <c r="F203" s="32"/>
      <c r="G203" s="32"/>
      <c r="H203" s="43"/>
    </row>
    <row r="204" spans="4:8">
      <c r="D204" s="47" t="s">
        <v>253</v>
      </c>
      <c r="E204" s="43"/>
      <c r="F204" s="32"/>
      <c r="G204" s="32"/>
      <c r="H204" s="43"/>
    </row>
    <row r="205" spans="4:8">
      <c r="D205" s="47" t="s">
        <v>257</v>
      </c>
      <c r="E205" s="56"/>
      <c r="F205" s="56"/>
      <c r="G205" s="56"/>
      <c r="H205" s="43"/>
    </row>
    <row r="206" spans="4:8">
      <c r="D206" s="56" t="s">
        <v>100</v>
      </c>
      <c r="E206" s="56"/>
      <c r="F206" s="56"/>
      <c r="G206" s="56"/>
      <c r="H206" s="43"/>
    </row>
    <row r="207" spans="4:8">
      <c r="D207" s="47" t="s">
        <v>258</v>
      </c>
      <c r="E207" s="56"/>
      <c r="F207" s="56"/>
      <c r="G207" s="56"/>
      <c r="H207" s="43"/>
    </row>
    <row r="208" spans="4:8">
      <c r="D208" s="47" t="s">
        <v>254</v>
      </c>
    </row>
    <row r="209" spans="4:4">
      <c r="D209" s="47" t="s">
        <v>255</v>
      </c>
    </row>
    <row r="210" spans="4:4">
      <c r="D210" s="56" t="s">
        <v>101</v>
      </c>
    </row>
  </sheetData>
  <sheetProtection sheet="1" objects="1" scenarios="1" deleteColumns="0" deleteRows="0"/>
  <mergeCells count="55">
    <mergeCell ref="D180:E180"/>
    <mergeCell ref="D181:E181"/>
    <mergeCell ref="D182:E182"/>
    <mergeCell ref="D147:E147"/>
    <mergeCell ref="D148:E148"/>
    <mergeCell ref="D149:E149"/>
    <mergeCell ref="D150:E150"/>
    <mergeCell ref="D151:E151"/>
    <mergeCell ref="D152:E152"/>
    <mergeCell ref="D164:E164"/>
    <mergeCell ref="D165:E165"/>
    <mergeCell ref="D166:E166"/>
    <mergeCell ref="D167:E167"/>
    <mergeCell ref="D168:E168"/>
    <mergeCell ref="D169:E169"/>
    <mergeCell ref="A115:A129"/>
    <mergeCell ref="B115:D115"/>
    <mergeCell ref="B116:D116"/>
    <mergeCell ref="B96:D96"/>
    <mergeCell ref="B75:D75"/>
    <mergeCell ref="B88:D88"/>
    <mergeCell ref="B72:D72"/>
    <mergeCell ref="B74:D74"/>
    <mergeCell ref="B173:D173"/>
    <mergeCell ref="B90:D90"/>
    <mergeCell ref="B101:D101"/>
    <mergeCell ref="B117:D117"/>
    <mergeCell ref="B93:D93"/>
    <mergeCell ref="B94:D94"/>
    <mergeCell ref="B99:D99"/>
    <mergeCell ref="B104:D104"/>
    <mergeCell ref="D187:H187"/>
    <mergeCell ref="B118:D118"/>
    <mergeCell ref="B119:D119"/>
    <mergeCell ref="B121:D121"/>
    <mergeCell ref="B123:D123"/>
    <mergeCell ref="B125:D125"/>
    <mergeCell ref="D184:H184"/>
    <mergeCell ref="D185:H185"/>
    <mergeCell ref="D186:H186"/>
    <mergeCell ref="B122:D122"/>
    <mergeCell ref="B134:D134"/>
    <mergeCell ref="B133:D133"/>
    <mergeCell ref="B130:D130"/>
    <mergeCell ref="B131:D131"/>
    <mergeCell ref="B138:D138"/>
    <mergeCell ref="D179:E179"/>
    <mergeCell ref="A1:H1"/>
    <mergeCell ref="B6:D6"/>
    <mergeCell ref="B7:D7"/>
    <mergeCell ref="B8:D8"/>
    <mergeCell ref="B70:D70"/>
    <mergeCell ref="B63:D63"/>
    <mergeCell ref="B67:D67"/>
    <mergeCell ref="B68:D68"/>
  </mergeCells>
  <pageMargins left="0.2" right="0" top="0.75" bottom="0.75" header="0.3" footer="0.3"/>
  <pageSetup paperSize="9" scale="5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31.10.2017</vt:lpstr>
      <vt:lpstr>'31.10.2017'!Print_Titles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debasish</cp:lastModifiedBy>
  <cp:lastPrinted>2015-06-10T10:47:37Z</cp:lastPrinted>
  <dcterms:created xsi:type="dcterms:W3CDTF">2014-07-05T08:25:15Z</dcterms:created>
  <dcterms:modified xsi:type="dcterms:W3CDTF">2017-11-03T06:05:21Z</dcterms:modified>
</cp:coreProperties>
</file>