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7455" windowHeight="6855" firstSheet="2" activeTab="2"/>
  </bookViews>
  <sheets>
    <sheet name="29.06.2018" sheetId="32" state="hidden" r:id="rId1"/>
    <sheet name="31.07.2018" sheetId="31" state="hidden" r:id="rId2"/>
    <sheet name="Index" sheetId="33" r:id="rId3"/>
    <sheet name="EDACBF" sheetId="1" r:id="rId4"/>
    <sheet name="EDBPDF" sheetId="2" r:id="rId5"/>
    <sheet name="EDCDOF" sheetId="3" r:id="rId6"/>
    <sheet name="EDGSEC" sheetId="4" r:id="rId7"/>
    <sheet name="EDSTIF" sheetId="5" r:id="rId8"/>
    <sheet name="EDTREF" sheetId="6" r:id="rId9"/>
    <sheet name="EEARBF" sheetId="7" r:id="rId10"/>
    <sheet name="EEARFD" sheetId="8" r:id="rId11"/>
    <sheet name="EEDGEF" sheetId="9" r:id="rId12"/>
    <sheet name="EEECRF" sheetId="10" r:id="rId13"/>
    <sheet name="EEELSS" sheetId="11" r:id="rId14"/>
    <sheet name="EEEQTF" sheetId="12" r:id="rId15"/>
    <sheet name="EEESSF" sheetId="13" r:id="rId16"/>
    <sheet name="EEMOF1" sheetId="14" r:id="rId17"/>
    <sheet name="EENF50" sheetId="15" r:id="rId18"/>
    <sheet name="EENFBA" sheetId="16" r:id="rId19"/>
    <sheet name="EENQ30" sheetId="17" r:id="rId20"/>
    <sheet name="EEPRUA" sheetId="18" r:id="rId21"/>
    <sheet name="EESMCF" sheetId="19" r:id="rId22"/>
    <sheet name="EETAXF" sheetId="20" r:id="rId23"/>
    <sheet name="EFMS35" sheetId="21" r:id="rId24"/>
    <sheet name="EFMS38" sheetId="22" r:id="rId25"/>
    <sheet name="EFMS41" sheetId="23" r:id="rId26"/>
    <sheet name="EFMS49" sheetId="24" r:id="rId27"/>
    <sheet name="ELLIQF" sheetId="25" r:id="rId28"/>
    <sheet name="EOASEF" sheetId="26" r:id="rId29"/>
    <sheet name="EOCHIF" sheetId="27" r:id="rId30"/>
    <sheet name="EOEDOF" sheetId="28" r:id="rId31"/>
    <sheet name="EOEMOP" sheetId="29" r:id="rId32"/>
    <sheet name="EOUSEF" sheetId="30" r:id="rId33"/>
  </sheets>
  <externalReferences>
    <externalReference r:id="rId34"/>
  </externalReferences>
  <definedNames>
    <definedName name="_xlnm._FilterDatabase" localSheetId="0" hidden="1">'29.06.2018'!$A$2:$AK$236</definedName>
    <definedName name="_xlnm._FilterDatabase" localSheetId="1" hidden="1">'31.07.2018'!$A$2:$AK$237</definedName>
    <definedName name="_xlnm._FilterDatabase" localSheetId="3" hidden="1">EDACBF!$B$5:$Q$40</definedName>
    <definedName name="_xlnm._FilterDatabase" localSheetId="4" hidden="1">EDBPDF!$B$5:$Q$44</definedName>
    <definedName name="_xlnm._FilterDatabase" localSheetId="5" hidden="1">EDCDOF!$B$5:$Q$56</definedName>
    <definedName name="_xlnm._FilterDatabase" localSheetId="6" hidden="1">EDGSEC!$B$5:$Q$41</definedName>
    <definedName name="_xlnm._FilterDatabase" localSheetId="7" hidden="1">EDSTIF!$B$5:$Q$44</definedName>
    <definedName name="_xlnm._FilterDatabase" localSheetId="8" hidden="1">EDTREF!$B$5:$Q$59</definedName>
    <definedName name="_xlnm._FilterDatabase" localSheetId="9" hidden="1">EEARBF!$B$5:$Q$482</definedName>
    <definedName name="_xlnm._FilterDatabase" localSheetId="10" hidden="1">EEARFD!$B$5:$Q$142</definedName>
    <definedName name="_xlnm._FilterDatabase" localSheetId="11" hidden="1">EEDGEF!$B$5:$Q$103</definedName>
    <definedName name="_xlnm._FilterDatabase" localSheetId="12" hidden="1">EEECRF!$B$5:$Q$95</definedName>
    <definedName name="_xlnm._FilterDatabase" localSheetId="13" hidden="1">EEELSS!$B$5:$Q$78</definedName>
    <definedName name="_xlnm._FilterDatabase" localSheetId="14" hidden="1">EEEQTF!$B$5:$Q$115</definedName>
    <definedName name="_xlnm._FilterDatabase" localSheetId="15" hidden="1">EEESSF!$B$5:$Q$120</definedName>
    <definedName name="_xlnm._FilterDatabase" localSheetId="16" hidden="1">EEMOF1!$B$5:$Q$73</definedName>
    <definedName name="_xlnm._FilterDatabase" localSheetId="17" hidden="1">EENF50!$B$5:$Q$70</definedName>
    <definedName name="_xlnm._FilterDatabase" localSheetId="18" hidden="1">EENFBA!$B$5:$Q$32</definedName>
    <definedName name="_xlnm._FilterDatabase" localSheetId="19" hidden="1">EENQ30!$B$5:$Q$50</definedName>
    <definedName name="_xlnm._FilterDatabase" localSheetId="20" hidden="1">EEPRUA!$B$5:$Q$69</definedName>
    <definedName name="_xlnm._FilterDatabase" localSheetId="21" hidden="1">EESMCF!$B$5:$Q$122</definedName>
    <definedName name="_xlnm._FilterDatabase" localSheetId="22" hidden="1">EETAXF!$B$5:$Q$88</definedName>
    <definedName name="_xlnm._FilterDatabase" localSheetId="23" hidden="1">EFMS35!$B$5:$Q$41</definedName>
    <definedName name="_xlnm._FilterDatabase" localSheetId="24" hidden="1">EFMS38!$B$5:$Q$44</definedName>
    <definedName name="_xlnm._FilterDatabase" localSheetId="25" hidden="1">EFMS41!$B$5:$Q$37</definedName>
    <definedName name="_xlnm._FilterDatabase" localSheetId="26" hidden="1">EFMS49!$B$5:$Q$39</definedName>
    <definedName name="_xlnm._FilterDatabase" localSheetId="27" hidden="1">ELLIQF!$B$5:$Q$120</definedName>
    <definedName name="_xlnm._FilterDatabase" localSheetId="28" hidden="1">EOASEF!$B$5:$Q$20</definedName>
    <definedName name="_xlnm._FilterDatabase" localSheetId="29" hidden="1">EOCHIF!$B$5:$Q$20</definedName>
    <definedName name="_xlnm._FilterDatabase" localSheetId="30" hidden="1">EOEDOF!$B$5:$Q$20</definedName>
    <definedName name="_xlnm._FilterDatabase" localSheetId="31" hidden="1">EOEMOP!$B$5:$Q$20</definedName>
    <definedName name="_xlnm._FilterDatabase" localSheetId="32" hidden="1">EOUSEF!$B$5:$Q$20</definedName>
    <definedName name="Hedging_Positions_through_Futures_AS_ON_MMMM_DD__YYYY___NIL" localSheetId="4">EDBPDF!#REF!</definedName>
    <definedName name="Hedging_Positions_through_Futures_AS_ON_MMMM_DD__YYYY___NIL" localSheetId="5">EDCDOF!#REF!</definedName>
    <definedName name="Hedging_Positions_through_Futures_AS_ON_MMMM_DD__YYYY___NIL" localSheetId="6">EDGSEC!#REF!</definedName>
    <definedName name="Hedging_Positions_through_Futures_AS_ON_MMMM_DD__YYYY___NIL" localSheetId="7">EDSTIF!#REF!</definedName>
    <definedName name="Hedging_Positions_through_Futures_AS_ON_MMMM_DD__YYYY___NIL" localSheetId="8">EDTREF!#REF!</definedName>
    <definedName name="Hedging_Positions_through_Futures_AS_ON_MMMM_DD__YYYY___NIL" localSheetId="9">EEARBF!#REF!</definedName>
    <definedName name="Hedging_Positions_through_Futures_AS_ON_MMMM_DD__YYYY___NIL" localSheetId="10">EEARFD!#REF!</definedName>
    <definedName name="Hedging_Positions_through_Futures_AS_ON_MMMM_DD__YYYY___NIL" localSheetId="11">EEDGEF!#REF!</definedName>
    <definedName name="Hedging_Positions_through_Futures_AS_ON_MMMM_DD__YYYY___NIL" localSheetId="12">EEECRF!#REF!</definedName>
    <definedName name="Hedging_Positions_through_Futures_AS_ON_MMMM_DD__YYYY___NIL" localSheetId="13">EEELSS!#REF!</definedName>
    <definedName name="Hedging_Positions_through_Futures_AS_ON_MMMM_DD__YYYY___NIL" localSheetId="14">EEEQTF!#REF!</definedName>
    <definedName name="Hedging_Positions_through_Futures_AS_ON_MMMM_DD__YYYY___NIL" localSheetId="15">EEESSF!#REF!</definedName>
    <definedName name="Hedging_Positions_through_Futures_AS_ON_MMMM_DD__YYYY___NIL" localSheetId="16">EEMOF1!#REF!</definedName>
    <definedName name="Hedging_Positions_through_Futures_AS_ON_MMMM_DD__YYYY___NIL" localSheetId="17">EENF50!#REF!</definedName>
    <definedName name="Hedging_Positions_through_Futures_AS_ON_MMMM_DD__YYYY___NIL" localSheetId="18">EENFBA!#REF!</definedName>
    <definedName name="Hedging_Positions_through_Futures_AS_ON_MMMM_DD__YYYY___NIL" localSheetId="19">EENQ30!#REF!</definedName>
    <definedName name="Hedging_Positions_through_Futures_AS_ON_MMMM_DD__YYYY___NIL" localSheetId="20">EEPRUA!#REF!</definedName>
    <definedName name="Hedging_Positions_through_Futures_AS_ON_MMMM_DD__YYYY___NIL" localSheetId="21">EESMCF!#REF!</definedName>
    <definedName name="Hedging_Positions_through_Futures_AS_ON_MMMM_DD__YYYY___NIL" localSheetId="22">EETAXF!#REF!</definedName>
    <definedName name="Hedging_Positions_through_Futures_AS_ON_MMMM_DD__YYYY___NIL" localSheetId="23">EFMS35!#REF!</definedName>
    <definedName name="Hedging_Positions_through_Futures_AS_ON_MMMM_DD__YYYY___NIL" localSheetId="24">EFMS38!#REF!</definedName>
    <definedName name="Hedging_Positions_through_Futures_AS_ON_MMMM_DD__YYYY___NIL" localSheetId="25">EFMS41!#REF!</definedName>
    <definedName name="Hedging_Positions_through_Futures_AS_ON_MMMM_DD__YYYY___NIL" localSheetId="26">EFMS49!#REF!</definedName>
    <definedName name="Hedging_Positions_through_Futures_AS_ON_MMMM_DD__YYYY___NIL" localSheetId="27">ELLIQF!#REF!</definedName>
    <definedName name="Hedging_Positions_through_Futures_AS_ON_MMMM_DD__YYYY___NIL" localSheetId="28">EOASEF!#REF!</definedName>
    <definedName name="Hedging_Positions_through_Futures_AS_ON_MMMM_DD__YYYY___NIL" localSheetId="29">EOCHIF!#REF!</definedName>
    <definedName name="Hedging_Positions_through_Futures_AS_ON_MMMM_DD__YYYY___NIL" localSheetId="30">EOEDOF!#REF!</definedName>
    <definedName name="Hedging_Positions_through_Futures_AS_ON_MMMM_DD__YYYY___NIL" localSheetId="31">EOEMOP!#REF!</definedName>
    <definedName name="Hedging_Positions_through_Futures_AS_ON_MMMM_DD__YYYY___NIL" localSheetId="32">EOUSEF!#REF!</definedName>
    <definedName name="Hedging_Positions_through_Futures_AS_ON_MMMM_DD__YYYY___NIL">EDACBF!#REF!</definedName>
    <definedName name="JPM_Footer_disp" localSheetId="4">EDBPDF!#REF!</definedName>
    <definedName name="JPM_Footer_disp" localSheetId="5">EDCDOF!#REF!</definedName>
    <definedName name="JPM_Footer_disp" localSheetId="6">EDGSEC!#REF!</definedName>
    <definedName name="JPM_Footer_disp" localSheetId="7">EDSTIF!#REF!</definedName>
    <definedName name="JPM_Footer_disp" localSheetId="8">EDTREF!#REF!</definedName>
    <definedName name="JPM_Footer_disp" localSheetId="9">EEARBF!#REF!</definedName>
    <definedName name="JPM_Footer_disp" localSheetId="10">EEARFD!#REF!</definedName>
    <definedName name="JPM_Footer_disp" localSheetId="11">EEDGEF!#REF!</definedName>
    <definedName name="JPM_Footer_disp" localSheetId="12">EEECRF!#REF!</definedName>
    <definedName name="JPM_Footer_disp" localSheetId="13">EEELSS!#REF!</definedName>
    <definedName name="JPM_Footer_disp" localSheetId="14">EEEQTF!#REF!</definedName>
    <definedName name="JPM_Footer_disp" localSheetId="15">EEESSF!#REF!</definedName>
    <definedName name="JPM_Footer_disp" localSheetId="16">EEMOF1!#REF!</definedName>
    <definedName name="JPM_Footer_disp" localSheetId="17">EENF50!#REF!</definedName>
    <definedName name="JPM_Footer_disp" localSheetId="18">EENFBA!#REF!</definedName>
    <definedName name="JPM_Footer_disp" localSheetId="19">EENQ30!#REF!</definedName>
    <definedName name="JPM_Footer_disp" localSheetId="20">EEPRUA!#REF!</definedName>
    <definedName name="JPM_Footer_disp" localSheetId="21">EESMCF!#REF!</definedName>
    <definedName name="JPM_Footer_disp" localSheetId="22">EETAXF!#REF!</definedName>
    <definedName name="JPM_Footer_disp" localSheetId="23">EFMS35!#REF!</definedName>
    <definedName name="JPM_Footer_disp" localSheetId="24">EFMS38!#REF!</definedName>
    <definedName name="JPM_Footer_disp" localSheetId="25">EFMS41!#REF!</definedName>
    <definedName name="JPM_Footer_disp" localSheetId="26">EFMS49!#REF!</definedName>
    <definedName name="JPM_Footer_disp" localSheetId="27">ELLIQF!#REF!</definedName>
    <definedName name="JPM_Footer_disp" localSheetId="28">EOASEF!#REF!</definedName>
    <definedName name="JPM_Footer_disp" localSheetId="29">EOCHIF!#REF!</definedName>
    <definedName name="JPM_Footer_disp" localSheetId="30">EOEDOF!#REF!</definedName>
    <definedName name="JPM_Footer_disp" localSheetId="31">EOEMOP!#REF!</definedName>
    <definedName name="JPM_Footer_disp" localSheetId="32">EOUSEF!#REF!</definedName>
    <definedName name="JPM_Footer_disp">EDACBF!#REF!</definedName>
    <definedName name="JPM_Footer_disp12" localSheetId="4">EDBPDF!#REF!</definedName>
    <definedName name="JPM_Footer_disp12" localSheetId="5">EDCDOF!#REF!</definedName>
    <definedName name="JPM_Footer_disp12" localSheetId="6">EDGSEC!#REF!</definedName>
    <definedName name="JPM_Footer_disp12" localSheetId="7">EDSTIF!#REF!</definedName>
    <definedName name="JPM_Footer_disp12" localSheetId="8">EDTREF!#REF!</definedName>
    <definedName name="JPM_Footer_disp12" localSheetId="9">EEARBF!#REF!</definedName>
    <definedName name="JPM_Footer_disp12" localSheetId="10">EEARFD!#REF!</definedName>
    <definedName name="JPM_Footer_disp12" localSheetId="11">EEDGEF!#REF!</definedName>
    <definedName name="JPM_Footer_disp12" localSheetId="12">EEECRF!#REF!</definedName>
    <definedName name="JPM_Footer_disp12" localSheetId="13">EEELSS!#REF!</definedName>
    <definedName name="JPM_Footer_disp12" localSheetId="14">EEEQTF!#REF!</definedName>
    <definedName name="JPM_Footer_disp12" localSheetId="15">EEESSF!#REF!</definedName>
    <definedName name="JPM_Footer_disp12" localSheetId="16">EEMOF1!#REF!</definedName>
    <definedName name="JPM_Footer_disp12" localSheetId="17">EENF50!#REF!</definedName>
    <definedName name="JPM_Footer_disp12" localSheetId="18">EENFBA!#REF!</definedName>
    <definedName name="JPM_Footer_disp12" localSheetId="19">EENQ30!#REF!</definedName>
    <definedName name="JPM_Footer_disp12" localSheetId="20">EEPRUA!#REF!</definedName>
    <definedName name="JPM_Footer_disp12" localSheetId="21">EESMCF!#REF!</definedName>
    <definedName name="JPM_Footer_disp12" localSheetId="22">EETAXF!#REF!</definedName>
    <definedName name="JPM_Footer_disp12" localSheetId="23">EFMS35!#REF!</definedName>
    <definedName name="JPM_Footer_disp12" localSheetId="24">EFMS38!#REF!</definedName>
    <definedName name="JPM_Footer_disp12" localSheetId="25">EFMS41!#REF!</definedName>
    <definedName name="JPM_Footer_disp12" localSheetId="26">EFMS49!#REF!</definedName>
    <definedName name="JPM_Footer_disp12" localSheetId="27">ELLIQF!#REF!</definedName>
    <definedName name="JPM_Footer_disp12" localSheetId="28">EOASEF!#REF!</definedName>
    <definedName name="JPM_Footer_disp12" localSheetId="29">EOCHIF!#REF!</definedName>
    <definedName name="JPM_Footer_disp12" localSheetId="30">EOEDOF!#REF!</definedName>
    <definedName name="JPM_Footer_disp12" localSheetId="31">EOEMOP!#REF!</definedName>
    <definedName name="JPM_Footer_disp12" localSheetId="32">EOUSEF!#REF!</definedName>
    <definedName name="JPM_Footer_disp12">EDACBF!#REF!</definedName>
  </definedNames>
  <calcPr calcId="145621"/>
</workbook>
</file>

<file path=xl/calcChain.xml><?xml version="1.0" encoding="utf-8"?>
<calcChain xmlns="http://schemas.openxmlformats.org/spreadsheetml/2006/main">
  <c r="I1" i="30" l="1"/>
  <c r="I1" i="29"/>
  <c r="I1" i="28"/>
  <c r="I1" i="27"/>
  <c r="I1" i="26"/>
  <c r="I1" i="25"/>
  <c r="I1" i="24"/>
  <c r="I1" i="23"/>
  <c r="I1" i="22"/>
  <c r="I1" i="21"/>
  <c r="I1" i="20"/>
  <c r="I1" i="19"/>
  <c r="I1" i="18"/>
  <c r="I1" i="17"/>
  <c r="I1" i="16"/>
  <c r="I1" i="15"/>
  <c r="I1" i="14"/>
  <c r="I1" i="13"/>
  <c r="I1" i="12"/>
  <c r="I1" i="11"/>
  <c r="I1" i="10"/>
  <c r="I1" i="9"/>
  <c r="I1" i="8"/>
  <c r="I1" i="7"/>
  <c r="I1" i="6"/>
  <c r="I1" i="5"/>
  <c r="I1" i="4"/>
  <c r="I1" i="3"/>
  <c r="I1" i="2"/>
  <c r="I1" i="1"/>
  <c r="D34" i="26"/>
  <c r="D33" i="27"/>
  <c r="D33" i="28"/>
  <c r="A4" i="32" l="1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62" i="32"/>
  <c r="A63" i="32"/>
  <c r="A64" i="32"/>
  <c r="A65" i="32"/>
  <c r="A66" i="32"/>
  <c r="A67" i="32"/>
  <c r="A68" i="32"/>
  <c r="A69" i="32"/>
  <c r="A70" i="32"/>
  <c r="A71" i="32"/>
  <c r="A72" i="32"/>
  <c r="A73" i="32"/>
  <c r="A74" i="32"/>
  <c r="A75" i="32"/>
  <c r="A76" i="32"/>
  <c r="A77" i="32"/>
  <c r="A78" i="32"/>
  <c r="A79" i="32"/>
  <c r="A80" i="32"/>
  <c r="A81" i="32"/>
  <c r="A82" i="32"/>
  <c r="A83" i="32"/>
  <c r="A84" i="32"/>
  <c r="A85" i="32"/>
  <c r="A86" i="32"/>
  <c r="A87" i="32"/>
  <c r="A88" i="32"/>
  <c r="A89" i="32"/>
  <c r="A90" i="32"/>
  <c r="A91" i="32"/>
  <c r="A92" i="32"/>
  <c r="A93" i="32"/>
  <c r="A94" i="32"/>
  <c r="A95" i="32"/>
  <c r="A96" i="32"/>
  <c r="A97" i="32"/>
  <c r="A98" i="32"/>
  <c r="A99" i="32"/>
  <c r="A100" i="32"/>
  <c r="A101" i="32"/>
  <c r="A102" i="32"/>
  <c r="A103" i="32"/>
  <c r="A104" i="32"/>
  <c r="A105" i="32"/>
  <c r="A106" i="32"/>
  <c r="A107" i="32"/>
  <c r="A108" i="32"/>
  <c r="A109" i="32"/>
  <c r="A110" i="32"/>
  <c r="A111" i="32"/>
  <c r="A112" i="32"/>
  <c r="A113" i="32"/>
  <c r="A114" i="32"/>
  <c r="A115" i="32"/>
  <c r="A116" i="32"/>
  <c r="A117" i="32"/>
  <c r="A118" i="32"/>
  <c r="A119" i="32"/>
  <c r="A120" i="32"/>
  <c r="A121" i="32"/>
  <c r="A122" i="32"/>
  <c r="A123" i="32"/>
  <c r="A124" i="32"/>
  <c r="A125" i="32"/>
  <c r="A126" i="32"/>
  <c r="A127" i="32"/>
  <c r="A128" i="32"/>
  <c r="A129" i="32"/>
  <c r="A130" i="32"/>
  <c r="A131" i="32"/>
  <c r="A132" i="32"/>
  <c r="A133" i="32"/>
  <c r="A134" i="32"/>
  <c r="A135" i="32"/>
  <c r="A136" i="32"/>
  <c r="A137" i="32"/>
  <c r="A138" i="32"/>
  <c r="A139" i="32"/>
  <c r="A140" i="32"/>
  <c r="A141" i="32"/>
  <c r="A142" i="32"/>
  <c r="A143" i="32"/>
  <c r="A144" i="32"/>
  <c r="A145" i="32"/>
  <c r="A146" i="32"/>
  <c r="A147" i="32"/>
  <c r="A148" i="32"/>
  <c r="A149" i="32"/>
  <c r="A150" i="32"/>
  <c r="A151" i="32"/>
  <c r="A152" i="32"/>
  <c r="A153" i="32"/>
  <c r="A154" i="32"/>
  <c r="A155" i="32"/>
  <c r="A156" i="32"/>
  <c r="A157" i="32"/>
  <c r="A158" i="32"/>
  <c r="A159" i="32"/>
  <c r="A160" i="32"/>
  <c r="A161" i="32"/>
  <c r="A162" i="32"/>
  <c r="A163" i="32"/>
  <c r="A164" i="32"/>
  <c r="A165" i="32"/>
  <c r="A166" i="32"/>
  <c r="A167" i="32"/>
  <c r="A168" i="32"/>
  <c r="A169" i="32"/>
  <c r="A170" i="32"/>
  <c r="A171" i="32"/>
  <c r="A172" i="32"/>
  <c r="A173" i="32"/>
  <c r="A174" i="32"/>
  <c r="A175" i="32"/>
  <c r="A176" i="32"/>
  <c r="A177" i="32"/>
  <c r="A178" i="32"/>
  <c r="A179" i="32"/>
  <c r="A180" i="32"/>
  <c r="A181" i="32"/>
  <c r="A182" i="32"/>
  <c r="A183" i="32"/>
  <c r="A184" i="32"/>
  <c r="A185" i="32"/>
  <c r="A186" i="32"/>
  <c r="A187" i="32"/>
  <c r="A188" i="32"/>
  <c r="A189" i="32"/>
  <c r="A190" i="32"/>
  <c r="A191" i="32"/>
  <c r="A192" i="32"/>
  <c r="A193" i="32"/>
  <c r="A194" i="32"/>
  <c r="A195" i="32"/>
  <c r="A196" i="32"/>
  <c r="A197" i="32"/>
  <c r="A198" i="32"/>
  <c r="A199" i="32"/>
  <c r="A200" i="32"/>
  <c r="A201" i="32"/>
  <c r="A202" i="32"/>
  <c r="A203" i="32"/>
  <c r="A204" i="32"/>
  <c r="A205" i="32"/>
  <c r="A206" i="32"/>
  <c r="A207" i="32"/>
  <c r="A208" i="32"/>
  <c r="A209" i="32"/>
  <c r="A210" i="32"/>
  <c r="A211" i="32"/>
  <c r="A212" i="32"/>
  <c r="A213" i="32"/>
  <c r="A214" i="32"/>
  <c r="A215" i="32"/>
  <c r="A216" i="32"/>
  <c r="A217" i="32"/>
  <c r="A218" i="32"/>
  <c r="A219" i="32"/>
  <c r="A220" i="32"/>
  <c r="A221" i="32"/>
  <c r="A222" i="32"/>
  <c r="A223" i="32"/>
  <c r="A224" i="32"/>
  <c r="A225" i="32"/>
  <c r="A226" i="32"/>
  <c r="A227" i="32"/>
  <c r="A228" i="32"/>
  <c r="A229" i="32"/>
  <c r="A230" i="32"/>
  <c r="A231" i="32"/>
  <c r="A232" i="32"/>
  <c r="A233" i="32"/>
  <c r="A234" i="32"/>
  <c r="A235" i="32"/>
  <c r="A236" i="32"/>
  <c r="A237" i="32"/>
  <c r="A3" i="32"/>
  <c r="D28" i="30" s="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62" i="31"/>
  <c r="A63" i="31"/>
  <c r="A64" i="31"/>
  <c r="A65" i="31"/>
  <c r="A66" i="31"/>
  <c r="A67" i="31"/>
  <c r="A68" i="31"/>
  <c r="A69" i="31"/>
  <c r="A70" i="31"/>
  <c r="A71" i="31"/>
  <c r="A72" i="31"/>
  <c r="A73" i="31"/>
  <c r="A74" i="31"/>
  <c r="A75" i="31"/>
  <c r="A76" i="31"/>
  <c r="A77" i="31"/>
  <c r="A78" i="31"/>
  <c r="A79" i="31"/>
  <c r="A80" i="31"/>
  <c r="A81" i="31"/>
  <c r="A82" i="31"/>
  <c r="A83" i="31"/>
  <c r="A84" i="31"/>
  <c r="A85" i="31"/>
  <c r="A86" i="31"/>
  <c r="A87" i="31"/>
  <c r="A88" i="31"/>
  <c r="A89" i="31"/>
  <c r="A90" i="31"/>
  <c r="A91" i="31"/>
  <c r="A92" i="31"/>
  <c r="A93" i="31"/>
  <c r="A94" i="31"/>
  <c r="A95" i="31"/>
  <c r="A96" i="31"/>
  <c r="A97" i="31"/>
  <c r="A98" i="31"/>
  <c r="A99" i="31"/>
  <c r="A100" i="31"/>
  <c r="A101" i="31"/>
  <c r="A102" i="31"/>
  <c r="A103" i="31"/>
  <c r="A104" i="31"/>
  <c r="A105" i="31"/>
  <c r="A106" i="31"/>
  <c r="A107" i="31"/>
  <c r="A108" i="31"/>
  <c r="A109" i="31"/>
  <c r="A110" i="31"/>
  <c r="A111" i="31"/>
  <c r="A112" i="31"/>
  <c r="A113" i="31"/>
  <c r="A114" i="31"/>
  <c r="A115" i="31"/>
  <c r="A116" i="31"/>
  <c r="A117" i="31"/>
  <c r="A118" i="31"/>
  <c r="A119" i="31"/>
  <c r="A120" i="31"/>
  <c r="A121" i="31"/>
  <c r="A122" i="31"/>
  <c r="A123" i="31"/>
  <c r="A124" i="31"/>
  <c r="A125" i="31"/>
  <c r="A126" i="31"/>
  <c r="A127" i="31"/>
  <c r="A128" i="31"/>
  <c r="A129" i="31"/>
  <c r="A130" i="31"/>
  <c r="A131" i="31"/>
  <c r="A132" i="31"/>
  <c r="A133" i="31"/>
  <c r="A134" i="31"/>
  <c r="A135" i="31"/>
  <c r="A136" i="31"/>
  <c r="A137" i="31"/>
  <c r="A138" i="31"/>
  <c r="A139" i="31"/>
  <c r="A140" i="31"/>
  <c r="A141" i="31"/>
  <c r="A142" i="31"/>
  <c r="A143" i="31"/>
  <c r="A144" i="31"/>
  <c r="A145" i="31"/>
  <c r="A146" i="31"/>
  <c r="A147" i="31"/>
  <c r="A148" i="31"/>
  <c r="A149" i="31"/>
  <c r="A150" i="31"/>
  <c r="A151" i="31"/>
  <c r="A152" i="31"/>
  <c r="A153" i="31"/>
  <c r="A154" i="31"/>
  <c r="A155" i="31"/>
  <c r="A156" i="31"/>
  <c r="A157" i="31"/>
  <c r="A158" i="31"/>
  <c r="A159" i="31"/>
  <c r="A160" i="31"/>
  <c r="A161" i="31"/>
  <c r="A162" i="31"/>
  <c r="A163" i="31"/>
  <c r="A164" i="31"/>
  <c r="A165" i="31"/>
  <c r="A166" i="31"/>
  <c r="A167" i="31"/>
  <c r="A168" i="31"/>
  <c r="A169" i="31"/>
  <c r="A170" i="31"/>
  <c r="A171" i="31"/>
  <c r="A172" i="31"/>
  <c r="A173" i="31"/>
  <c r="A174" i="31"/>
  <c r="A175" i="31"/>
  <c r="A176" i="31"/>
  <c r="A177" i="31"/>
  <c r="A178" i="31"/>
  <c r="A179" i="31"/>
  <c r="A180" i="31"/>
  <c r="A181" i="31"/>
  <c r="A182" i="31"/>
  <c r="A183" i="31"/>
  <c r="A184" i="31"/>
  <c r="A185" i="31"/>
  <c r="A186" i="31"/>
  <c r="A187" i="31"/>
  <c r="A188" i="31"/>
  <c r="A189" i="31"/>
  <c r="A190" i="31"/>
  <c r="A191" i="31"/>
  <c r="A192" i="31"/>
  <c r="A193" i="31"/>
  <c r="A194" i="31"/>
  <c r="A195" i="31"/>
  <c r="A196" i="31"/>
  <c r="A197" i="31"/>
  <c r="A198" i="31"/>
  <c r="A199" i="31"/>
  <c r="A200" i="31"/>
  <c r="A201" i="31"/>
  <c r="A202" i="31"/>
  <c r="A203" i="31"/>
  <c r="A204" i="31"/>
  <c r="A205" i="31"/>
  <c r="A206" i="31"/>
  <c r="A207" i="31"/>
  <c r="A208" i="31"/>
  <c r="A209" i="31"/>
  <c r="A210" i="31"/>
  <c r="A211" i="31"/>
  <c r="A212" i="31"/>
  <c r="A213" i="31"/>
  <c r="A214" i="31"/>
  <c r="A215" i="31"/>
  <c r="A216" i="31"/>
  <c r="A217" i="31"/>
  <c r="A218" i="31"/>
  <c r="A219" i="31"/>
  <c r="A220" i="31"/>
  <c r="A221" i="31"/>
  <c r="A222" i="31"/>
  <c r="A223" i="31"/>
  <c r="A224" i="31"/>
  <c r="A225" i="31"/>
  <c r="A226" i="31"/>
  <c r="A227" i="31"/>
  <c r="A228" i="31"/>
  <c r="A229" i="31"/>
  <c r="A230" i="31"/>
  <c r="A231" i="31"/>
  <c r="A232" i="31"/>
  <c r="A233" i="31"/>
  <c r="A234" i="31"/>
  <c r="A235" i="31"/>
  <c r="A236" i="31"/>
  <c r="A3" i="31"/>
  <c r="E50" i="24" s="1"/>
  <c r="B35" i="30"/>
  <c r="B33" i="30"/>
  <c r="B31" i="30"/>
  <c r="B35" i="28"/>
  <c r="B33" i="28"/>
  <c r="B31" i="28"/>
  <c r="B35" i="27"/>
  <c r="B33" i="27"/>
  <c r="B31" i="27"/>
  <c r="B64" i="22"/>
  <c r="B62" i="22"/>
  <c r="B60" i="22"/>
  <c r="B57" i="21"/>
  <c r="E61" i="5" l="1"/>
  <c r="E57" i="5"/>
  <c r="E55" i="5"/>
  <c r="D492" i="7"/>
  <c r="E497" i="7"/>
  <c r="E495" i="7"/>
  <c r="E493" i="7"/>
  <c r="E156" i="8"/>
  <c r="E154" i="8"/>
  <c r="E152" i="8"/>
  <c r="E119" i="9"/>
  <c r="E117" i="9"/>
  <c r="E115" i="9"/>
  <c r="E113" i="9"/>
  <c r="E107" i="10"/>
  <c r="E105" i="10"/>
  <c r="E88" i="11"/>
  <c r="E86" i="11"/>
  <c r="E128" i="12"/>
  <c r="E126" i="12"/>
  <c r="E138" i="13"/>
  <c r="E136" i="13"/>
  <c r="E134" i="13"/>
  <c r="E132" i="13"/>
  <c r="E85" i="14"/>
  <c r="E83" i="14"/>
  <c r="D39" i="16"/>
  <c r="D76" i="18"/>
  <c r="E80" i="18"/>
  <c r="E78" i="18"/>
  <c r="D132" i="19"/>
  <c r="E134" i="19"/>
  <c r="D97" i="20"/>
  <c r="E99" i="20"/>
  <c r="D50" i="21"/>
  <c r="E51" i="21"/>
  <c r="E56" i="22"/>
  <c r="D46" i="23"/>
  <c r="E48" i="23"/>
  <c r="E49" i="24"/>
  <c r="E156" i="25"/>
  <c r="E154" i="25"/>
  <c r="E151" i="25"/>
  <c r="E149" i="25"/>
  <c r="E147" i="25"/>
  <c r="E144" i="25"/>
  <c r="E142" i="25"/>
  <c r="E140" i="25"/>
  <c r="E135" i="25"/>
  <c r="E133" i="25"/>
  <c r="D28" i="26"/>
  <c r="D27" i="27"/>
  <c r="D27" i="28"/>
  <c r="D27" i="29"/>
  <c r="D27" i="30"/>
  <c r="D61" i="5"/>
  <c r="D57" i="5"/>
  <c r="D55" i="5"/>
  <c r="E492" i="7"/>
  <c r="D497" i="7"/>
  <c r="D495" i="7"/>
  <c r="D493" i="7"/>
  <c r="D156" i="8"/>
  <c r="D154" i="8"/>
  <c r="D152" i="8"/>
  <c r="D119" i="9"/>
  <c r="D117" i="9"/>
  <c r="D115" i="9"/>
  <c r="D113" i="9"/>
  <c r="D107" i="10"/>
  <c r="D105" i="10"/>
  <c r="D88" i="11"/>
  <c r="D86" i="11"/>
  <c r="D128" i="12"/>
  <c r="D126" i="12"/>
  <c r="D138" i="13"/>
  <c r="D136" i="13"/>
  <c r="D134" i="13"/>
  <c r="D132" i="13"/>
  <c r="D85" i="14"/>
  <c r="D83" i="14"/>
  <c r="E39" i="16"/>
  <c r="E76" i="18"/>
  <c r="D80" i="18"/>
  <c r="D78" i="18"/>
  <c r="E132" i="19"/>
  <c r="D134" i="19"/>
  <c r="E97" i="20"/>
  <c r="D99" i="20"/>
  <c r="E50" i="21"/>
  <c r="D51" i="21"/>
  <c r="D56" i="22"/>
  <c r="E46" i="23"/>
  <c r="D48" i="23"/>
  <c r="E52" i="24"/>
  <c r="D156" i="25"/>
  <c r="D154" i="25"/>
  <c r="D151" i="25"/>
  <c r="D149" i="25"/>
  <c r="D147" i="25"/>
  <c r="D144" i="25"/>
  <c r="D142" i="25"/>
  <c r="D140" i="25"/>
  <c r="D135" i="25"/>
  <c r="D133" i="25"/>
  <c r="E28" i="26"/>
  <c r="E27" i="27"/>
  <c r="E27" i="28"/>
  <c r="E27" i="29"/>
  <c r="E27" i="30"/>
  <c r="D53" i="5"/>
  <c r="E58" i="5"/>
  <c r="E56" i="5"/>
  <c r="E54" i="5"/>
  <c r="E498" i="7"/>
  <c r="E496" i="7"/>
  <c r="E494" i="7"/>
  <c r="D151" i="8"/>
  <c r="E155" i="8"/>
  <c r="E153" i="8"/>
  <c r="D112" i="9"/>
  <c r="E118" i="9"/>
  <c r="E116" i="9"/>
  <c r="E114" i="9"/>
  <c r="D104" i="10"/>
  <c r="E106" i="10"/>
  <c r="D85" i="11"/>
  <c r="E87" i="11"/>
  <c r="D125" i="12"/>
  <c r="E127" i="12"/>
  <c r="D131" i="13"/>
  <c r="E137" i="13"/>
  <c r="E135" i="13"/>
  <c r="E133" i="13"/>
  <c r="D82" i="14"/>
  <c r="E84" i="14"/>
  <c r="D77" i="15"/>
  <c r="D57" i="17"/>
  <c r="E81" i="18"/>
  <c r="E79" i="18"/>
  <c r="E77" i="18"/>
  <c r="E135" i="19"/>
  <c r="E133" i="19"/>
  <c r="E100" i="20"/>
  <c r="E98" i="20"/>
  <c r="E53" i="21"/>
  <c r="D53" i="22"/>
  <c r="E54" i="22"/>
  <c r="E49" i="23"/>
  <c r="E47" i="23"/>
  <c r="E51" i="24"/>
  <c r="E155" i="25"/>
  <c r="E153" i="25"/>
  <c r="E150" i="25"/>
  <c r="E148" i="25"/>
  <c r="E145" i="25"/>
  <c r="E143" i="25"/>
  <c r="E141" i="25"/>
  <c r="E139" i="25"/>
  <c r="E134" i="25"/>
  <c r="E132" i="25"/>
  <c r="E29" i="26"/>
  <c r="E28" i="27"/>
  <c r="E28" i="28"/>
  <c r="E28" i="29"/>
  <c r="E28" i="30"/>
  <c r="E53" i="5"/>
  <c r="D58" i="5"/>
  <c r="D56" i="5"/>
  <c r="D54" i="5"/>
  <c r="D498" i="7"/>
  <c r="D496" i="7"/>
  <c r="D494" i="7"/>
  <c r="E151" i="8"/>
  <c r="D155" i="8"/>
  <c r="D153" i="8"/>
  <c r="E112" i="9"/>
  <c r="D118" i="9"/>
  <c r="D116" i="9"/>
  <c r="D114" i="9"/>
  <c r="E104" i="10"/>
  <c r="D106" i="10"/>
  <c r="E85" i="11"/>
  <c r="D87" i="11"/>
  <c r="E125" i="12"/>
  <c r="D127" i="12"/>
  <c r="E131" i="13"/>
  <c r="D137" i="13"/>
  <c r="D135" i="13"/>
  <c r="D133" i="13"/>
  <c r="E82" i="14"/>
  <c r="D84" i="14"/>
  <c r="E77" i="15"/>
  <c r="E57" i="17"/>
  <c r="D81" i="18"/>
  <c r="D79" i="18"/>
  <c r="D77" i="18"/>
  <c r="D135" i="19"/>
  <c r="D133" i="19"/>
  <c r="D100" i="20"/>
  <c r="D98" i="20"/>
  <c r="D53" i="21"/>
  <c r="E53" i="22"/>
  <c r="D54" i="22"/>
  <c r="D49" i="23"/>
  <c r="D47" i="23"/>
  <c r="D155" i="25"/>
  <c r="D153" i="25"/>
  <c r="D150" i="25"/>
  <c r="D148" i="25"/>
  <c r="D145" i="25"/>
  <c r="D143" i="25"/>
  <c r="D141" i="25"/>
  <c r="D139" i="25"/>
  <c r="D134" i="25"/>
  <c r="D132" i="25"/>
  <c r="D29" i="26"/>
  <c r="D28" i="27"/>
  <c r="D28" i="28"/>
  <c r="D28" i="29"/>
</calcChain>
</file>

<file path=xl/sharedStrings.xml><?xml version="1.0" encoding="utf-8"?>
<sst xmlns="http://schemas.openxmlformats.org/spreadsheetml/2006/main" count="10080" uniqueCount="2498">
  <si>
    <t>Name of the Instrument</t>
  </si>
  <si>
    <t>ISIN</t>
  </si>
  <si>
    <t>Quantity</t>
  </si>
  <si>
    <t>% to Net Assets</t>
  </si>
  <si>
    <t>Market/Fair Value(Rs. In Lacs)</t>
  </si>
  <si>
    <t>Rating/Industry</t>
  </si>
  <si>
    <t>PORTFOLIO STATEMENT OF EDELWEISS DYNAMIC BOND FUND AS ON JULY 31, 2018</t>
  </si>
  <si>
    <t>(An open ended dynamic debt scheme investing across duration)</t>
  </si>
  <si>
    <t>PORTFOLIO STATEMENT OF EDELWEISS  BANKING AND PSU DEBT FUND AS ON JULY 31, 2018</t>
  </si>
  <si>
    <t>(An open ended debt scheme predominantly investing in Debt Instruments of Banks, Public Sector Undertakings,
Public Financial Institutions and Municipal Bonds.)</t>
  </si>
  <si>
    <t>PORTFOLIO STATEMENT OF EDELWEISS CORPORATE BOND FUND AS ON JULY 31, 2018</t>
  </si>
  <si>
    <t>(An open-ended debt scheme predominantly investing in AA+ and above rated corporate bonds)</t>
  </si>
  <si>
    <t>PORTFOLIO STATEMENT OF EDELWEISS  GOVERNMENT SECURITIES FUND AS ON JULY 31, 2018</t>
  </si>
  <si>
    <t>(An open ended debt scheme investing in government securities across maturity)</t>
  </si>
  <si>
    <t>PORTFOLIO STATEMENT OF EDELWEISS SHORT TERM FUND AS ON JULY 31, 2018</t>
  </si>
  <si>
    <t>(An open ended short term debt scheme investing in instruments such that the Macaulay duration of the portfolio
is between 1 year and 3 years.)</t>
  </si>
  <si>
    <t>PORTFOLIO STATEMENT OF EDELWEISS LOW DURATION FUND AS ON JULY 31, 2018</t>
  </si>
  <si>
    <t>(An open ended low duration debt scheme investing in instruments such that the Macaulay duration of the portfolio
is between 6 months and 12 months.)</t>
  </si>
  <si>
    <t>PORTFOLIO STATEMENT OF EDELWEISS ARBITRAGE FUND AS ON JULY 31, 2018</t>
  </si>
  <si>
    <t>(An open ended scheme investing in arbitrage opportunities)</t>
  </si>
  <si>
    <t>PORTFOLIO STATEMENT OF EDELWEISS BALANCED ADVANTAGE FUND AS ON JULY 31, 2018</t>
  </si>
  <si>
    <t>(An open ended dynamic asset allocation fund)</t>
  </si>
  <si>
    <t>PORTFOLIO STATEMENT OF EDELWEISS LARGE CAP FUND AS ON JULY 31, 2018</t>
  </si>
  <si>
    <t>(An open ended equity scheme predominantly investing in large cap stocks)</t>
  </si>
  <si>
    <t>PORTFOLIO STATEMENT OF EDELWEISS MULTI-CAP FUND AS ON JULY 31, 2018</t>
  </si>
  <si>
    <t>(An open ended equity scheme investing across large cap, mid cap, small cap stocks)</t>
  </si>
  <si>
    <t>PORTFOLIO STATEMENT OF EDELWEISS LONG TERM EQUITY FUND AS ON JULY 31, 2018</t>
  </si>
  <si>
    <t>(An open ended equity linked saving scheme with a statutory lock in of 3 years and tax benefit)</t>
  </si>
  <si>
    <t>PORTFOLIO STATEMENT OF EDELWEISS LARGE &amp; MID CAP FUND AS ON JULY 31, 2018</t>
  </si>
  <si>
    <t>(An open ended equity scheme investing in both large cap and mid cap stocks)</t>
  </si>
  <si>
    <t>PORTFOLIO STATEMENT OF EDELWEISS EQUITY SAVINGS FUND AS ON JULY 31, 2018</t>
  </si>
  <si>
    <t>(An Open ended scheme investing in equity, arbitrage and debt)</t>
  </si>
  <si>
    <t>EDELWEISS MAIDEN OPPORTUNITIES FUND - SERIES 1 AS ON JULY 31, 2018</t>
  </si>
  <si>
    <t>(CLOSE END INCOME SCHEME)</t>
  </si>
  <si>
    <t>PORTFOLIO STATEMENT OF EDELWEISS ETF - NIFTY 50 AS ON JULY 31, 2018</t>
  </si>
  <si>
    <t>(An open ended scheme tracking Nifty 50 Index)</t>
  </si>
  <si>
    <t>PORTFOLIO STATEMENT OF EDELWEISS ETF - NIFTY BANK AS ON JULY 31, 2018</t>
  </si>
  <si>
    <t>(An open ended scheme tracking Nifty Bank Index)</t>
  </si>
  <si>
    <t>PORTFOLIO STATEMENT OF EDELWEISS ETF - NIFTY 100 QUALITY 30 AS ON JULY 31, 2018</t>
  </si>
  <si>
    <t>(An open ended scheme tracking Nifty 100 Quality 30 Index)</t>
  </si>
  <si>
    <t>PORTFOLIO STATEMENT OF EDELWEISS MULTI - ASSET ALLOCATION FUND AS ON JULY 31, 2018</t>
  </si>
  <si>
    <t>(An open ended scheme investing in Equity, Debt and Gold)</t>
  </si>
  <si>
    <t>PORTFOLIO STATEMENT OF EDELWEISS MID CAP FUND AS ON JULY 31, 2018</t>
  </si>
  <si>
    <t>(An open ended equity scheme predominantly investing in mid cap stocks)</t>
  </si>
  <si>
    <t>PORTFOLIO STATEMENT OF EDELWEISS  TAX ADVANTAGE FUND AS ON JULY 31, 2018</t>
  </si>
  <si>
    <t>PORTFOLIO STATEMENT OF EDELWEISS  FIXED MATURITY PLAN - SERIES 35 AS ON JULY 31, 2018</t>
  </si>
  <si>
    <t>(A 1831 days close ended income scheme)</t>
  </si>
  <si>
    <t>PORTFOLIO STATEMENT OF EDELWEISS  FIXED MATURITY PLAN - SERIES 38 AS ON JULY 31, 2018</t>
  </si>
  <si>
    <t>(A 60 months close ended income scheme)</t>
  </si>
  <si>
    <t>PORTFOLIO STATEMENT OF EDELWEISS  FIXED MATURITY PLAN - SERIES 41 AS ON JULY 31, 2018</t>
  </si>
  <si>
    <t>(A 1106 Days Close ended Income Scheme)</t>
  </si>
  <si>
    <t>PORTFOLIO STATEMENT OF EDELWEISS  FIXED MATURITY PLAN - SERIES 49 AS ON JULY 31, 2018</t>
  </si>
  <si>
    <t>(A 1119 Days Close ended Income Scheme)</t>
  </si>
  <si>
    <t>PORTFOLIO STATEMENT OF EDELWEISS  LIQUID FUND AS ON JULY 31, 2018</t>
  </si>
  <si>
    <t>(An open-ended liquid scheme)</t>
  </si>
  <si>
    <t>PORTFOLIO STATEMENT OF EDELWEISS  ASEAN EQUITY OFF-SHORE FUND AS ON JULY 31, 2018</t>
  </si>
  <si>
    <t>(An open ended fund of fund scheme investing in JPMorgan Funds – ASEAN Equity Fund)</t>
  </si>
  <si>
    <t>PORTFOLIO STATEMENT OF EDELWEISS  GREATER CHINA EQUITY OFF-SHORE FUND AS ON JULY 31, 2018</t>
  </si>
  <si>
    <t>(An open ended fund of fund scheme investing in JPMorgan Funds – Greater China Fund)</t>
  </si>
  <si>
    <t>PORTFOLIO STATEMENT OF EDELWEISS  EUROPE DYNAMIC EQUITY OFF-SHORE FUND AS ON JULY 31, 2018</t>
  </si>
  <si>
    <t>(An open ended fund of fund scheme investing in JPMorgan Funds – Europe Dynamic Fund)</t>
  </si>
  <si>
    <t>PORTFOLIO STATEMENT OF EDELWEISS  EMERGING MARKETS OPPORTUNITIES EQUITY OFF-SHORE FUND AS ON JULY 31, 2018</t>
  </si>
  <si>
    <t>(An open ended fund of fund scheme investing in JPMorgan Funds – Emerging Market Opportunities Fund)</t>
  </si>
  <si>
    <t>PORTFOLIO STATEMENT OF EDELWEISS  US VALUE EQUITY OFF-SHORE FUND AS ON JULY 31, 2018</t>
  </si>
  <si>
    <t>(An open ended fund of fund scheme investing in JPMorgan Funds – US Value Fund)</t>
  </si>
  <si>
    <t>Equity &amp; Equity related</t>
  </si>
  <si>
    <t>NIL</t>
  </si>
  <si>
    <t>Debt Instruments</t>
  </si>
  <si>
    <t>(a)Listed / Awaiting listing on stock Exchanges</t>
  </si>
  <si>
    <t>10.25% ECL FIN PERPET CALL 08-05-27**</t>
  </si>
  <si>
    <t>INE804I08734</t>
  </si>
  <si>
    <t>BRICKWORK AA</t>
  </si>
  <si>
    <t>7.99% TATA POWER NCD SR-V 15-11-2024**</t>
  </si>
  <si>
    <t>INE245A08133</t>
  </si>
  <si>
    <t>CARE AA</t>
  </si>
  <si>
    <t>Sub Total</t>
  </si>
  <si>
    <t>Government Securities</t>
  </si>
  <si>
    <t>6.84% GOVT OF INDIA RED 19-12-2022</t>
  </si>
  <si>
    <t>IN0020160050</t>
  </si>
  <si>
    <t>SOVEREIGN</t>
  </si>
  <si>
    <t>7.37% GOVT OF INDIA RED 16-04-2023</t>
  </si>
  <si>
    <t>IN0020180025</t>
  </si>
  <si>
    <t>7.17% GOVT OF INDIA RED 08-01-2028</t>
  </si>
  <si>
    <t>IN0020170174</t>
  </si>
  <si>
    <t>State Development Loan</t>
  </si>
  <si>
    <t>8.39% RAJASTHAN SDL RED 15-03-2020</t>
  </si>
  <si>
    <t>IN2920150298</t>
  </si>
  <si>
    <t>(b)Privately Placed/Unlisted</t>
  </si>
  <si>
    <t>(c)Securitised Debt Instruments</t>
  </si>
  <si>
    <t>TOTAL</t>
  </si>
  <si>
    <t>CBLO / Reverse Repo</t>
  </si>
  <si>
    <t>Clearing Corporation of India Ltd.</t>
  </si>
  <si>
    <t>Net Receivables/(Payables)</t>
  </si>
  <si>
    <t>GRAND TOTAL</t>
  </si>
  <si>
    <t>**  Thinly Traded / Non Traded Security</t>
  </si>
  <si>
    <t>9.95% FOOD CORP OF INDIA NCD RD 07-03-22**</t>
  </si>
  <si>
    <t>INE861G08035</t>
  </si>
  <si>
    <t>CRISIL AAA</t>
  </si>
  <si>
    <t>8.15% NABARD NCD RED 04-03-20 (P 040518)**</t>
  </si>
  <si>
    <t>INE261F08477</t>
  </si>
  <si>
    <t>7.85 SIDBI NCD RED 26-03-21 P/C 04/09/19**</t>
  </si>
  <si>
    <t>INE556F08JC4</t>
  </si>
  <si>
    <t>CARE AAA</t>
  </si>
  <si>
    <t>9.20% ICICI BK PERPETUAL CALL-17/03/2022**</t>
  </si>
  <si>
    <t>INE090A08TW2</t>
  </si>
  <si>
    <t>CARE AA+</t>
  </si>
  <si>
    <t>7.20% IRFC LTD NCD RED 29-05-2020**</t>
  </si>
  <si>
    <t>INE053F07991</t>
  </si>
  <si>
    <t>7.17% NHAI LTD NCD RED 23-12-2021**</t>
  </si>
  <si>
    <t>INE906B07FE6</t>
  </si>
  <si>
    <t>6.54% EXIM BANK OF INDIA NCD 02-12-2019**</t>
  </si>
  <si>
    <t>INE514E08FI1</t>
  </si>
  <si>
    <t>7.50% POWER FIN CORP NCD RED 17-09-2020</t>
  </si>
  <si>
    <t>INE134E08IW3</t>
  </si>
  <si>
    <t>7.13% RURAL ELECTR NCD RED 21-09-2020**</t>
  </si>
  <si>
    <t>INE020B08AE5</t>
  </si>
  <si>
    <t>EDELWEISS COMM SERV ZCB RED 14-02-2020**</t>
  </si>
  <si>
    <t>INE657N07282</t>
  </si>
  <si>
    <t>CRISIL AA</t>
  </si>
  <si>
    <t>9.30% POWER GRID CORP NCD RED 28-06-2019**</t>
  </si>
  <si>
    <t>INE752E07JS0</t>
  </si>
  <si>
    <t>9.14% BANK OF BARODA PERP CAL 22-03-2022**</t>
  </si>
  <si>
    <t>INE028A08091</t>
  </si>
  <si>
    <t>9.45% LIC HSNG FIN LTD NCD RED 10-09-19**</t>
  </si>
  <si>
    <t>INE115A07FS6</t>
  </si>
  <si>
    <t>9.30% SHRIRAM TRANS FIN NCD RED 12-07-23</t>
  </si>
  <si>
    <t>INE721A07NW7</t>
  </si>
  <si>
    <t>CRISIL AA+</t>
  </si>
  <si>
    <t>9.47% POWER GRID CORP NCD RED 31-03-2019**</t>
  </si>
  <si>
    <t>INE752E07EP7</t>
  </si>
  <si>
    <t>8.55% ICICI BANK PERPETUAL CALL 20-09-22**</t>
  </si>
  <si>
    <t>INE090A08TZ5</t>
  </si>
  <si>
    <t>9.95% SYNDICATE BANK CALL 25/10/2021**</t>
  </si>
  <si>
    <t>INE667A08088</t>
  </si>
  <si>
    <t>CARE AA-</t>
  </si>
  <si>
    <t>9.75% JAMNAGAR UTILI &amp; POWER 02-08-2024**</t>
  </si>
  <si>
    <t>INE936D07075</t>
  </si>
  <si>
    <t>8.10% RELIANCE JIO INFO NCD RED 29-04-19**</t>
  </si>
  <si>
    <t>INE110L07054</t>
  </si>
  <si>
    <t>8.75% INDIABULLS HSNG FIN NCD 26-09-2021**</t>
  </si>
  <si>
    <t>INE148I07GE8</t>
  </si>
  <si>
    <t>8.25% BHARTI AIRTEL LTD NCD RED 20-04-20**</t>
  </si>
  <si>
    <t>INE397D08029</t>
  </si>
  <si>
    <t>8.12% NABHA POW NCD RED 23-06-21 C230618**</t>
  </si>
  <si>
    <t>INE445L08342</t>
  </si>
  <si>
    <t>ICRA AAA</t>
  </si>
  <si>
    <t>8.9% DHFL NCD RED 04-06-2021**</t>
  </si>
  <si>
    <t>INE202B07IY2</t>
  </si>
  <si>
    <t>8.5% INDIAN RAIL FIN NCD RED 22-06-2020**</t>
  </si>
  <si>
    <t>INE053F09HI1</t>
  </si>
  <si>
    <t>9.1% DEWAN HOUSING FIN NCD 16-08-2021**</t>
  </si>
  <si>
    <t>INE202B07HS6</t>
  </si>
  <si>
    <t>6.73% IRFC LTD NCD RED 23-03-2020**</t>
  </si>
  <si>
    <t>INE053F07959</t>
  </si>
  <si>
    <t>10.75% SHRIRAM TRAN FIN NCD RED 24102020**</t>
  </si>
  <si>
    <t>INE721A07GT7</t>
  </si>
  <si>
    <t>9.04% EXIM BANK OF INDIA NCD RED 210922**</t>
  </si>
  <si>
    <t>INE514E08BO8</t>
  </si>
  <si>
    <t>7.95% NABARD NCD 21-01-2019 PUT-200117**</t>
  </si>
  <si>
    <t>INE261F08600</t>
  </si>
  <si>
    <t>7.99% TATA POWER NCD SR-I 16-11-2020**</t>
  </si>
  <si>
    <t>INE245A08091</t>
  </si>
  <si>
    <t>8.45% HOUSING DEV FIN NCD RED 08-02-19**</t>
  </si>
  <si>
    <t>INE001A07OI1</t>
  </si>
  <si>
    <t>8.25% INDIABULLS HSNG FIN NCD 13-03-2020**</t>
  </si>
  <si>
    <t>INE148I07GR0</t>
  </si>
  <si>
    <t>8.12% NABHA POWER NCD RED 28-04-2021**</t>
  </si>
  <si>
    <t>INE445L08334</t>
  </si>
  <si>
    <t>ICRA AAA(SO)</t>
  </si>
  <si>
    <t>8.06% SIDBI NCD RED 28-03-2019**</t>
  </si>
  <si>
    <t>INE556F09593</t>
  </si>
  <si>
    <t>9.39% POWER FIN CORP NCD RED 27-08-2019**</t>
  </si>
  <si>
    <t>INE134E08GF2</t>
  </si>
  <si>
    <t>10.4% SIKKA PORTS &amp; TER LTD NCD 18-07-21**</t>
  </si>
  <si>
    <t>INE941D07125</t>
  </si>
  <si>
    <t>7.48% BENNETT COLEMAN &amp; CO LTD 26-04-21#**</t>
  </si>
  <si>
    <t>INE801J08019</t>
  </si>
  <si>
    <t>10.25% S D CORPORATION NCD 17-04-2021#**</t>
  </si>
  <si>
    <t>INE660N08151</t>
  </si>
  <si>
    <t>CARE AA+(SO)</t>
  </si>
  <si>
    <t>#  Unlisted Security</t>
  </si>
  <si>
    <t>(a) Listed / Awaiting listing on Stock Exchanges</t>
  </si>
  <si>
    <t>6.68% GOVT OF INDIA RED 17-09-2031</t>
  </si>
  <si>
    <t>IN0020170042</t>
  </si>
  <si>
    <t>8.19% GOVT OF INDIA RED 16-01-2020</t>
  </si>
  <si>
    <t>IN0020110071</t>
  </si>
  <si>
    <t>8.30% GOVT OF INDIA RED 02-07-2040</t>
  </si>
  <si>
    <t>IN0020100031</t>
  </si>
  <si>
    <t>8.55% IRFC LTD NCD RED 15-01-2019**</t>
  </si>
  <si>
    <t>INE053F09FU0</t>
  </si>
  <si>
    <t>8.2% POWER GRID CORP NCD RED 23-01-2020**</t>
  </si>
  <si>
    <t>INE752E07ME4</t>
  </si>
  <si>
    <t>9.04% RURAL ELEC CORP NCD RED 12-10-2019**</t>
  </si>
  <si>
    <t>INE020B08856</t>
  </si>
  <si>
    <t>9.05% DEWAN HSG FIN NCD RED 09-09-2019**</t>
  </si>
  <si>
    <t>INE202B07IJ3</t>
  </si>
  <si>
    <t>8.33% IRFC LTD NCD RED 26-03-2019**</t>
  </si>
  <si>
    <t>INE053F07850</t>
  </si>
  <si>
    <t>6.95% LIC HOUSING FIN NCD RED 06-09-2018**</t>
  </si>
  <si>
    <t>INE115A07MI3</t>
  </si>
  <si>
    <t>7.59%NATIONAL HSG BANK 120321 P/C150319**</t>
  </si>
  <si>
    <t>INE557F08FA4</t>
  </si>
  <si>
    <t>7.8% POWER FINANCE NCD RED 07-06-2019**</t>
  </si>
  <si>
    <t>INE134E08JL4</t>
  </si>
  <si>
    <t>8.95%EDEL COMM 26-03-21 P 26-03-19/20/21**</t>
  </si>
  <si>
    <t>INE657N07506</t>
  </si>
  <si>
    <t>ICRA AA</t>
  </si>
  <si>
    <t>9.30% POWER GRID CORP NCD RED 04-09-2019**</t>
  </si>
  <si>
    <t>INE752E07LP2</t>
  </si>
  <si>
    <t>2% THE INDIAN HOTELS CO NCD RED 09-12-19**</t>
  </si>
  <si>
    <t>INE053A08057</t>
  </si>
  <si>
    <t>9.1% DEWAN HSG FIN NCD RED 16-08-2019**</t>
  </si>
  <si>
    <t>INE202B07HQ0</t>
  </si>
  <si>
    <t>9% EDEL RETAIL 190820 P190218 P/C 200818**</t>
  </si>
  <si>
    <t>INE528S07052</t>
  </si>
  <si>
    <t>9.69% POWER FIN CORP NCD RED 02-03-2019**</t>
  </si>
  <si>
    <t>INE134E07513</t>
  </si>
  <si>
    <t>10.60% INDIAN RAIL FIN NCD RED 11-09-18**</t>
  </si>
  <si>
    <t>INE053F09FO3</t>
  </si>
  <si>
    <t>ECL FINANCE ZCB RED 17-08-2018 A8A501**</t>
  </si>
  <si>
    <t>INE804I07ZD8</t>
  </si>
  <si>
    <t>9.53% PNB HOUSING FIN LTD NCD 31-01-19**</t>
  </si>
  <si>
    <t>INE572E09221</t>
  </si>
  <si>
    <t>ICRA AA+</t>
  </si>
  <si>
    <t>8.80% POWER GRID CORP NCD RED 29-09-19**</t>
  </si>
  <si>
    <t>INE752E07FY6</t>
  </si>
  <si>
    <t>8.65% RURAL ELEC CORP NCD RED 15-01-2019**</t>
  </si>
  <si>
    <t>INE020B07EG4</t>
  </si>
  <si>
    <t>Money Market Instruments</t>
  </si>
  <si>
    <t>Certificate of Deposit</t>
  </si>
  <si>
    <t>ABU DHABI COMM CD RED 06-08-2018#**</t>
  </si>
  <si>
    <t>INE526V16432</t>
  </si>
  <si>
    <t>CRISIL A1+</t>
  </si>
  <si>
    <t>Commercial Paper</t>
  </si>
  <si>
    <t>IIFL WEALTH MGMT LTD CP RED 01-08-2018#**</t>
  </si>
  <si>
    <t>INE466L14494</t>
  </si>
  <si>
    <t>ICRA A1+</t>
  </si>
  <si>
    <t>KOTAK MAHINDRA INVEST CP RED 27-12-2018#**</t>
  </si>
  <si>
    <t>INE975F14OE0</t>
  </si>
  <si>
    <t>(a)Listed / Awaiting listing on Stock Exchanges</t>
  </si>
  <si>
    <t>Indiabulls Housing Finance Ltd.</t>
  </si>
  <si>
    <t>INE148I01020</t>
  </si>
  <si>
    <t>FINANCE</t>
  </si>
  <si>
    <t>JSW Steel Ltd.</t>
  </si>
  <si>
    <t>INE019A01038</t>
  </si>
  <si>
    <t>FERROUS METALS</t>
  </si>
  <si>
    <t>Bharti Airtel Ltd.</t>
  </si>
  <si>
    <t>INE397D01024</t>
  </si>
  <si>
    <t>TELECOM - SERVICES</t>
  </si>
  <si>
    <t>Tata Steel Ltd.</t>
  </si>
  <si>
    <t>INE081A01012</t>
  </si>
  <si>
    <t>Sun Pharmaceutical Ind Ltd.</t>
  </si>
  <si>
    <t>INE044A01036</t>
  </si>
  <si>
    <t>PHARMACEUTICALS</t>
  </si>
  <si>
    <t>Dewan Housing Finance Corporation Ltd.</t>
  </si>
  <si>
    <t>INE202B01012</t>
  </si>
  <si>
    <t>Grasim Industries Ltd.</t>
  </si>
  <si>
    <t>INE047A01021</t>
  </si>
  <si>
    <t>CEMENT</t>
  </si>
  <si>
    <t>Aurobindo Pharma Ltd.</t>
  </si>
  <si>
    <t>INE406A01037</t>
  </si>
  <si>
    <t>UPL Ltd.</t>
  </si>
  <si>
    <t>INE628A01036</t>
  </si>
  <si>
    <t>PESTICIDES</t>
  </si>
  <si>
    <t>ICICI Bank Ltd.</t>
  </si>
  <si>
    <t>INE090A01021</t>
  </si>
  <si>
    <t>BANKS</t>
  </si>
  <si>
    <t>DLF Ltd.</t>
  </si>
  <si>
    <t>INE271C01023</t>
  </si>
  <si>
    <t>CONSTRUCTION</t>
  </si>
  <si>
    <t>United Spirits Ltd.</t>
  </si>
  <si>
    <t>INE854D01024</t>
  </si>
  <si>
    <t>CONSUMER NON DURABLES</t>
  </si>
  <si>
    <t>Titan Company Ltd.</t>
  </si>
  <si>
    <t>INE280A01028</t>
  </si>
  <si>
    <t>CONSUMER DURABLES</t>
  </si>
  <si>
    <t>Power Finance Corporation Ltd.</t>
  </si>
  <si>
    <t>INE134E01011</t>
  </si>
  <si>
    <t>L&amp;T Finance Holdings Ltd.</t>
  </si>
  <si>
    <t>INE498L01015</t>
  </si>
  <si>
    <t>Jindal Steel &amp; Power Ltd.</t>
  </si>
  <si>
    <t>INE749A01030</t>
  </si>
  <si>
    <t>IDFC Bank Ltd.</t>
  </si>
  <si>
    <t>INE092T01019</t>
  </si>
  <si>
    <t>Vedanta Ltd.</t>
  </si>
  <si>
    <t>INE205A01025</t>
  </si>
  <si>
    <t>NON - FERROUS METALS</t>
  </si>
  <si>
    <t>Biocon Ltd.</t>
  </si>
  <si>
    <t>INE376G01013</t>
  </si>
  <si>
    <t>Rural Electrification Corporation Ltd.</t>
  </si>
  <si>
    <t>INE020B01018</t>
  </si>
  <si>
    <t>IDFC Ltd.</t>
  </si>
  <si>
    <t>INE043D01016</t>
  </si>
  <si>
    <t>Power Grid Corporation of India Ltd.</t>
  </si>
  <si>
    <t>INE752E01010</t>
  </si>
  <si>
    <t>POWER</t>
  </si>
  <si>
    <t>Escorts Ltd.</t>
  </si>
  <si>
    <t>INE042A01014</t>
  </si>
  <si>
    <t>AUTO</t>
  </si>
  <si>
    <t>CESC Ltd.</t>
  </si>
  <si>
    <t>INE486A01013</t>
  </si>
  <si>
    <t>Sun TV Network Ltd.</t>
  </si>
  <si>
    <t>INE424H01027</t>
  </si>
  <si>
    <t>MEDIA &amp; ENTERTAINMENT</t>
  </si>
  <si>
    <t>Bajaj Auto Ltd.</t>
  </si>
  <si>
    <t>INE917I01010</t>
  </si>
  <si>
    <t>Infibeam Avenues Ltd.</t>
  </si>
  <si>
    <t>INE483S01020</t>
  </si>
  <si>
    <t>SOFTWARE</t>
  </si>
  <si>
    <t>Bharat Electronics Ltd.</t>
  </si>
  <si>
    <t>INE263A01024</t>
  </si>
  <si>
    <t>INDUSTRIAL CAPITAL GOODS</t>
  </si>
  <si>
    <t>Punjab National Bank</t>
  </si>
  <si>
    <t>INE160A01022</t>
  </si>
  <si>
    <t>NCC Ltd.</t>
  </si>
  <si>
    <t>INE868B01028</t>
  </si>
  <si>
    <t>CONSTRUCTION PROJECT</t>
  </si>
  <si>
    <t>Hindalco Industries Ltd.</t>
  </si>
  <si>
    <t>INE038A01020</t>
  </si>
  <si>
    <t>Adani Enterprises Ltd.</t>
  </si>
  <si>
    <t>INE423A01024</t>
  </si>
  <si>
    <t>TRADING</t>
  </si>
  <si>
    <t>GMR Infrastructure Ltd.</t>
  </si>
  <si>
    <t>INE776C01039</t>
  </si>
  <si>
    <t>Tata Motors Ltd.</t>
  </si>
  <si>
    <t>IN9155A01020</t>
  </si>
  <si>
    <t>Century Textiles &amp; Industries Ltd.</t>
  </si>
  <si>
    <t>INE055A01016</t>
  </si>
  <si>
    <t>Raymond Ltd.</t>
  </si>
  <si>
    <t>INE301A01014</t>
  </si>
  <si>
    <t>TEXTILE PRODUCTS</t>
  </si>
  <si>
    <t>IRB Infrastructure Developers Ltd.</t>
  </si>
  <si>
    <t>INE821I01014</t>
  </si>
  <si>
    <t>Equitas Holdings Ltd.</t>
  </si>
  <si>
    <t>INE988K01017</t>
  </si>
  <si>
    <t>Manappuram Finance Ltd.</t>
  </si>
  <si>
    <t>INE522D01027</t>
  </si>
  <si>
    <t>TV18 Broadcast Ltd.</t>
  </si>
  <si>
    <t>INE886H01027</t>
  </si>
  <si>
    <t>National Buildings Construction Corporation Ltd.</t>
  </si>
  <si>
    <t>INE095N01031</t>
  </si>
  <si>
    <t>Indian Oil Corporation Ltd.</t>
  </si>
  <si>
    <t>INE242A01010</t>
  </si>
  <si>
    <t>PETROLEUM PRODUCTS</t>
  </si>
  <si>
    <t>IDBI Bank Ltd.</t>
  </si>
  <si>
    <t>INE008A01015</t>
  </si>
  <si>
    <t>Jain Irrigation Systems Ltd.</t>
  </si>
  <si>
    <t>INE175A01038</t>
  </si>
  <si>
    <t>INDUSTRIAL PRODUCTS</t>
  </si>
  <si>
    <t>Steel Authority of India Ltd.</t>
  </si>
  <si>
    <t>INE114A01011</t>
  </si>
  <si>
    <t>NMDC Ltd.</t>
  </si>
  <si>
    <t>INE584A01023</t>
  </si>
  <si>
    <t>MINERALS/MINING</t>
  </si>
  <si>
    <t>The South Indian Bank Ltd.</t>
  </si>
  <si>
    <t>INE683A01023</t>
  </si>
  <si>
    <t>CG Power and Industrial Solutions Ltd.</t>
  </si>
  <si>
    <t>INE067A01029</t>
  </si>
  <si>
    <t>Oil &amp; Natural Gas Corporation Ltd.</t>
  </si>
  <si>
    <t>INE213A01029</t>
  </si>
  <si>
    <t>OIL</t>
  </si>
  <si>
    <t>Karnataka Bank Ltd.</t>
  </si>
  <si>
    <t>INE614B01018</t>
  </si>
  <si>
    <t>National Aluminium Company Ltd.</t>
  </si>
  <si>
    <t>INE139A01034</t>
  </si>
  <si>
    <t>Multi Commodity Exchange Of India Ltd.</t>
  </si>
  <si>
    <t>INE745G01035</t>
  </si>
  <si>
    <t>Reliance Infrastructure Ltd.</t>
  </si>
  <si>
    <t>INE036A01016</t>
  </si>
  <si>
    <t>The India Cements Ltd.</t>
  </si>
  <si>
    <t>INE383A01012</t>
  </si>
  <si>
    <t>Gujarat State Fertilizers &amp; Chem Ltd.</t>
  </si>
  <si>
    <t>INE026A01025</t>
  </si>
  <si>
    <t>FERTILISERS</t>
  </si>
  <si>
    <t>Capital First Ltd.</t>
  </si>
  <si>
    <t>INE688I01017</t>
  </si>
  <si>
    <t>Tata Power Company Ltd.</t>
  </si>
  <si>
    <t>INE245A01021</t>
  </si>
  <si>
    <t>Adani Power Ltd.</t>
  </si>
  <si>
    <t>INE814H01011</t>
  </si>
  <si>
    <t>Suzlon Energy Ltd.</t>
  </si>
  <si>
    <t>INE040H01021</t>
  </si>
  <si>
    <t>Jaiprakash Associates Ltd.</t>
  </si>
  <si>
    <t>INE455F01025</t>
  </si>
  <si>
    <t>Larsen &amp; Toubro Ltd.</t>
  </si>
  <si>
    <t>INE018A01030</t>
  </si>
  <si>
    <t>Can Fin Homes Ltd.</t>
  </si>
  <si>
    <t>INE477A01020</t>
  </si>
  <si>
    <t>KPIT Technologies Ltd.</t>
  </si>
  <si>
    <t>INE836A01035</t>
  </si>
  <si>
    <t>Mahanagar Gas Ltd.</t>
  </si>
  <si>
    <t>INE002S01010</t>
  </si>
  <si>
    <t>GAS</t>
  </si>
  <si>
    <t>Tech Mahindra Ltd.</t>
  </si>
  <si>
    <t>INE669C01036</t>
  </si>
  <si>
    <t>Bharat Petroleum Corporation Ltd.</t>
  </si>
  <si>
    <t>INE029A01011</t>
  </si>
  <si>
    <t>Arvind Ltd.</t>
  </si>
  <si>
    <t>INE034A01011</t>
  </si>
  <si>
    <t>Bank of Baroda</t>
  </si>
  <si>
    <t>INE028A01039</t>
  </si>
  <si>
    <t>Granules India Ltd.</t>
  </si>
  <si>
    <t>INE101D01020</t>
  </si>
  <si>
    <t>Reliance Power Ltd.</t>
  </si>
  <si>
    <t>INE614G01033</t>
  </si>
  <si>
    <t>Hindustan Petroleum Corporation Ltd.</t>
  </si>
  <si>
    <t>INE094A01015</t>
  </si>
  <si>
    <t>Britannia Industries Ltd.</t>
  </si>
  <si>
    <t>INE216A01022</t>
  </si>
  <si>
    <t>LIC Housing Finance Ltd.</t>
  </si>
  <si>
    <t>INE115A01026</t>
  </si>
  <si>
    <t>MindTree Ltd.</t>
  </si>
  <si>
    <t>INE018I01017</t>
  </si>
  <si>
    <t>PTC India Ltd.</t>
  </si>
  <si>
    <t>INE877F01012</t>
  </si>
  <si>
    <t>Mahindra &amp; Mahindra Ltd.</t>
  </si>
  <si>
    <t>INE101A01026</t>
  </si>
  <si>
    <t>BEML Ltd.</t>
  </si>
  <si>
    <t>INE258A01016</t>
  </si>
  <si>
    <t>SREI Infrastructure Finance Ltd.</t>
  </si>
  <si>
    <t>INE872A01014</t>
  </si>
  <si>
    <t>Union Bank of India</t>
  </si>
  <si>
    <t>INE692A01016</t>
  </si>
  <si>
    <t>MRF Ltd.</t>
  </si>
  <si>
    <t>INE883A01011</t>
  </si>
  <si>
    <t>AUTO ANCILLARIES</t>
  </si>
  <si>
    <t>IFCI Ltd.</t>
  </si>
  <si>
    <t>INE039A01010</t>
  </si>
  <si>
    <t>Maruti Suzuki India Ltd.</t>
  </si>
  <si>
    <t>INE585B01010</t>
  </si>
  <si>
    <t>Wockhardt Ltd.</t>
  </si>
  <si>
    <t>INE049B01025</t>
  </si>
  <si>
    <t>Marico Ltd.</t>
  </si>
  <si>
    <t>INE196A01026</t>
  </si>
  <si>
    <t>Reliance Capital Ltd.</t>
  </si>
  <si>
    <t>INE013A01015</t>
  </si>
  <si>
    <t>Canara Bank</t>
  </si>
  <si>
    <t>INE476A01014</t>
  </si>
  <si>
    <t>Godrej Industries Ltd.</t>
  </si>
  <si>
    <t>INE233A01035</t>
  </si>
  <si>
    <t>Infosys Ltd.</t>
  </si>
  <si>
    <t>INE009A01021</t>
  </si>
  <si>
    <t>Cadila Healthcare Ltd.</t>
  </si>
  <si>
    <t>INE010B01027</t>
  </si>
  <si>
    <t>Tata Consultancy Services Ltd.</t>
  </si>
  <si>
    <t>INE467B01029</t>
  </si>
  <si>
    <t>Hindustan Construction Company Ltd.</t>
  </si>
  <si>
    <t>INE549A01026</t>
  </si>
  <si>
    <t>Syndicate Bank</t>
  </si>
  <si>
    <t>INE667A01018</t>
  </si>
  <si>
    <t>Nestle India Ltd.</t>
  </si>
  <si>
    <t>INE239A01016</t>
  </si>
  <si>
    <t>Bata India Ltd.</t>
  </si>
  <si>
    <t>INE176A01028</t>
  </si>
  <si>
    <t>Jubilant Foodworks Ltd.</t>
  </si>
  <si>
    <t>INE797F01012</t>
  </si>
  <si>
    <t>Bharat Forge Ltd.</t>
  </si>
  <si>
    <t>INE465A01025</t>
  </si>
  <si>
    <t>Reliance Communications Ltd.</t>
  </si>
  <si>
    <t>INE330H01018</t>
  </si>
  <si>
    <t>Balrampur Chini Mills Ltd.</t>
  </si>
  <si>
    <t>INE119A01028</t>
  </si>
  <si>
    <t>Strides Pharma Science Ltd.</t>
  </si>
  <si>
    <t>INE939A01011</t>
  </si>
  <si>
    <t>Asian Paints Ltd.</t>
  </si>
  <si>
    <t>INE021A01026</t>
  </si>
  <si>
    <t>CEAT Ltd.</t>
  </si>
  <si>
    <t>INE482A01020</t>
  </si>
  <si>
    <t>State Bank of India</t>
  </si>
  <si>
    <t>INE062A01020</t>
  </si>
  <si>
    <t>The Federal Bank Ltd.</t>
  </si>
  <si>
    <t>INE171A01029</t>
  </si>
  <si>
    <t>Kajaria Ceramics Ltd.</t>
  </si>
  <si>
    <t>INE217B01036</t>
  </si>
  <si>
    <t>Dish TV India Ltd.</t>
  </si>
  <si>
    <t>INE836F01026</t>
  </si>
  <si>
    <t>Dabur India Ltd.</t>
  </si>
  <si>
    <t>INE016A01026</t>
  </si>
  <si>
    <t>NHPC Ltd.</t>
  </si>
  <si>
    <t>INE848E01016</t>
  </si>
  <si>
    <t>RBL Bank Ltd.</t>
  </si>
  <si>
    <t>INE976G01028</t>
  </si>
  <si>
    <t>Bharat Heavy Electricals Ltd.</t>
  </si>
  <si>
    <t>INE257A01026</t>
  </si>
  <si>
    <t>Castrol India Ltd.</t>
  </si>
  <si>
    <t>INE172A01027</t>
  </si>
  <si>
    <t>Dr. Reddy's Laboratories Ltd.</t>
  </si>
  <si>
    <t>INE089A01023</t>
  </si>
  <si>
    <t>Bharat Financial Inclusion Ltd.</t>
  </si>
  <si>
    <t>INE180K01011</t>
  </si>
  <si>
    <t>INE155A01022</t>
  </si>
  <si>
    <t>Reliance Industries Ltd.</t>
  </si>
  <si>
    <t>INE002A01018</t>
  </si>
  <si>
    <t>Hindustan Unilever Ltd.</t>
  </si>
  <si>
    <t>INE030A01027</t>
  </si>
  <si>
    <t>Max Financial Services Ltd.</t>
  </si>
  <si>
    <t>INE180A01020</t>
  </si>
  <si>
    <t>Adani Ports &amp; Special Economic Zone Ltd.</t>
  </si>
  <si>
    <t>INE742F01042</t>
  </si>
  <si>
    <t>TRANSPORTATION</t>
  </si>
  <si>
    <t>Coal India Ltd.</t>
  </si>
  <si>
    <t>INE522F01014</t>
  </si>
  <si>
    <t>(b) Unlisted</t>
  </si>
  <si>
    <t>Derivatives</t>
  </si>
  <si>
    <t>(a) Index/Stock Future</t>
  </si>
  <si>
    <t>Coal India Ltd.30/08/2018</t>
  </si>
  <si>
    <t>Adani Ports &amp; Special Economic Zone Ltd.30/08/2018</t>
  </si>
  <si>
    <t>Max Financial Services Ltd.30/08/2018</t>
  </si>
  <si>
    <t>Hindustan Unilever Ltd.30/08/2018</t>
  </si>
  <si>
    <t>Reliance Industries Ltd.30/08/2018</t>
  </si>
  <si>
    <t>Tata Motors Ltd.30/08/2018</t>
  </si>
  <si>
    <t>Bharat Financial Inclusion Ltd.30/08/2018</t>
  </si>
  <si>
    <t>Dr. Reddy's Laboratories Ltd.30/08/2018</t>
  </si>
  <si>
    <t>Castrol India Ltd.30/08/2018</t>
  </si>
  <si>
    <t>Bharat Heavy Electricals Ltd.30/08/2018</t>
  </si>
  <si>
    <t>RBL Bank Ltd.30/08/2018</t>
  </si>
  <si>
    <t>NHPC Ltd.30/08/2018</t>
  </si>
  <si>
    <t>Dabur India Ltd.30/08/2018</t>
  </si>
  <si>
    <t>Dish TV India Ltd.30/08/2018</t>
  </si>
  <si>
    <t>The Federal Bank Ltd.30/08/2018</t>
  </si>
  <si>
    <t>Kajaria Ceramics Ltd.30/08/2018</t>
  </si>
  <si>
    <t>State Bank of India30/08/2018</t>
  </si>
  <si>
    <t>CEAT Ltd.30/08/2018</t>
  </si>
  <si>
    <t>Asian Paints Ltd.30/08/2018</t>
  </si>
  <si>
    <t>Suzlon Energy Ltd.27/09/2018</t>
  </si>
  <si>
    <t>Strides Pharma Science Ltd.30/08/2018</t>
  </si>
  <si>
    <t>Balrampur Chini Mills Ltd.30/08/2018</t>
  </si>
  <si>
    <t>Reliance Communications Ltd.30/08/2018</t>
  </si>
  <si>
    <t>Bharat Forge Ltd.30/08/2018</t>
  </si>
  <si>
    <t>Jubilant Foodworks Ltd.30/08/2018</t>
  </si>
  <si>
    <t>Bata India Ltd.30/08/2018</t>
  </si>
  <si>
    <t>Nestle India Ltd.30/08/2018</t>
  </si>
  <si>
    <t>Syndicate Bank30/08/2018</t>
  </si>
  <si>
    <t>Hindustan Construction Company Ltd.30/08/2018</t>
  </si>
  <si>
    <t>Tata Consultancy Services Ltd.30/08/2018</t>
  </si>
  <si>
    <t>Cadila Healthcare Ltd.30/08/2018</t>
  </si>
  <si>
    <t>Infosys Ltd.30/08/2018</t>
  </si>
  <si>
    <t>Godrej Industries Ltd.30/08/2018</t>
  </si>
  <si>
    <t>Canara Bank30/08/2018</t>
  </si>
  <si>
    <t>National Aluminium Company Ltd.30/08/2018</t>
  </si>
  <si>
    <t>Reliance Capital Ltd.30/08/2018</t>
  </si>
  <si>
    <t>Marico Ltd.30/08/2018</t>
  </si>
  <si>
    <t>Wockhardt Ltd.30/08/2018</t>
  </si>
  <si>
    <t>Maruti Suzuki India Ltd.30/08/2018</t>
  </si>
  <si>
    <t>IFCI Ltd.30/08/2018</t>
  </si>
  <si>
    <t>MRF Ltd.30/08/2018</t>
  </si>
  <si>
    <t>Union Bank of India30/08/2018</t>
  </si>
  <si>
    <t>SREI Infrastructure Finance Ltd.30/08/2018</t>
  </si>
  <si>
    <t>BEML Ltd.30/08/2018</t>
  </si>
  <si>
    <t>Mahindra &amp; Mahindra Ltd.30/08/2018</t>
  </si>
  <si>
    <t>Adani Enterprises Ltd.27/09/2018</t>
  </si>
  <si>
    <t>PTC India Ltd.30/08/2018</t>
  </si>
  <si>
    <t>LIC Housing Finance Ltd.30/08/2018</t>
  </si>
  <si>
    <t>MindTree Ltd.30/08/2018</t>
  </si>
  <si>
    <t>Britannia Industries Ltd.30/08/2018</t>
  </si>
  <si>
    <t>Hindustan Petroleum Corporation Ltd.30/08/2018</t>
  </si>
  <si>
    <t>Reliance Power Ltd.30/08/2018</t>
  </si>
  <si>
    <t>Granules India Ltd.30/08/2018</t>
  </si>
  <si>
    <t>Arvind Ltd.30/08/2018</t>
  </si>
  <si>
    <t>Bank of Baroda30/08/2018</t>
  </si>
  <si>
    <t>Bharat Petroleum Corporation Ltd.30/08/2018</t>
  </si>
  <si>
    <t>Tech Mahindra Ltd.30/08/2018</t>
  </si>
  <si>
    <t>Mahanagar Gas Ltd.30/08/2018</t>
  </si>
  <si>
    <t>Suzlon Energy Ltd.30/08/2018</t>
  </si>
  <si>
    <t>National Aluminium Company Ltd.27/09/2018</t>
  </si>
  <si>
    <t>KPIT Technologies Ltd.30/08/2018</t>
  </si>
  <si>
    <t>Can Fin Homes Ltd.30/08/2018</t>
  </si>
  <si>
    <t>Larsen &amp; Toubro Ltd.30/08/2018</t>
  </si>
  <si>
    <t>Jaiprakash Associates Ltd.30/08/2018</t>
  </si>
  <si>
    <t>Adani Power Ltd.30/08/2018</t>
  </si>
  <si>
    <t>Tata Power Company Ltd.30/08/2018</t>
  </si>
  <si>
    <t>Capital First Ltd.30/08/2018</t>
  </si>
  <si>
    <t>Gujarat State Fertilizers &amp; Chem Ltd.30/08/2018</t>
  </si>
  <si>
    <t>The India Cements Ltd.30/08/2018</t>
  </si>
  <si>
    <t>Reliance Infrastructure Ltd.30/08/2018</t>
  </si>
  <si>
    <t>Multi Commodity Exchange Of India Ltd.30/08/2018</t>
  </si>
  <si>
    <t>Karnataka Bank Ltd.30/08/2018</t>
  </si>
  <si>
    <t>Oil &amp; Natural Gas Corporation Ltd.30/08/2018</t>
  </si>
  <si>
    <t>CG Power and Industrial Solutions Ltd.30/08/2018</t>
  </si>
  <si>
    <t>The South Indian Bank Ltd.30/08/2018</t>
  </si>
  <si>
    <t>NMDC Ltd.30/08/2018</t>
  </si>
  <si>
    <t>Steel Authority of India Ltd.30/08/2018</t>
  </si>
  <si>
    <t>Jain Irrigation Systems Ltd.30/08/2018</t>
  </si>
  <si>
    <t>IDBI Bank Ltd.30/08/2018</t>
  </si>
  <si>
    <t>Indian Oil Corporation Ltd.30/08/2018</t>
  </si>
  <si>
    <t>National Buildings Construction Corporation Ltd.30/08/2018</t>
  </si>
  <si>
    <t>TV18 Broadcast Ltd.30/08/2018</t>
  </si>
  <si>
    <t>Manappuram Finance Ltd.30/08/2018</t>
  </si>
  <si>
    <t>Equitas Holdings Ltd.30/08/2018</t>
  </si>
  <si>
    <t>IRB Infrastructure Developers Ltd.30/08/2018</t>
  </si>
  <si>
    <t>Raymond Ltd.30/08/2018</t>
  </si>
  <si>
    <t>Adani Enterprises Ltd.30/08/2018</t>
  </si>
  <si>
    <t>Century Textiles &amp; Industries Ltd.30/08/2018</t>
  </si>
  <si>
    <t>GMR Infrastructure Ltd.30/08/2018</t>
  </si>
  <si>
    <t>Hindalco Industries Ltd.30/08/2018</t>
  </si>
  <si>
    <t>NCC Ltd.30/08/2018</t>
  </si>
  <si>
    <t>Punjab National Bank30/08/2018</t>
  </si>
  <si>
    <t>Bharat Electronics Ltd.30/08/2018</t>
  </si>
  <si>
    <t>Infibeam Avenues Ltd.30/08/2018</t>
  </si>
  <si>
    <t>Bajaj Auto Ltd.30/08/2018</t>
  </si>
  <si>
    <t>Sun TV Network Ltd.30/08/2018</t>
  </si>
  <si>
    <t>CESC Ltd.30/08/2018</t>
  </si>
  <si>
    <t>Escorts Ltd.30/08/2018</t>
  </si>
  <si>
    <t>Power Grid Corporation of India Ltd.30/08/2018</t>
  </si>
  <si>
    <t>IDFC Ltd.30/08/2018</t>
  </si>
  <si>
    <t>Rural Electrification Corporation Ltd.30/08/2018</t>
  </si>
  <si>
    <t>Biocon Ltd.30/08/2018</t>
  </si>
  <si>
    <t>Vedanta Ltd.30/08/2018</t>
  </si>
  <si>
    <t>IDFC Bank Ltd.30/08/2018</t>
  </si>
  <si>
    <t>Jindal Steel &amp; Power Ltd.30/08/2018</t>
  </si>
  <si>
    <t>L&amp;T Finance Holdings Ltd.30/08/2018</t>
  </si>
  <si>
    <t>Power Finance Corporation Ltd.30/08/2018</t>
  </si>
  <si>
    <t>Titan Company Ltd.30/08/2018</t>
  </si>
  <si>
    <t>United Spirits Ltd.30/08/2018</t>
  </si>
  <si>
    <t>DLF Ltd.30/08/2018</t>
  </si>
  <si>
    <t>ICICI Bank Ltd.30/08/2018</t>
  </si>
  <si>
    <t>UPL Ltd.30/08/2018</t>
  </si>
  <si>
    <t>Aurobindo Pharma Ltd.30/08/2018</t>
  </si>
  <si>
    <t>Grasim Industries Ltd.30/08/2018</t>
  </si>
  <si>
    <t>Dewan Housing Finance Corporation Ltd.30/08/2018</t>
  </si>
  <si>
    <t>Sun Pharmaceutical Ind Ltd.30/08/2018</t>
  </si>
  <si>
    <t>Tata Steel Ltd.30/08/2018</t>
  </si>
  <si>
    <t>Bharti Airtel Ltd.30/08/2018</t>
  </si>
  <si>
    <t>JSW Steel Ltd.30/08/2018</t>
  </si>
  <si>
    <t>Indiabulls Housing Finance Ltd.30/08/2018</t>
  </si>
  <si>
    <t>9% EDEL RETAIL 190820 P201117 P/C 200818**</t>
  </si>
  <si>
    <t>INE528S07045</t>
  </si>
  <si>
    <t>8.7% EDELWEISS COMM 15-04-2020 C/P140818**</t>
  </si>
  <si>
    <t>INE657N07266</t>
  </si>
  <si>
    <t>8.80% INDIABULLS HSG FIN OP-II 10-08-18**</t>
  </si>
  <si>
    <t>INE148I07FP6</t>
  </si>
  <si>
    <t>9.80% ECL FINANCE LTD NCD RED 31-12-2020**</t>
  </si>
  <si>
    <t>INE804I07I48</t>
  </si>
  <si>
    <t>9.00% MUTHOOT FINANCE NCD RED 30-01-2020**</t>
  </si>
  <si>
    <t>INE414G07BS9</t>
  </si>
  <si>
    <t>LIC HSG FINANCE LTD ZCB RED 26-11-18**</t>
  </si>
  <si>
    <t>INE115A07EQ3</t>
  </si>
  <si>
    <t>8.80% INDIABULLS HSG FIN OP-II 09-08-18**</t>
  </si>
  <si>
    <t>INE148I07FL5</t>
  </si>
  <si>
    <t>8.35% HOUSING DEV FIN NCD RED 30-11-2018**</t>
  </si>
  <si>
    <t>INE001A07OG5</t>
  </si>
  <si>
    <t>8.90% HDB FIN SERV LTD NCD RED 28-02-19**</t>
  </si>
  <si>
    <t>INE756I07845</t>
  </si>
  <si>
    <t>8.45% INDIAN RAIL FIN NCD RED 26-12-18**</t>
  </si>
  <si>
    <t>INE053F09FR6</t>
  </si>
  <si>
    <t>ECL FIN LTD ZCB RED 03-08-2018 A8G501**</t>
  </si>
  <si>
    <t>INE804I07ZB2</t>
  </si>
  <si>
    <t>EDEL FINVEST PVT ELD 06-09-2018 B8G503**</t>
  </si>
  <si>
    <t>INE918K07938</t>
  </si>
  <si>
    <t>EDEL FINVEST PVT ELD 27-09-2018 C8H503B**</t>
  </si>
  <si>
    <t>INE918K07AA1</t>
  </si>
  <si>
    <t>11.95% HDFC LTD NCD RED 26-11-18**</t>
  </si>
  <si>
    <t>INE001A07EJ0</t>
  </si>
  <si>
    <t>9.70% EXIM BANK NCD RED 21-11-2018**</t>
  </si>
  <si>
    <t>INE514E08DD7</t>
  </si>
  <si>
    <t>9.63% EXIM BANK NCD RED 29-11-2018**</t>
  </si>
  <si>
    <t>INE514E08DE5</t>
  </si>
  <si>
    <t>9.81% POWER FIN CORP LTD NCD RED 7-10-18**</t>
  </si>
  <si>
    <t>INE134E07406</t>
  </si>
  <si>
    <t>INDIA INFO FIN LTD. CP RED 07-08-2018#**</t>
  </si>
  <si>
    <t>INE866I14YE4</t>
  </si>
  <si>
    <t>IIFL WEALTH FIN CP 07-08-18#**</t>
  </si>
  <si>
    <t>INE248U14EX2</t>
  </si>
  <si>
    <t>DEWAN HOUSING FIN CP RED 28-09-2018#**</t>
  </si>
  <si>
    <t>INE202B14KO5</t>
  </si>
  <si>
    <t>CARE A1+</t>
  </si>
  <si>
    <t>LIC HSG FIN CP RED 10-08-2018#**</t>
  </si>
  <si>
    <t>INE115A14946</t>
  </si>
  <si>
    <t>Deposits</t>
  </si>
  <si>
    <t>Margin Deposits</t>
  </si>
  <si>
    <t>6.88% IDFC BANK F&amp;O QCM RED 31-12-2018</t>
  </si>
  <si>
    <t>367 Days</t>
  </si>
  <si>
    <t>6.5% HDFC F&amp;O QTLY COMP FD 03-10-18</t>
  </si>
  <si>
    <t>365 Days</t>
  </si>
  <si>
    <t>7.6% IDFC BANK LTD F&amp;O RED 13-12-2018</t>
  </si>
  <si>
    <t>181 Days</t>
  </si>
  <si>
    <t>6.7% IDFC F&amp;O QTLY COMP FD 17-12-18</t>
  </si>
  <si>
    <t>6.7% IDFC F&amp;O QTLY COMP FD 06-12-18</t>
  </si>
  <si>
    <t>366 Days</t>
  </si>
  <si>
    <t>7.4% IDFC BANK LTD FD RED 29-04-2019</t>
  </si>
  <si>
    <t>7.05% IDFC BANK F&amp;O RED 08-08-2018</t>
  </si>
  <si>
    <t>93 Days</t>
  </si>
  <si>
    <t>6.7% IDFC F&amp;O QTLY COMP FD 03-12-18</t>
  </si>
  <si>
    <t>368 Days</t>
  </si>
  <si>
    <t>6.6% IDFC BK F&amp;O QTLY COMP 08-08-18</t>
  </si>
  <si>
    <t>6.55% IDFC F&amp;O QTLY COMP FD RED 07-11-18</t>
  </si>
  <si>
    <t>400 Days</t>
  </si>
  <si>
    <t>6.55% IDFC F&amp;O QTLY COMP FD RED 04-10-18</t>
  </si>
  <si>
    <t>6.55% IDFC F&amp;O QTLY COMP FD 22-11-18</t>
  </si>
  <si>
    <t>6.55% IDFC F&amp;O QTLY COMP FD 19-10-18</t>
  </si>
  <si>
    <t>6.5% IDFC BK F&amp;O QTLY COMP FD 24-08-18</t>
  </si>
  <si>
    <t>6.5% IDFC BK F&amp;O QTLY COMP FD 13-08-18</t>
  </si>
  <si>
    <t>6.7% IDFC BANK LTD FD RED 05-12-2018</t>
  </si>
  <si>
    <t>7.7% IDFC BANK F&amp;O QTY COMM FD 04-04-19</t>
  </si>
  <si>
    <t>272 Days</t>
  </si>
  <si>
    <t>6.5% IDFC F&amp;O QTLY COMP FD 10-09-18</t>
  </si>
  <si>
    <t>7.3% IDFC BANK LTD F&amp;O RED 14-08-2018</t>
  </si>
  <si>
    <t>92 Days</t>
  </si>
  <si>
    <t>7.3% IDFC BANK LTD F&amp;O RED 05-09-2018</t>
  </si>
  <si>
    <t>7.15% IDFC BANK LTD F&amp;O QTR COM 22-04-19</t>
  </si>
  <si>
    <t>6.5% HDFC BK F&amp;O QTLY COMP FD 05-08-18</t>
  </si>
  <si>
    <t>369 Days</t>
  </si>
  <si>
    <t>6.55% IDFC F&amp;O QTLY COMP FD 26-10-18</t>
  </si>
  <si>
    <t>7.3% IDFC BANK LTD F&amp;O RED 24-08-2018</t>
  </si>
  <si>
    <t>6.85% IDFC BANK F&amp;O QCM RED 02-01-2019</t>
  </si>
  <si>
    <t>7.10% IDFC BANK F&amp;O QTY COM 28-01-2019</t>
  </si>
  <si>
    <t>6.6% YES BANK QTR CMP FD RED 11-10-2018</t>
  </si>
  <si>
    <t>457 Days</t>
  </si>
  <si>
    <t>6.55% IDFC F&amp;O QTLY COMP FD 15-10-18</t>
  </si>
  <si>
    <t>6.55% IDFC F&amp;O QTLY COMP FD 08-10-18</t>
  </si>
  <si>
    <t>6.45% YES BANK F&amp;O QTLY COMP FD 01-08-18</t>
  </si>
  <si>
    <t>6.65% YES BANK F&amp;O FD QTL COMP 12-10-18</t>
  </si>
  <si>
    <t>6.55% IDFC F&amp;O QTLY COMP FD 11-10-18</t>
  </si>
  <si>
    <t>6.75% HDFC BANK FD RED 05-12-2018</t>
  </si>
  <si>
    <t>7.5% IDFC F&amp;O QTLY COMP FD 24-11-18</t>
  </si>
  <si>
    <t>7.5% IDFC F&amp;O QTLY COMP FD 23-11-18</t>
  </si>
  <si>
    <t>6.8% HDFC F&amp;O QTLY COMP FD 30-08-18</t>
  </si>
  <si>
    <t>6.8% HDFC F&amp;O QTLY COMP FD 29-08-18</t>
  </si>
  <si>
    <t>6.8% HDFC F&amp;O QTLY COMP FD 06-09-18</t>
  </si>
  <si>
    <t>6.8% HDFC F&amp;O QTLY COMP FD 05-09-18</t>
  </si>
  <si>
    <t>6.8% HDFC F&amp;O QTLY COMP FD 04-09-2018</t>
  </si>
  <si>
    <t>6.8% HDFC F&amp;O QTLY COMP FD 04-09-18</t>
  </si>
  <si>
    <t>6.8% HDFC F&amp;O QTLY COMP FD 03-09-2018</t>
  </si>
  <si>
    <t>6.8% HDFC BK F&amp;O QTLY COMP FD 31-08-18</t>
  </si>
  <si>
    <t>6.8% HDFC BK F&amp;O QTLY COMP FD 30-08-18</t>
  </si>
  <si>
    <t>6.8% HDFC BK F&amp;O QTLY COMP FD 29-08-18</t>
  </si>
  <si>
    <t>6.8% HDFC BK F&amp;O QTLY COMP FD 28-08-18</t>
  </si>
  <si>
    <t>6.8% HDFC BK F&amp;O QTLY COMP FD 27-08-18</t>
  </si>
  <si>
    <t>6.8% HDFC BK F&amp;O QTLY COMP FD 24-08-18</t>
  </si>
  <si>
    <t>6.8% HDFC BK F&amp;O QTLY COMP FD 23-08-18</t>
  </si>
  <si>
    <t>6.8% HDFC BK F&amp;O QTLY COMP FD 22-08-18</t>
  </si>
  <si>
    <t>6.8% HDFC BK F&amp;O QTLY COMP FD 21-08-18</t>
  </si>
  <si>
    <t>6.8% HDFC BK F&amp;O QTLY COMP FD 16-08-18</t>
  </si>
  <si>
    <t>6.8% HDFC BK F&amp;O QTLY COMP FD 14-08-18</t>
  </si>
  <si>
    <t>363 Days</t>
  </si>
  <si>
    <t>6.8% HDFC BK F&amp;O QTLY COMP FD 13-08-18</t>
  </si>
  <si>
    <t>6.8% HDFC BK F&amp;O QTLY COMP FD 10-08-18</t>
  </si>
  <si>
    <t>6.8% HDFC BK F&amp;O QTLY COMP FD 09-08-18</t>
  </si>
  <si>
    <t>6.8% HDFC BK F&amp;O QTLY COMP FD 08-08-18</t>
  </si>
  <si>
    <t>6.8% HDFC BK F&amp;O QTLY COMP FD 06-08-18</t>
  </si>
  <si>
    <t>6.8% HDFC BK F&amp;O QTLY COMP FD 04-08-18</t>
  </si>
  <si>
    <t>6.8% HDFC BK F&amp;O QTLY COMP FD 03-09-18</t>
  </si>
  <si>
    <t>6.8% HDFC BK F&amp;O QTLY COMP FD 02-08-18</t>
  </si>
  <si>
    <t>6.8% HDFC BK F&amp;O QTLY COMP FD 01-08-18</t>
  </si>
  <si>
    <t>6.8% HDFC BK F&amp;O QTLY COMP 08-08-18</t>
  </si>
  <si>
    <t>6.8% HDFC BK F&amp;O QTLY COMP 07-08-18</t>
  </si>
  <si>
    <t>6.8% HDFC BK F&amp;O FD QTLY COMP 21-08-18</t>
  </si>
  <si>
    <t>6.8% HDFC BK F&amp;O FD QTLY COMP 20-08-18</t>
  </si>
  <si>
    <t>6.8% HDFC BK F&amp;O FD QTLY COMP 01-08-18</t>
  </si>
  <si>
    <t>6.8% HDFC BANK F&amp;O QTLY COMP 23-08-2018</t>
  </si>
  <si>
    <t>6.8% HDFC BANK F&amp;O QTLY COMP 22-08-2018</t>
  </si>
  <si>
    <t>6.75% PNB F&amp;O QTLY COMP FD RED 16-08-18</t>
  </si>
  <si>
    <t>6.75% HDFC F&amp;O QTLY COMP FD RED 04-10-18</t>
  </si>
  <si>
    <t>6.75% HDFC F&amp;O QTLY COMP FD 30-11-18</t>
  </si>
  <si>
    <t>6.75% HDFC F&amp;O QTLY COMP FD 30-10-18</t>
  </si>
  <si>
    <t>6.75% HDFC F&amp;O QTLY COMP FD 29-10-18</t>
  </si>
  <si>
    <t>6.75% HDFC F&amp;O QTLY COMP FD 28-09-18</t>
  </si>
  <si>
    <t>6.75% HDFC F&amp;O QTLY COMP FD 27-09-18</t>
  </si>
  <si>
    <t>6.75% HDFC F&amp;O QTLY COMP FD 26-11-18</t>
  </si>
  <si>
    <t>6.75% HDFC F&amp;O QTLY COMP FD 26-10-18</t>
  </si>
  <si>
    <t>6.75% HDFC F&amp;O QTLY COMP FD 26-09-18</t>
  </si>
  <si>
    <t>6.75% HDFC F&amp;O QTLY COMP FD 25-10-18</t>
  </si>
  <si>
    <t>6.75% HDFC F&amp;O QTLY COMP FD 25-09-18</t>
  </si>
  <si>
    <t>6.75% HDFC F&amp;O QTLY COMP FD 24-10-18</t>
  </si>
  <si>
    <t>6.75% HDFC F&amp;O QTLY COMP FD 24-09-18</t>
  </si>
  <si>
    <t>6.75% HDFC F&amp;O QTLY COMP FD 23-11-18</t>
  </si>
  <si>
    <t>6.75% HDFC F&amp;O QTLY COMP FD 23-10-18</t>
  </si>
  <si>
    <t>6.75% HDFC F&amp;O QTLY COMP FD 22-11-18</t>
  </si>
  <si>
    <t>6.75% HDFC F&amp;O QTLY COMP FD 21-09-18</t>
  </si>
  <si>
    <t>6.75% HDFC F&amp;O QTLY COMP FD 20-09-18</t>
  </si>
  <si>
    <t>6.75% HDFC F&amp;O QTLY COMP FD 19-10-18</t>
  </si>
  <si>
    <t>6.75% HDFC F&amp;O QTLY COMP FD 19-09-18</t>
  </si>
  <si>
    <t>6.75% HDFC F&amp;O QTLY COMP FD 18-12-18</t>
  </si>
  <si>
    <t>6.75% HDFC F&amp;O QTLY COMP FD 18-10-18</t>
  </si>
  <si>
    <t>6.75% HDFC F&amp;O QTLY COMP FD 18-09-18</t>
  </si>
  <si>
    <t>6.75% HDFC F&amp;O QTLY COMP FD 17-12-18</t>
  </si>
  <si>
    <t>6.75% HDFC F&amp;O QTLY COMP FD 17-10-18</t>
  </si>
  <si>
    <t>6.75% HDFC F&amp;O QTLY COMP FD 17-09-2018</t>
  </si>
  <si>
    <t>6.75% HDFC F&amp;O QTLY COMP FD 17-09-18</t>
  </si>
  <si>
    <t>6.75% HDFC F&amp;O QTLY COMP FD 16-10-18</t>
  </si>
  <si>
    <t>6.75% HDFC F&amp;O QTLY COMP FD 15-10-18</t>
  </si>
  <si>
    <t>6.75% HDFC F&amp;O QTLY COMP FD 14-09-2018</t>
  </si>
  <si>
    <t>6.75% HDFC F&amp;O QTLY COMP FD 14-09-18</t>
  </si>
  <si>
    <t>6.75% HDFC F&amp;O QTLY COMP FD 13-09-18</t>
  </si>
  <si>
    <t>6.75% HDFC F&amp;O QTLY COMP FD 12-10-18</t>
  </si>
  <si>
    <t>6.75% HDFC F&amp;O QTLY COMP FD 12-09-18</t>
  </si>
  <si>
    <t>6.75% HDFC F&amp;O QTLY COMP FD 11-10-18</t>
  </si>
  <si>
    <t>6.75% HDFC F&amp;O QTLY COMP FD 11-09-18</t>
  </si>
  <si>
    <t>6.75% HDFC F&amp;O QTLY COMP FD 10-12-18</t>
  </si>
  <si>
    <t>6.75% HDFC F&amp;O QTLY COMP FD 10-10-18</t>
  </si>
  <si>
    <t>6.75% HDFC F&amp;O QTLY COMP FD 10-09-18</t>
  </si>
  <si>
    <t>6.75% HDFC F&amp;O QTLY COMP FD 09-10-18</t>
  </si>
  <si>
    <t>6.75% HDFC F&amp;O QTLY COMP FD 08-10-18</t>
  </si>
  <si>
    <t>6.75% HDFC F&amp;O QTLY COMP FD 07-12-18</t>
  </si>
  <si>
    <t>6.75% HDFC F&amp;O QTLY COMP FD 07-09-18</t>
  </si>
  <si>
    <t>6.75% HDFC F&amp;O QTLY COMP FD 06-12-18</t>
  </si>
  <si>
    <t>6.75% HDFC F&amp;O QTLY COMP FD 06-09-18</t>
  </si>
  <si>
    <t>6.75% HDFC F&amp;O QTLY COMP FD 05-12-18</t>
  </si>
  <si>
    <t>6.75% HDFC F&amp;O QTLY COMP FD 05-10-18</t>
  </si>
  <si>
    <t>6.75% HDFC F&amp;O QTLY COMP FD 04-10-18</t>
  </si>
  <si>
    <t>6.75% HDFC F&amp;O QTLY COMP FD 03-12-18</t>
  </si>
  <si>
    <t>6.75% HDFC F&amp;O QTLY COMP FD 02-10-2018</t>
  </si>
  <si>
    <t>6.75% HDFC F&amp;O QTLY COMP FD 01-10-2018</t>
  </si>
  <si>
    <t>6.75% HDFC BANK LTD FD RED 29-09-2018</t>
  </si>
  <si>
    <t>6.75% HDFC BANK LTD FD RED 28-09-2018</t>
  </si>
  <si>
    <t>6.6% PNB F&amp;O QTLY COMP FD 29-08-18</t>
  </si>
  <si>
    <t>6.6% PNB F&amp;O QTLY COMP FD 23-08-18</t>
  </si>
  <si>
    <t>6.6% PNB F&amp;O QTLY COMP FD 04-09-18</t>
  </si>
  <si>
    <t>6.6% PNB F&amp;O QTLY COMP FD 01-09-18</t>
  </si>
  <si>
    <t>Net Receivables/(Payables) include Net Current Assets as well as the Mark to Market on derivative trades.</t>
  </si>
  <si>
    <t>HDFC Bank Ltd.</t>
  </si>
  <si>
    <t>INE040A01026</t>
  </si>
  <si>
    <t>Kotak Mahindra Bank Ltd.</t>
  </si>
  <si>
    <t>INE237A01028</t>
  </si>
  <si>
    <t>ITC Ltd.</t>
  </si>
  <si>
    <t>INE154A01025</t>
  </si>
  <si>
    <t>HDFC LTD WARRANTS</t>
  </si>
  <si>
    <t>INE001A13031</t>
  </si>
  <si>
    <t>Yes Bank Ltd.</t>
  </si>
  <si>
    <t>INE528G01027</t>
  </si>
  <si>
    <t>Bandhan Bank Ltd.</t>
  </si>
  <si>
    <t>INE545U01014</t>
  </si>
  <si>
    <t>Page Industries Ltd.</t>
  </si>
  <si>
    <t>INE761H01022</t>
  </si>
  <si>
    <t>Petronet LNG Ltd.</t>
  </si>
  <si>
    <t>INE347G01014</t>
  </si>
  <si>
    <t>Ambuja Cements Ltd.</t>
  </si>
  <si>
    <t>INE079A01024</t>
  </si>
  <si>
    <t>Quess Corp Ltd.</t>
  </si>
  <si>
    <t>INE615P01015</t>
  </si>
  <si>
    <t>COMMERCIAL SERVICES</t>
  </si>
  <si>
    <t>Indraprastha Gas Ltd.</t>
  </si>
  <si>
    <t>INE203G01027</t>
  </si>
  <si>
    <t>Bajaj Finance Ltd.</t>
  </si>
  <si>
    <t>INE296A01024</t>
  </si>
  <si>
    <t>Gruh Finance Ltd.</t>
  </si>
  <si>
    <t>INE580B01029</t>
  </si>
  <si>
    <t>TCNS Clothing Company Ltd.</t>
  </si>
  <si>
    <t>INE778U01029</t>
  </si>
  <si>
    <t>Endurance Technologies Ltd.</t>
  </si>
  <si>
    <t>INE913H01037</t>
  </si>
  <si>
    <t>L&amp;T Technology Services Ltd.</t>
  </si>
  <si>
    <t>INE010V01017</t>
  </si>
  <si>
    <t>Bajaj Finserv Ltd.</t>
  </si>
  <si>
    <t>INE918I01018</t>
  </si>
  <si>
    <t>PNB Housing Finance Ltd.</t>
  </si>
  <si>
    <t>INE572E01012</t>
  </si>
  <si>
    <t>Avenue Supermarts Ltd.</t>
  </si>
  <si>
    <t>INE192R01011</t>
  </si>
  <si>
    <t>RETAILING</t>
  </si>
  <si>
    <t>Pidilite Industries Ltd.</t>
  </si>
  <si>
    <t>INE318A01026</t>
  </si>
  <si>
    <t>CHEMICALS</t>
  </si>
  <si>
    <t>Piramal Enterprises Ltd.</t>
  </si>
  <si>
    <t>INE140A01024</t>
  </si>
  <si>
    <t>ICICI Lombard General Insurance Co. Ltd.</t>
  </si>
  <si>
    <t>INE765G01017</t>
  </si>
  <si>
    <t>Larsen &amp; Toubro Infotech Ltd.</t>
  </si>
  <si>
    <t>INE214T01019</t>
  </si>
  <si>
    <t>Colgate Palmolive (India) Ltd.</t>
  </si>
  <si>
    <t>INE259A01022</t>
  </si>
  <si>
    <t>Motilal Oswal Financial Services Ltd.</t>
  </si>
  <si>
    <t>INE338I01027</t>
  </si>
  <si>
    <t>Teamlease Services Ltd.</t>
  </si>
  <si>
    <t>INE985S01024</t>
  </si>
  <si>
    <t>City Union Bank Ltd.</t>
  </si>
  <si>
    <t>INE491A01021</t>
  </si>
  <si>
    <t>Shriram Transport Finance Company Ltd.</t>
  </si>
  <si>
    <t>INE721A01013</t>
  </si>
  <si>
    <t>Fine Organic Industries Ltd.</t>
  </si>
  <si>
    <t>INE686Y01026</t>
  </si>
  <si>
    <t>Ultratech Cement Ltd.</t>
  </si>
  <si>
    <t>INE481G01011</t>
  </si>
  <si>
    <t>Relaxo Footwears Ltd.</t>
  </si>
  <si>
    <t>INE131B01039</t>
  </si>
  <si>
    <t>Future Supply Chain Solutions Ltd.</t>
  </si>
  <si>
    <t>INE935Q01015</t>
  </si>
  <si>
    <t>Eicher Motors Ltd.</t>
  </si>
  <si>
    <t>INE066A01013</t>
  </si>
  <si>
    <t>Persistent Systems Ltd.</t>
  </si>
  <si>
    <t>INE262H01013</t>
  </si>
  <si>
    <t>Gujarat State Petronet Ltd.</t>
  </si>
  <si>
    <t>INE246F01010</t>
  </si>
  <si>
    <t>Thyrocare Technologies Ltd.</t>
  </si>
  <si>
    <t>INE594H01019</t>
  </si>
  <si>
    <t>HEALTHCARE SERVICES</t>
  </si>
  <si>
    <t>ICICI Prudential Life Insurance Co Ltd.</t>
  </si>
  <si>
    <t>INE726G01019</t>
  </si>
  <si>
    <t>Orient Electric Ltd.</t>
  </si>
  <si>
    <t>INE142Z01019</t>
  </si>
  <si>
    <t>Housing Development Finance Corporation Ltd.</t>
  </si>
  <si>
    <t>INE001A01036</t>
  </si>
  <si>
    <t>DCM Shriram Ltd.</t>
  </si>
  <si>
    <t>INE499A01024</t>
  </si>
  <si>
    <t>Gulf Oil Lubricants India Ltd.</t>
  </si>
  <si>
    <t>INE635Q01029</t>
  </si>
  <si>
    <t>Avanti Feeds Ltd.</t>
  </si>
  <si>
    <t>INE871C01038</t>
  </si>
  <si>
    <t>NIFTY 30/08/2018</t>
  </si>
  <si>
    <t>INDEX FUTURES</t>
  </si>
  <si>
    <t>Ambuja Cements Ltd.30/08/2018</t>
  </si>
  <si>
    <t>Petronet LNG Ltd.30/08/2018</t>
  </si>
  <si>
    <t>Shriram Transport Finance Company Ltd.30/08/2018</t>
  </si>
  <si>
    <t>Housing Development Finance Corporation Ltd.30/08/2018</t>
  </si>
  <si>
    <t>7.2% POWER GRID CORP NCD RED 21-12-2021**</t>
  </si>
  <si>
    <t>INE752E07OD2</t>
  </si>
  <si>
    <t>ECL FINANCE LTD.ZCB RED 03-04-2020**</t>
  </si>
  <si>
    <t>INE804I078R2</t>
  </si>
  <si>
    <t>HDFC LTD CP RED 20-08-2018#**</t>
  </si>
  <si>
    <t>INE001A14SK4</t>
  </si>
  <si>
    <t>HDFC LTD CP RED 24-08-2018#**</t>
  </si>
  <si>
    <t>INE001A14SJ6</t>
  </si>
  <si>
    <t>7.25% IDFC BANK LTD F&amp;O RED 08-10-18</t>
  </si>
  <si>
    <t>94 Days</t>
  </si>
  <si>
    <t>7% RBL BANK LTD F&amp;O RED 12-10-2018</t>
  </si>
  <si>
    <t>Fixed Deposit</t>
  </si>
  <si>
    <t>4.25% HDFC BANK ASBA FD RED 03-08-2018</t>
  </si>
  <si>
    <t>7 Days</t>
  </si>
  <si>
    <t>HCL Technologies Ltd.</t>
  </si>
  <si>
    <t>INE860A01027</t>
  </si>
  <si>
    <t>Zee Entertainment Enterprises Ltd.</t>
  </si>
  <si>
    <t>INE256A01028</t>
  </si>
  <si>
    <t>Ashok Leyland Ltd.</t>
  </si>
  <si>
    <t>INE208A01029</t>
  </si>
  <si>
    <t>NTPC Ltd.</t>
  </si>
  <si>
    <t>INE733E01010</t>
  </si>
  <si>
    <t>Oracle Financial Services Software Ltd.</t>
  </si>
  <si>
    <t>INE881D01027</t>
  </si>
  <si>
    <t>Cholamandalam Investment &amp; Finance Company Ltd.</t>
  </si>
  <si>
    <t>INE121A01016</t>
  </si>
  <si>
    <t>ACC Ltd.</t>
  </si>
  <si>
    <t>INE012A01025</t>
  </si>
  <si>
    <t>Honeywell Automation India Ltd.</t>
  </si>
  <si>
    <t>INE671A01010</t>
  </si>
  <si>
    <t>Muthoot Finance Ltd.</t>
  </si>
  <si>
    <t>INE414G01012</t>
  </si>
  <si>
    <t>IIFL Holdings Ltd.</t>
  </si>
  <si>
    <t>INE530B01024</t>
  </si>
  <si>
    <t>Procter &amp; Gamble Hygiene&amp;HealthCare Ltd.</t>
  </si>
  <si>
    <t>INE179A01014</t>
  </si>
  <si>
    <t>Shriram City Union Finance Ltd.</t>
  </si>
  <si>
    <t>INE722A01011</t>
  </si>
  <si>
    <t>HDFC Bank Ltd.30/08/2018</t>
  </si>
  <si>
    <t>7.05% IDFC BANK LTD F&amp;O RED 19-10-2018</t>
  </si>
  <si>
    <t>6.75% IDFC BANK LTD FD RED 10-09-2018</t>
  </si>
  <si>
    <t>IndusInd Bank Ltd.</t>
  </si>
  <si>
    <t>INE095A01012</t>
  </si>
  <si>
    <t>Apollo Tyres Ltd.</t>
  </si>
  <si>
    <t>INE438A01022</t>
  </si>
  <si>
    <t>Dalmia Bharat Ltd.</t>
  </si>
  <si>
    <t>INE439L01019</t>
  </si>
  <si>
    <t>Sterlite Technologies Ltd.</t>
  </si>
  <si>
    <t>INE089C01029</t>
  </si>
  <si>
    <t>TELECOM -  EQUIPMENT &amp; ACCESSORIES</t>
  </si>
  <si>
    <t>Kansai Nerolac Paints Ltd.</t>
  </si>
  <si>
    <t>INE531A01024</t>
  </si>
  <si>
    <t>The Indian Hotels Company Ltd.</t>
  </si>
  <si>
    <t>INE053A01029</t>
  </si>
  <si>
    <t>HOTELS, RESORTS AND OTHER RECREATIONAL ACTIVITIES</t>
  </si>
  <si>
    <t>Solar Industries India Ltd.</t>
  </si>
  <si>
    <t>INE343H01029</t>
  </si>
  <si>
    <t>Mahindra &amp; Mahindra Financial Services Ltd</t>
  </si>
  <si>
    <t>INE774D01024</t>
  </si>
  <si>
    <t>Mphasis Ltd.</t>
  </si>
  <si>
    <t>INE356A01018</t>
  </si>
  <si>
    <t>Syngene International Ltd.</t>
  </si>
  <si>
    <t>INE398R01022</t>
  </si>
  <si>
    <t>AIA Engineering Ltd.</t>
  </si>
  <si>
    <t>INE212H01026</t>
  </si>
  <si>
    <t>Emami Ltd.</t>
  </si>
  <si>
    <t>INE548C01032</t>
  </si>
  <si>
    <t>Whirlpool of India Ltd.</t>
  </si>
  <si>
    <t>INE716A01013</t>
  </si>
  <si>
    <t>Action Construction Equipment Ltd.</t>
  </si>
  <si>
    <t>INE731H01025</t>
  </si>
  <si>
    <t>Torrent Pharmaceuticals Ltd.</t>
  </si>
  <si>
    <t>INE685A01028</t>
  </si>
  <si>
    <t>Grindwell Norton Ltd</t>
  </si>
  <si>
    <t>INE536A01023</t>
  </si>
  <si>
    <t>Future Retail Ltd.</t>
  </si>
  <si>
    <t>INE752P01024</t>
  </si>
  <si>
    <t>Crompton Greaves Cons Electrical Ltd.</t>
  </si>
  <si>
    <t>INE299U01018</t>
  </si>
  <si>
    <t>Dilip Buildcon Ltd.</t>
  </si>
  <si>
    <t>INE917M01012</t>
  </si>
  <si>
    <t>Axis Bank Ltd.30/08/2018</t>
  </si>
  <si>
    <t>ITC Ltd.30/08/2018</t>
  </si>
  <si>
    <t>Ultratech Cement Ltd.30/08/2018</t>
  </si>
  <si>
    <t>GAIL (India) Ltd.30/08/2018</t>
  </si>
  <si>
    <t>6.75% IDFC BANK LTD F&amp;O RED 11-10-2018</t>
  </si>
  <si>
    <t>6.75% IDFC BANK LTD F&amp;O RED 29-10-2018</t>
  </si>
  <si>
    <t>6.75% IDFC BANK LTD F&amp;O RED 20-10-2018</t>
  </si>
  <si>
    <t>6.25% HDFC BANK F&amp;O RED 22-10-2018</t>
  </si>
  <si>
    <t>6.75% IDFC BANK LTD F&amp;O RED 05-10-2018</t>
  </si>
  <si>
    <t>6.75% IDFC BANK LTD F&amp;O RED 10-08-2018</t>
  </si>
  <si>
    <t>6.75% IDFC BANK LTD FD RED 29-08-2018</t>
  </si>
  <si>
    <t>Minda Industries Ltd.</t>
  </si>
  <si>
    <t>INE405E01023</t>
  </si>
  <si>
    <t>Mold-Tek Packaging Ltd.</t>
  </si>
  <si>
    <t>INE893J01029</t>
  </si>
  <si>
    <t>Voltamp Transformers Ltd.</t>
  </si>
  <si>
    <t>INE540H01012</t>
  </si>
  <si>
    <t>Ahluwalia Contracts (India) Ltd.</t>
  </si>
  <si>
    <t>INE758C01029</t>
  </si>
  <si>
    <t>Finolex Industries Ltd.</t>
  </si>
  <si>
    <t>INE183A01016</t>
  </si>
  <si>
    <t>Blue Star Ltd.</t>
  </si>
  <si>
    <t>INE472A01039</t>
  </si>
  <si>
    <t>Kirloskar Brothers Ltd.</t>
  </si>
  <si>
    <t>INE732A01036</t>
  </si>
  <si>
    <t>Cipla Ltd.</t>
  </si>
  <si>
    <t>INE059A01026</t>
  </si>
  <si>
    <t>Vinati Organics Ltd.</t>
  </si>
  <si>
    <t>INE410B01029</t>
  </si>
  <si>
    <t>Ashoka Buildcon Ltd.</t>
  </si>
  <si>
    <t>INE442H01029</t>
  </si>
  <si>
    <t>KEC International Ltd.</t>
  </si>
  <si>
    <t>INE389H01022</t>
  </si>
  <si>
    <t>JMC Projects (India)  Ltd.</t>
  </si>
  <si>
    <t>INE890A01016</t>
  </si>
  <si>
    <t>KNR Constructions Ltd</t>
  </si>
  <si>
    <t>INE634I01029</t>
  </si>
  <si>
    <t>ITD Cementation India Ltd.</t>
  </si>
  <si>
    <t>INE686A01026</t>
  </si>
  <si>
    <t>GlaxoSmithKline Consumer Healthcare Ltd.</t>
  </si>
  <si>
    <t>INE264A01014</t>
  </si>
  <si>
    <t>Thermax Ltd.</t>
  </si>
  <si>
    <t>INE152A01029</t>
  </si>
  <si>
    <t>Godrej Agrovet Ltd.</t>
  </si>
  <si>
    <t>INE850D01014</t>
  </si>
  <si>
    <t>Astral Poly Technik Ltd</t>
  </si>
  <si>
    <t>INE006I01046</t>
  </si>
  <si>
    <t>Prestige Estates Projects Ltd.</t>
  </si>
  <si>
    <t>INE811K01011</t>
  </si>
  <si>
    <t>Info Edge (India) Ltd.</t>
  </si>
  <si>
    <t>INE663F01024</t>
  </si>
  <si>
    <t>ACC Ltd.30/08/2018</t>
  </si>
  <si>
    <t>Indraprastha Gas Ltd.30/08/2018</t>
  </si>
  <si>
    <t>Indian Bank30/08/2018</t>
  </si>
  <si>
    <t>Dalmia Bharat Ltd.30/08/2018</t>
  </si>
  <si>
    <t>Apollo Tyres Ltd.30/08/2018</t>
  </si>
  <si>
    <t>9.40% BLUE DART EXP LTD NCD RED 20-11-18**</t>
  </si>
  <si>
    <t>INE233B08095</t>
  </si>
  <si>
    <t>9.50% BLUE DART EXP LTD NCD RED 20-11-19**</t>
  </si>
  <si>
    <t>INE233B08103</t>
  </si>
  <si>
    <t>7.1% IDFC BANK F&amp;O RED 29-10-2018</t>
  </si>
  <si>
    <t>7.3% IDFC BANK LTD FD RED 29-08-2018</t>
  </si>
  <si>
    <t>7.05% IDFC BANK LTD F&amp;O RED 10-08-2018</t>
  </si>
  <si>
    <t>7.05% IDFC BANK LTD F&amp;O RED 20-10-2018</t>
  </si>
  <si>
    <t>7.35% IDFC BANK LTD F&amp;O RED 18-09-2018</t>
  </si>
  <si>
    <t>V-Guard Industries Ltd.</t>
  </si>
  <si>
    <t>INE951I01027</t>
  </si>
  <si>
    <t>Indian Bank</t>
  </si>
  <si>
    <t>INE562A01011</t>
  </si>
  <si>
    <t>Bosch Ltd.</t>
  </si>
  <si>
    <t>INE323A01026</t>
  </si>
  <si>
    <t>INE763A01023</t>
  </si>
  <si>
    <t>7.4% KOTAK MAH BK F&amp;O QTY COM FD17-07-19</t>
  </si>
  <si>
    <t>7.50% IDFC BANK F&amp;O QCM RED 30-12-2018</t>
  </si>
  <si>
    <t>7.50% IDFC BANK F&amp;O QCM RED 02-01-2019</t>
  </si>
  <si>
    <t>7.5% IDFC F&amp;O QTLY COMP FD 23-12-18</t>
  </si>
  <si>
    <t>7.5% IDFC BANK F&amp;O QCM RED 20-12-2018</t>
  </si>
  <si>
    <t>7.5% IDFC BANK F&amp;O QCM RED 19-12-2018</t>
  </si>
  <si>
    <t>HDFC Standard Life Insurance Co Ltd.</t>
  </si>
  <si>
    <t>INE795G01014</t>
  </si>
  <si>
    <t>SBI Life Insurance Co. Ltd.</t>
  </si>
  <si>
    <t>INE123W01016</t>
  </si>
  <si>
    <t>AU Small Finance Bank Ltd.</t>
  </si>
  <si>
    <t>INE949L01017</t>
  </si>
  <si>
    <t>Eris Lifesciences Ltd.</t>
  </si>
  <si>
    <t>INE406M01024</t>
  </si>
  <si>
    <t>MAS Financial Services Ltd.</t>
  </si>
  <si>
    <t>INE348L01012</t>
  </si>
  <si>
    <t>LAURUS LABS LIMITED</t>
  </si>
  <si>
    <t>INE947Q01010</t>
  </si>
  <si>
    <t>Dixon Technologies (India) Ltd.</t>
  </si>
  <si>
    <t>INE935N01012</t>
  </si>
  <si>
    <t>Capacit E Infraprojects Ltd.</t>
  </si>
  <si>
    <t>INE264T01014</t>
  </si>
  <si>
    <t>Dr. Lal Path Labs Ltd.</t>
  </si>
  <si>
    <t>INE600L01024</t>
  </si>
  <si>
    <t>PSP Projects Ltd.</t>
  </si>
  <si>
    <t>INE488V01015</t>
  </si>
  <si>
    <t>Ujjivan Financial Services Ltd.</t>
  </si>
  <si>
    <t>INE334L01012</t>
  </si>
  <si>
    <t>Amber Enterprises India Ltd.</t>
  </si>
  <si>
    <t>INE371P01015</t>
  </si>
  <si>
    <t>Reliance Nippon Life Asset Mgmt Ltd.</t>
  </si>
  <si>
    <t>INE298J01013</t>
  </si>
  <si>
    <t>Central Depository Services (I) Ltd.</t>
  </si>
  <si>
    <t>INE736A01011</t>
  </si>
  <si>
    <t>Mahindra Logistics Ltd.</t>
  </si>
  <si>
    <t>INE766P01016</t>
  </si>
  <si>
    <t>Advanced Enzyme Technologies Ltd.</t>
  </si>
  <si>
    <t>INE837H01020</t>
  </si>
  <si>
    <t>Shankara Building Products Ltd.</t>
  </si>
  <si>
    <t>INE274V01019</t>
  </si>
  <si>
    <t>H G Infra Engineering Ltd.</t>
  </si>
  <si>
    <t>INE926X01010</t>
  </si>
  <si>
    <t>GNA Axles Ltd.</t>
  </si>
  <si>
    <t>INE934S01014</t>
  </si>
  <si>
    <t>Indostar Capital Finance Ltd.</t>
  </si>
  <si>
    <t>INE896L01010</t>
  </si>
  <si>
    <t>(B)Index / Stock Option</t>
  </si>
  <si>
    <t>PUT NIFTY 24/06/2021 10500</t>
  </si>
  <si>
    <t>INDEX OPTIONS</t>
  </si>
  <si>
    <t>7.3% IDFC BANK LTD F&amp;O RED 31-08-2018</t>
  </si>
  <si>
    <t>Axis Bank Ltd.</t>
  </si>
  <si>
    <t>INE238A01034</t>
  </si>
  <si>
    <t>Hero MotoCorp Ltd.</t>
  </si>
  <si>
    <t>INE158A01026</t>
  </si>
  <si>
    <t>GAIL (India) Ltd.</t>
  </si>
  <si>
    <t>INE129A01019</t>
  </si>
  <si>
    <t>Wipro Ltd.</t>
  </si>
  <si>
    <t>INE075A01022</t>
  </si>
  <si>
    <t>Bharti Infratel Ltd.</t>
  </si>
  <si>
    <t>INE121J01017</t>
  </si>
  <si>
    <t>Lupin Ltd.</t>
  </si>
  <si>
    <t>INE326A01037</t>
  </si>
  <si>
    <t>Godrej Consumer Products Ltd.</t>
  </si>
  <si>
    <t>INE102D01028</t>
  </si>
  <si>
    <t>Havells India Ltd.</t>
  </si>
  <si>
    <t>INE176B01034</t>
  </si>
  <si>
    <t>Container Corporation Of India Ltd.</t>
  </si>
  <si>
    <t>INE111A01025</t>
  </si>
  <si>
    <t>Hindustan Zinc Ltd.</t>
  </si>
  <si>
    <t>INE267A01025</t>
  </si>
  <si>
    <t>ABB India Ltd.</t>
  </si>
  <si>
    <t>INE117A01022</t>
  </si>
  <si>
    <t>Natco Pharma Ltd.</t>
  </si>
  <si>
    <t>INE987B01026</t>
  </si>
  <si>
    <t>Investment in Mutual fund</t>
  </si>
  <si>
    <t>RELIANCE ETF GOLD BEES</t>
  </si>
  <si>
    <t>INF732E01102</t>
  </si>
  <si>
    <t>The Ramco Cements Ltd.</t>
  </si>
  <si>
    <t>INE331A01037</t>
  </si>
  <si>
    <t>Cyient Ltd.</t>
  </si>
  <si>
    <t>INE136B01020</t>
  </si>
  <si>
    <t>Jubilant Life Sciences Ltd.</t>
  </si>
  <si>
    <t>INE700A01033</t>
  </si>
  <si>
    <t>Simplex Infrastructures Ltd.</t>
  </si>
  <si>
    <t>INE059B01024</t>
  </si>
  <si>
    <t>Sadbhav Engineering Ltd.</t>
  </si>
  <si>
    <t>INE226H01026</t>
  </si>
  <si>
    <t>Aarti Industries Ltd.</t>
  </si>
  <si>
    <t>INE769A01020</t>
  </si>
  <si>
    <t>APL Apollo Tubes Ltd.</t>
  </si>
  <si>
    <t>INE702C01019</t>
  </si>
  <si>
    <t>Royal Orchid Hotels Ltd.</t>
  </si>
  <si>
    <t>INE283H01019</t>
  </si>
  <si>
    <t>Divi's Laboratories Ltd.30/08/2018</t>
  </si>
  <si>
    <t>Exide Industries Ltd.30/08/2018</t>
  </si>
  <si>
    <t>Amara Raja Batteries Ltd.30/08/2018</t>
  </si>
  <si>
    <t>7.05% IDFC BANK LTD F&amp;O RED 11-10-2018</t>
  </si>
  <si>
    <t>7.25% IDFC BANK LTD F&amp;O RED 05-10-2018</t>
  </si>
  <si>
    <t>Aegis Logistics Ltd.</t>
  </si>
  <si>
    <t>INE208C01025</t>
  </si>
  <si>
    <t>Tejas Networks Ltd.</t>
  </si>
  <si>
    <t>INE010J01012</t>
  </si>
  <si>
    <t>TIL Ltd.</t>
  </si>
  <si>
    <t>INE806C01018</t>
  </si>
  <si>
    <t>Arrow Greentech Ltd.</t>
  </si>
  <si>
    <t>INE570D01018</t>
  </si>
  <si>
    <t>9.45% EXIM BANK NCD RED 22-01-2019**</t>
  </si>
  <si>
    <t>INE514E08DL0</t>
  </si>
  <si>
    <t>9.63% RURAL ELEC CORP NCD RED 05-02-2019</t>
  </si>
  <si>
    <t>INE020B07IA8</t>
  </si>
  <si>
    <t>8.00% POWER FIN CORP NCD RED 22-10-2018**</t>
  </si>
  <si>
    <t>INE134E08HZ8</t>
  </si>
  <si>
    <t>NABARD ZCB RED 01-01-2019**</t>
  </si>
  <si>
    <t>INE261F09EW8</t>
  </si>
  <si>
    <t>8.38% LIC HSG FINANCE NCD RED 27-02-19**</t>
  </si>
  <si>
    <t>INE115A07IK7</t>
  </si>
  <si>
    <t>8.39% Rajasthan SDL RED 15-03-19</t>
  </si>
  <si>
    <t>IN2920150280</t>
  </si>
  <si>
    <t>8.59% ANDHRA PRADESH SDL RED 18-03-2019</t>
  </si>
  <si>
    <t>IN1020080090</t>
  </si>
  <si>
    <t>FULLERTON INDIA CREDIT ZCB RED 15-07-21**</t>
  </si>
  <si>
    <t>INE535H07AK8</t>
  </si>
  <si>
    <t>8.8% L&amp;T HOUSING FIN NCD RED 23-06-2021**</t>
  </si>
  <si>
    <t>INE476M07BM9</t>
  </si>
  <si>
    <t>8.5% SIDBI NCD RED 21-06-2021**</t>
  </si>
  <si>
    <t>INE556F08JF7</t>
  </si>
  <si>
    <t>8.32% RELIANCE JIO INFO NCD 08-07-2021**</t>
  </si>
  <si>
    <t>INE110L07070</t>
  </si>
  <si>
    <t>7.65% IRFC NCD RED 15-03-2021**</t>
  </si>
  <si>
    <t>INE053F07AK6</t>
  </si>
  <si>
    <t>8.25% L&amp;T FINANCE NCD RED 21-06-2021**</t>
  </si>
  <si>
    <t>INE027E07642</t>
  </si>
  <si>
    <t>7.7% RURAL ELEC CORP NCD RED  15-03-2021**</t>
  </si>
  <si>
    <t>INE020B08AS5</t>
  </si>
  <si>
    <t>KOTAK MAH PRIME ZCB RED 26-04-2021**</t>
  </si>
  <si>
    <t>INE916DA7PI5</t>
  </si>
  <si>
    <t>7.40% INDIABULLS HSG FIN NCD 24-08-2018**</t>
  </si>
  <si>
    <t>INE148I07HS6</t>
  </si>
  <si>
    <t>JM FIN PRO Tra AQ-17 ZCB RED 07-09-2018**</t>
  </si>
  <si>
    <t>INE523H07700</t>
  </si>
  <si>
    <t>8.25% KOTAK MAH PRIME NCD RED 16-08-2018**</t>
  </si>
  <si>
    <t>INE916DA7LQ7</t>
  </si>
  <si>
    <t>EDEL FINVEST ELD RED 15-08-2018 E8E701A**</t>
  </si>
  <si>
    <t>INE241O07BK7</t>
  </si>
  <si>
    <t>Treasury bills</t>
  </si>
  <si>
    <t>91 DAYS TBILL RED 30-08-2018</t>
  </si>
  <si>
    <t>IN002018X096</t>
  </si>
  <si>
    <t>AXIS BANK LTD CD RED 06-09-2018#**</t>
  </si>
  <si>
    <t>INE238A167C9</t>
  </si>
  <si>
    <t>YES BANK LTD CD RED 26-10-2018#**</t>
  </si>
  <si>
    <t>INE528G16Q77</t>
  </si>
  <si>
    <t>RBL BANK LTD CD RED 10-08-2018#**</t>
  </si>
  <si>
    <t>INE976G16HQ9</t>
  </si>
  <si>
    <t>SOUTH INDIAN BK LTD CD RED 24-08-2018#**</t>
  </si>
  <si>
    <t>INE683A16KT2</t>
  </si>
  <si>
    <t>IDFC BANK LTD CD RED 30-08-2018#**</t>
  </si>
  <si>
    <t>INE092T16FM1</t>
  </si>
  <si>
    <t>ICICI BANK CD RED 04-09-2018#**</t>
  </si>
  <si>
    <t>INE090A162P9</t>
  </si>
  <si>
    <t>UNION BANK OF INDIA CD RED 06-08-2018#**</t>
  </si>
  <si>
    <t>INE692A16EY6</t>
  </si>
  <si>
    <t>EXIM BANK CD RED 07-08-2018#**</t>
  </si>
  <si>
    <t>INE514E16BC6</t>
  </si>
  <si>
    <t>AXIS BANK LTD CD RED 21-08-2018#**</t>
  </si>
  <si>
    <t>INE238A169B7</t>
  </si>
  <si>
    <t>SOUTH INDIAN BK LTD CD RED 27-08-2018#**</t>
  </si>
  <si>
    <t>INE683A16KW6</t>
  </si>
  <si>
    <t>IIFL WEALTH MGMT LTD CP 07-08-2018#**</t>
  </si>
  <si>
    <t>INE466L14528</t>
  </si>
  <si>
    <t>IIFL FACILITIES CP RED 07-08-2018#**</t>
  </si>
  <si>
    <t>INE487L14912</t>
  </si>
  <si>
    <t>LIC HSG FIN CP RED 06-09-2018#**</t>
  </si>
  <si>
    <t>INE115A14995</t>
  </si>
  <si>
    <t>NABARD CP RED 10-08-2018#**</t>
  </si>
  <si>
    <t>INE261F14DA6</t>
  </si>
  <si>
    <t>REPCO HOME CP RED 07-08-2018#**</t>
  </si>
  <si>
    <t>INE612J14414</t>
  </si>
  <si>
    <t>JM FINANCIAL PRODUCTS CP RED 06-08-2018#**</t>
  </si>
  <si>
    <t>INE523H14L45</t>
  </si>
  <si>
    <t>ADITYA BIRLA FIN CP RED 06-08-2018#**</t>
  </si>
  <si>
    <t>INE860H14F36</t>
  </si>
  <si>
    <t>SBI GLOBAL FACTORS CP RED 13-08-2018#**</t>
  </si>
  <si>
    <t>INE912E14IN9</t>
  </si>
  <si>
    <t>TATA POWER REN CP RED 20-08-2018#**</t>
  </si>
  <si>
    <t>INE607M14236</t>
  </si>
  <si>
    <t>NABHA POWER LTD CP RED 31-08-2018#**</t>
  </si>
  <si>
    <t>INE445L14894</t>
  </si>
  <si>
    <t>IIFL FACILITIES SERV CP RED 12-09-2018#**</t>
  </si>
  <si>
    <t>INE487L14896</t>
  </si>
  <si>
    <t>TRAPTI TRADING &amp; INV CP RED 07-08-2018#**</t>
  </si>
  <si>
    <t>INE977J14GZ9</t>
  </si>
  <si>
    <t>PIRAMAL CAPITAL AND HOUS FIN CP 14-08-18#**</t>
  </si>
  <si>
    <t>INE516Y14176</t>
  </si>
  <si>
    <t>CHAMBAL FERT &amp; CHEM CP RED 28-08-2018#**</t>
  </si>
  <si>
    <t>INE085A14DY0</t>
  </si>
  <si>
    <t>TOYOTA FIN SER CP RED 03-09-2018#**</t>
  </si>
  <si>
    <t>INE692Q14924</t>
  </si>
  <si>
    <t>COX &amp; KINGS LTD CP RED 06-08-2018#**</t>
  </si>
  <si>
    <t>INE008I14MA6</t>
  </si>
  <si>
    <t>IVL FINANCE LTD CP RED 14-09-2018#**</t>
  </si>
  <si>
    <t>INE614X14148</t>
  </si>
  <si>
    <t>TATA CAPITAL HSNG FIN CP  RED 04-09-2018#**</t>
  </si>
  <si>
    <t>INE033L14II9</t>
  </si>
  <si>
    <t>HDFC CREDILA FIN SERV CP 02-08-2018#**</t>
  </si>
  <si>
    <t>INE539K14789</t>
  </si>
  <si>
    <t>INFINA FIN LTD CP RED 06-08-2018#**</t>
  </si>
  <si>
    <t>INE879F14CB5</t>
  </si>
  <si>
    <t>SHAREKHAN BNP CP RED 06-08-2018#**</t>
  </si>
  <si>
    <t>INE550X14185</t>
  </si>
  <si>
    <t>L&amp;T FINANCE LTD CP RED 06-08-2018#**</t>
  </si>
  <si>
    <t>INE027E14FR3</t>
  </si>
  <si>
    <t>INDIABULLS HSG FIN CP 10-08-2018#**</t>
  </si>
  <si>
    <t>INE148I14VQ7</t>
  </si>
  <si>
    <t>BERGER PAINTS CP RED 16-08-2018#**</t>
  </si>
  <si>
    <t>INE463A14GP0</t>
  </si>
  <si>
    <t>SHAPOORJI PALL CP RED 14-08-2018#**</t>
  </si>
  <si>
    <t>INE716V14129</t>
  </si>
  <si>
    <t>TV18 BROADCAST CP RED 20-08-2018#**</t>
  </si>
  <si>
    <t>INE886H14CJ9</t>
  </si>
  <si>
    <t>ADITYA BIRLA MONEY LTD CP RED 20-08-2018#**</t>
  </si>
  <si>
    <t>INE865C14AY7</t>
  </si>
  <si>
    <t>TRENT LTD CP RED 27-08-2018#**</t>
  </si>
  <si>
    <t>INE849A14080</t>
  </si>
  <si>
    <t>LIC HSG FIN CP RED 30-08-2018#**</t>
  </si>
  <si>
    <t>INE115A14961</t>
  </si>
  <si>
    <t>BLUE STAR CP RED 31-08-2018#**</t>
  </si>
  <si>
    <t>INE472A14IR3</t>
  </si>
  <si>
    <t>VEDANTA LTD CP RED 06-09-2018#**</t>
  </si>
  <si>
    <t>INE205A14NT3</t>
  </si>
  <si>
    <t>HDFC LTD CP RED 14-09-2018#**</t>
  </si>
  <si>
    <t>INE001A14SD9</t>
  </si>
  <si>
    <t>TGS INVEST &amp; TRADE CP 02-11-18 VD0308#**</t>
  </si>
  <si>
    <t>INDUMMY30073</t>
  </si>
  <si>
    <t>BIRLA TMT HLDGS CP RED 06-08-2018#**</t>
  </si>
  <si>
    <t>INE179J14GK4</t>
  </si>
  <si>
    <t>KOTAK COMMODITY SERV RED CP 05-09-2018#**</t>
  </si>
  <si>
    <t>INE410J14AZ4</t>
  </si>
  <si>
    <t>SUPREME IND LTD CP RED 14-09-2018#**</t>
  </si>
  <si>
    <t>INE195A14BJ2</t>
  </si>
  <si>
    <t>RELIANCE JIO INFO LTD CP RED 08-08-2018#**</t>
  </si>
  <si>
    <t>INE110L14HC0</t>
  </si>
  <si>
    <t>SBI GLOBAL FACTORS CP RED 14-08-2018#**</t>
  </si>
  <si>
    <t>INE912E14IO7</t>
  </si>
  <si>
    <t>RELIANCE JIO INFO CP RED 06-08-2018#**</t>
  </si>
  <si>
    <t>INE110L14HA4</t>
  </si>
  <si>
    <t>NABARD CP RED 07-08-2018#**</t>
  </si>
  <si>
    <t>INE261F14CY8</t>
  </si>
  <si>
    <t>RURAL ELECTRIFN CORP CP RED 04-09-2018#**</t>
  </si>
  <si>
    <t>INE020B14516</t>
  </si>
  <si>
    <t>VEDANTA LTD RED CP 04-09-2018#**</t>
  </si>
  <si>
    <t>INE205A14NO4</t>
  </si>
  <si>
    <t>BLUE STAR CP RED 03-09-2018#**</t>
  </si>
  <si>
    <t>INE472A14IS1</t>
  </si>
  <si>
    <t>RELIANCE IND CP RED 24-08-2018#**</t>
  </si>
  <si>
    <t>INE002A14AR5</t>
  </si>
  <si>
    <t>HDFC LTD CP RED 06-08-2018#**</t>
  </si>
  <si>
    <t>INE001A14SP3</t>
  </si>
  <si>
    <t>BAHADUR CHAND INV CP RED 06-08-2018#**</t>
  </si>
  <si>
    <t>INE087M14264</t>
  </si>
  <si>
    <t>GRASIM IND LTD CP RED 07-08-2018#**</t>
  </si>
  <si>
    <t>INE047A14321</t>
  </si>
  <si>
    <t>TATA MOTORS FIN CP RED 06-08-2018#**</t>
  </si>
  <si>
    <t>INE601U14638</t>
  </si>
  <si>
    <t>SUNDARAM FINANCE LTD. CP RED 07-08-2018#**</t>
  </si>
  <si>
    <t>INE660A14ST8</t>
  </si>
  <si>
    <t>AXIS FINANCE LTD CP RED 07-08-2018#**</t>
  </si>
  <si>
    <t>INE891K14FY5</t>
  </si>
  <si>
    <t>BAJAJ FINANCE LTD CP RED 09-08-2018#**</t>
  </si>
  <si>
    <t>INE296A14NP0</t>
  </si>
  <si>
    <t>MOTILAL OSWAL SECU CP RED 10-08-2018#**</t>
  </si>
  <si>
    <t>INE886I14AB8</t>
  </si>
  <si>
    <t>GRUH FINANCE LTD CP RED 13-08-2018#**</t>
  </si>
  <si>
    <t>INE580B14HP7</t>
  </si>
  <si>
    <t>SIDBI CP RED 14-08-2018#**</t>
  </si>
  <si>
    <t>INE556F14GF1</t>
  </si>
  <si>
    <t>TATA CAP FIN SER LTD. CP RED 13-08-2018#**</t>
  </si>
  <si>
    <t>INE306N14OA0</t>
  </si>
  <si>
    <t>NABARD CP RED 27-08-2018#**</t>
  </si>
  <si>
    <t>INE261F14CZ5</t>
  </si>
  <si>
    <t>INDIABULLS HSG FIN CP RED 31-08-2018#**</t>
  </si>
  <si>
    <t>INE148I14WJ0</t>
  </si>
  <si>
    <t>7.75% RBL BANK LTD FD RED 04-09-2018</t>
  </si>
  <si>
    <t>91 Days</t>
  </si>
  <si>
    <t>7.75% RBL BANK LTD FD RED 03-09-2018</t>
  </si>
  <si>
    <t>6.75% HDFC BANK FD RED 03-09-2018</t>
  </si>
  <si>
    <t>63 Days</t>
  </si>
  <si>
    <t>Foreign Securities and/or Overseas ETFs</t>
  </si>
  <si>
    <t>International  Mutual Fund Units</t>
  </si>
  <si>
    <t>ASEAN EQUITY FUND SHARE CLASS C ( ACC)</t>
  </si>
  <si>
    <t>LU0441851648</t>
  </si>
  <si>
    <t>GREATER CHINA SHARES CLASS C ACC</t>
  </si>
  <si>
    <t>LU0129484258</t>
  </si>
  <si>
    <t>JP MORGAN-EUROPE DYNAMIC FUND C ACC-EUR</t>
  </si>
  <si>
    <t>LU0129450945</t>
  </si>
  <si>
    <t>JP MORGAN EMERGING MKTS OPP EQ OPP FUND</t>
  </si>
  <si>
    <t>LU0431993079</t>
  </si>
  <si>
    <t>JPMORGAN FUNDS-US VALUE FUND SH CLASS C</t>
  </si>
  <si>
    <t>LU0129463179</t>
  </si>
  <si>
    <t>Polaris Consulting &amp; Services Ltd.#</t>
  </si>
  <si>
    <t>Notes:</t>
  </si>
  <si>
    <t>1.   Total Non Performing Assets (NPA) provided for and its percentage to NAV</t>
  </si>
  <si>
    <t>Nil</t>
  </si>
  <si>
    <t xml:space="preserve">              Regular Plan - Growth Option</t>
  </si>
  <si>
    <t xml:space="preserve">              Regular Plan - Dividend Option</t>
  </si>
  <si>
    <t xml:space="preserve">              Regular Plan - Annual Dividend Option</t>
  </si>
  <si>
    <t xml:space="preserve">              Regular Plan - Bonus Option</t>
  </si>
  <si>
    <t xml:space="preserve">              Institutional Plan - Dividend Option</t>
  </si>
  <si>
    <t xml:space="preserve">              Institutional Plan - Growth Option</t>
  </si>
  <si>
    <t xml:space="preserve">              Institutional Plan - Bonus Option</t>
  </si>
  <si>
    <t xml:space="preserve">              Institutional Plan - Annual Dividend Option</t>
  </si>
  <si>
    <t xml:space="preserve">              Direct Plan - Growth Option</t>
  </si>
  <si>
    <t xml:space="preserve">              Direct Plan - Dividend Option</t>
  </si>
  <si>
    <t xml:space="preserve">              Direct Plan - Annual Dividend Option</t>
  </si>
  <si>
    <t xml:space="preserve">              Direct Plan - Bonus Option</t>
  </si>
  <si>
    <t>^ There were no investors in this option.</t>
  </si>
  <si>
    <t>4.   No Bonus was declared during the month</t>
  </si>
  <si>
    <t>6.   Investment in foreign securities/ADRs/GDRs at the end of the month</t>
  </si>
  <si>
    <t>7.   Average Portfolio Maturity</t>
  </si>
  <si>
    <t>8.   Total gross exposure to derivative instruments (excluding reversed positions) at the end of the month (Rs. in lakhs)</t>
  </si>
  <si>
    <t xml:space="preserve">              Regular Plan - Fortnightly Dividend Option</t>
  </si>
  <si>
    <t xml:space="preserve">              Regular Plan - Monthly Dividend Option</t>
  </si>
  <si>
    <t xml:space="preserve">              Regular Plan - Weekly Dividend Option</t>
  </si>
  <si>
    <t xml:space="preserve">              Direct Plan - Dividend Option </t>
  </si>
  <si>
    <t xml:space="preserve">              Direct Plan - Fortnightly Dividend Option</t>
  </si>
  <si>
    <t xml:space="preserve">              Direct Plan - Weekly Dividend Option</t>
  </si>
  <si>
    <t xml:space="preserve">              Direct Plan - Monthly Dividend Option</t>
  </si>
  <si>
    <t>3.   Total Dividend (Net) declared during the month</t>
  </si>
  <si>
    <t>(Rs. per unit)</t>
  </si>
  <si>
    <t>Plan/Option Name</t>
  </si>
  <si>
    <t>Individual &amp; HUF</t>
  </si>
  <si>
    <t>Others</t>
  </si>
  <si>
    <t>Done</t>
  </si>
  <si>
    <t>Direct Plan Monthly Dividend</t>
  </si>
  <si>
    <t>Regular Plan Monthly Dividend</t>
  </si>
  <si>
    <t>Dividends are declared on face value of Rs. 10 per unit. After distribution of dividend, NAV falls to the extent of dividend and statutory levy</t>
  </si>
  <si>
    <t>4.   No Bonus was declared during the month.</t>
  </si>
  <si>
    <t xml:space="preserve">              Segregated Assets - Growth Option</t>
  </si>
  <si>
    <t>Regular Plan Fortnightly dividend</t>
  </si>
  <si>
    <t>Regular Plan Weekly Dividend</t>
  </si>
  <si>
    <t>2.27</t>
  </si>
  <si>
    <t xml:space="preserve">              Regular Plan - Daily Dividend Option</t>
  </si>
  <si>
    <t xml:space="preserve">              Retail Plan - Dividend Option</t>
  </si>
  <si>
    <t xml:space="preserve">              Retail Plan - Fortnightly  Dividend Option</t>
  </si>
  <si>
    <t xml:space="preserve">              Retail Plan - Growth Option</t>
  </si>
  <si>
    <t xml:space="preserve">              Retail Plan - Daily Dividend Option</t>
  </si>
  <si>
    <t xml:space="preserve">              Retail Plan - Weekly Dividend Option</t>
  </si>
  <si>
    <t xml:space="preserve">              Retail Plan - Monthly Dividend Option</t>
  </si>
  <si>
    <t xml:space="preserve">              Retail Plan - Annual Dividend Option</t>
  </si>
  <si>
    <t xml:space="preserve">              Retail Plan - Bonus Option</t>
  </si>
  <si>
    <t xml:space="preserve">              Direct Plan - Daily Dividend Option</t>
  </si>
  <si>
    <t>Direct Plan daily dividend</t>
  </si>
  <si>
    <t>Direct Plan Fortnightly Dividend</t>
  </si>
  <si>
    <t>Direct Plan weekly Dividend</t>
  </si>
  <si>
    <t>Regular Plan Daily Dividend</t>
  </si>
  <si>
    <t>Retail Plan Daily Dividend</t>
  </si>
  <si>
    <t>Retail Plan Weekly Dividend</t>
  </si>
  <si>
    <t>Dividends are declared on face value of Rs. 1000 per unit. After distribution of dividend, the NAV falls to the extent of dividend and statutory levy.</t>
  </si>
  <si>
    <t>Regular Plan - Dividend Option</t>
  </si>
  <si>
    <t>Regular Plan - Monthly Dividend Option</t>
  </si>
  <si>
    <t>Direct Plan - Dividend Option</t>
  </si>
  <si>
    <t>Direct Plan - Monthly  Dividend Option</t>
  </si>
  <si>
    <t>Dividends are declared on face value of Rs. 10 per unit. After distribution of dividend, the NAV falls to the extent of dividend and statutory levy.</t>
  </si>
  <si>
    <t>7.   Total value and percentage of Illiquid Equity shares &amp; Equity related instruments</t>
  </si>
  <si>
    <t>8.   Portfolio Turnover Ratio</t>
  </si>
  <si>
    <t>9.   Total gross exposure to derivative instruments (excluding reversed positions) at the end of the month (Rs. in lakhs)</t>
  </si>
  <si>
    <t>10. Margin Deposits includes margin money placed on derivatives other than margin money placed with bank</t>
  </si>
  <si>
    <t>11. The short derivative positions appearing in the portfolio pertains to reversed / hedged positions</t>
  </si>
  <si>
    <t xml:space="preserve">              Regular Plan - Quarterly Dividend Option</t>
  </si>
  <si>
    <t xml:space="preserve">              Direct Plan - Quarterly Dividend Option</t>
  </si>
  <si>
    <t>Direct Plan - Monthly Dividend Option</t>
  </si>
  <si>
    <t>6.   Investment in foreign securities/ADRs/GDRs at the end of the Month</t>
  </si>
  <si>
    <t>7.   Total value and percentage of Illiquid Equity shares &amp;  Equity related instruments (Rs. In Lakhs)</t>
  </si>
  <si>
    <t>10. Margin Deposits includes Margin money placed on derivatives other than margin money placed with bank</t>
  </si>
  <si>
    <t xml:space="preserve">                Regular Plan - Dividend Option</t>
  </si>
  <si>
    <t xml:space="preserve">                Regular Plan - Growth Option</t>
  </si>
  <si>
    <t xml:space="preserve">                Plan B - Dividend Option</t>
  </si>
  <si>
    <t xml:space="preserve">                Plan B - Growth Option</t>
  </si>
  <si>
    <t xml:space="preserve">                Plan C - Dividend Option</t>
  </si>
  <si>
    <t xml:space="preserve">                Plan C - Growth Option</t>
  </si>
  <si>
    <t xml:space="preserve">                Direct Plan - Dividend Option</t>
  </si>
  <si>
    <t xml:space="preserve">                Direct Plan - Growth Option</t>
  </si>
  <si>
    <t>7.   Total value and percentage of Illiquid Equity shares &amp;  Equity related instruments</t>
  </si>
  <si>
    <t>4.   No Bonus was declared during the Month</t>
  </si>
  <si>
    <t>6.   Investment in foreign securities/ADRs/GDRs at the end of the month (Rs. In Lakhs)</t>
  </si>
  <si>
    <t>7.  Total value and percentage of Illiquid Equity shares &amp;  Equity related instruments</t>
  </si>
  <si>
    <t>8.  Portfolio Turnover Ratio</t>
  </si>
  <si>
    <t xml:space="preserve">               EDELWEISS ETF - NIFTY 50</t>
  </si>
  <si>
    <t xml:space="preserve">               EDELWEISS ETF - NIFTY BANK</t>
  </si>
  <si>
    <t xml:space="preserve">               EDELWEISS ETF - NIFTY QUALITY 30</t>
  </si>
  <si>
    <t xml:space="preserve">                Direct Plan- Dividend Option</t>
  </si>
  <si>
    <t xml:space="preserve">                Direct Plan- Growth Option</t>
  </si>
  <si>
    <t>9.   Total gross exposure to derivative instruments (excluding reversed positions) at the end of the Month (Rs. in lakhs)</t>
  </si>
  <si>
    <t>10.Margin Deposits includes Margin money placed on derivatives other than margin money placed with bank</t>
  </si>
  <si>
    <t>9.   Total gross exposure to derivative instruments (excluding reversed positions) at the end of the month  (Rs. in lakhs)</t>
  </si>
  <si>
    <t xml:space="preserve">              Regular Plan - Dividend Payout</t>
  </si>
  <si>
    <t xml:space="preserve">              Regular Plan - Growth </t>
  </si>
  <si>
    <t xml:space="preserve">              Direct Plan - Growth</t>
  </si>
  <si>
    <t xml:space="preserve">              Direct Plan - Dividend Payout</t>
  </si>
  <si>
    <t xml:space="preserve">              Retail Plan - Fornightly Dividend Option</t>
  </si>
  <si>
    <t xml:space="preserve">              Regular Plan - Fornightly Dividend Option</t>
  </si>
  <si>
    <t xml:space="preserve">              Direct Plan - Fornightly Dividend Option</t>
  </si>
  <si>
    <t xml:space="preserve">              Unclaimed Redemption Plan - Upto 3 Years</t>
  </si>
  <si>
    <t xml:space="preserve">              Unclaimed Redemption Plan - Above 3 Years</t>
  </si>
  <si>
    <t xml:space="preserve">              Unclaimed Dividend Plan - Upto 3 Years</t>
  </si>
  <si>
    <t xml:space="preserve">              Unclaimed Dividend Plan - Above 3 Years</t>
  </si>
  <si>
    <t>Dividends are declared on face value of Rs.1000/- per unit. After distribution of dividend, the NAV falls to the extent of dividend and statutory levy.</t>
  </si>
  <si>
    <t>6.   Average Portfolio Maturity</t>
  </si>
  <si>
    <t>7.   Total gross exposure to derivative instruments (excluding reversed positions) at the end of the month (Rs. in lakhs)</t>
  </si>
  <si>
    <t>8.   Value of investment made by other schemes under same management (Rs. In Crores)</t>
  </si>
  <si>
    <t>6.   Investment in foreign securities/ADRs/GDRs at the end of the Month (Rs. in lakhs)</t>
  </si>
  <si>
    <t>As on</t>
  </si>
  <si>
    <t>Plan / option (Face Value 10)</t>
  </si>
  <si>
    <t>2.   Plan / option wise per unit Net Asset Values are as follows:</t>
  </si>
  <si>
    <t xml:space="preserve">STANDARD CHARTERED BANK
REGIONAL FUND ADMINISTRATION SERVICE                                                       </t>
  </si>
  <si>
    <t>PLAN LEVEL NAV REPORT FROM 31/07/2018 TO 31/07/2018</t>
  </si>
  <si>
    <t>Fund ID/ Share Type</t>
  </si>
  <si>
    <t>Fund ID</t>
  </si>
  <si>
    <t>Share Type</t>
  </si>
  <si>
    <t>Outstanding Units</t>
  </si>
  <si>
    <t>Plan level Net Assets</t>
  </si>
  <si>
    <t>Unrounded NAV</t>
  </si>
  <si>
    <t>Total Net Assets</t>
  </si>
  <si>
    <t>Net Asset per unit</t>
  </si>
  <si>
    <t>Nav Date</t>
  </si>
  <si>
    <t>AMFI Code</t>
  </si>
  <si>
    <t>RnT Code</t>
  </si>
  <si>
    <t>Rnt Scheme Code</t>
  </si>
  <si>
    <t>Press Code</t>
  </si>
  <si>
    <t>BENCHMARK INDEX</t>
  </si>
  <si>
    <t>FUND TYPE</t>
  </si>
  <si>
    <t>SUB PRICE</t>
  </si>
  <si>
    <t>RED PRICE</t>
  </si>
  <si>
    <t>sec_id</t>
  </si>
  <si>
    <t>Fund Desc</t>
  </si>
  <si>
    <t>Share Class DESC</t>
  </si>
  <si>
    <t>Previous NAV Date</t>
  </si>
  <si>
    <t>Net Asset per unit-Previous rounded</t>
  </si>
  <si>
    <t>Net Asset per unit-Previous Unrounded</t>
  </si>
  <si>
    <t>Movement-Rounded NAV</t>
  </si>
  <si>
    <t>% movement-rounded</t>
  </si>
  <si>
    <t>Annualised Return-rounded</t>
  </si>
  <si>
    <t>Movement-Unrounded NAV</t>
  </si>
  <si>
    <t>% movement-Unrounded</t>
  </si>
  <si>
    <t>Annualised Return-Unrounded</t>
  </si>
  <si>
    <t>IN_FA_FF10</t>
  </si>
  <si>
    <t>IN_FA_FF11</t>
  </si>
  <si>
    <t>IN_FA_FF12</t>
  </si>
  <si>
    <t>IN_FA_FF01</t>
  </si>
  <si>
    <t>IN_FA_FF02</t>
  </si>
  <si>
    <t>IN_FA_FF03</t>
  </si>
  <si>
    <t>IN_FA_FF09</t>
  </si>
  <si>
    <t>JDACBFBDP</t>
  </si>
  <si>
    <t>JDACBF</t>
  </si>
  <si>
    <t>BDP</t>
  </si>
  <si>
    <t>289</t>
  </si>
  <si>
    <t>78</t>
  </si>
  <si>
    <t>EW157</t>
  </si>
  <si>
    <t>CRISIL Comp Bond IDX</t>
  </si>
  <si>
    <t>DEBT</t>
  </si>
  <si>
    <t>Edelweiss Dynamic Bond Fund</t>
  </si>
  <si>
    <t>Direct Plan  Bonus Option</t>
  </si>
  <si>
    <t>JDACBFDDP</t>
  </si>
  <si>
    <t>DDP</t>
  </si>
  <si>
    <t>287</t>
  </si>
  <si>
    <t>EW155</t>
  </si>
  <si>
    <t>Direct Plan  Dividend Option</t>
  </si>
  <si>
    <t>JDACBFEAD</t>
  </si>
  <si>
    <t>EAD</t>
  </si>
  <si>
    <t>293</t>
  </si>
  <si>
    <t>EW161</t>
  </si>
  <si>
    <t>Retail Annual Dividend Option</t>
  </si>
  <si>
    <t>JDACBFEB</t>
  </si>
  <si>
    <t>EB</t>
  </si>
  <si>
    <t>294</t>
  </si>
  <si>
    <t>EW162</t>
  </si>
  <si>
    <t>Retail Bonus Option</t>
  </si>
  <si>
    <t>JDACBFED</t>
  </si>
  <si>
    <t>ED</t>
  </si>
  <si>
    <t>296</t>
  </si>
  <si>
    <t>EW164</t>
  </si>
  <si>
    <t>Retail Dividend Option</t>
  </si>
  <si>
    <t>JDACBFEG</t>
  </si>
  <si>
    <t>EG</t>
  </si>
  <si>
    <t>295</t>
  </si>
  <si>
    <t>EW163</t>
  </si>
  <si>
    <t>Retail Growth Option</t>
  </si>
  <si>
    <t>JDACBFGDP</t>
  </si>
  <si>
    <t>GDP</t>
  </si>
  <si>
    <t>286</t>
  </si>
  <si>
    <t>EW154</t>
  </si>
  <si>
    <t>Direct Plan  Growth Option</t>
  </si>
  <si>
    <t>JDACBFIB</t>
  </si>
  <si>
    <t>IB</t>
  </si>
  <si>
    <t>292</t>
  </si>
  <si>
    <t>EW160</t>
  </si>
  <si>
    <t>Institutional Bonus Option</t>
  </si>
  <si>
    <t>JDACBFID</t>
  </si>
  <si>
    <t>ID</t>
  </si>
  <si>
    <t>290</t>
  </si>
  <si>
    <t>EW158</t>
  </si>
  <si>
    <t>Institutional Dividend Option</t>
  </si>
  <si>
    <t>JDACBFIG</t>
  </si>
  <si>
    <t>IG</t>
  </si>
  <si>
    <t>291</t>
  </si>
  <si>
    <t>EW159</t>
  </si>
  <si>
    <t>Institutional Growth Option</t>
  </si>
  <si>
    <t>JDACBFIYD</t>
  </si>
  <si>
    <t>IYD</t>
  </si>
  <si>
    <t>285</t>
  </si>
  <si>
    <t>EW153</t>
  </si>
  <si>
    <t>Institutional Annual Dividend Option</t>
  </si>
  <si>
    <t>JDACBFYDP</t>
  </si>
  <si>
    <t>YDP</t>
  </si>
  <si>
    <t>288</t>
  </si>
  <si>
    <t>EW156</t>
  </si>
  <si>
    <t>Direct Plan  Annual Dividend Option</t>
  </si>
  <si>
    <t>JDBPDFBDP</t>
  </si>
  <si>
    <t>JDBPDF</t>
  </si>
  <si>
    <t>424</t>
  </si>
  <si>
    <t>105</t>
  </si>
  <si>
    <t>EW260</t>
  </si>
  <si>
    <t>CRISIL ST Bond IDX</t>
  </si>
  <si>
    <t>Edelweiss Banking and PSU Debt Fund</t>
  </si>
  <si>
    <t>JDBPDFDDP</t>
  </si>
  <si>
    <t>420</t>
  </si>
  <si>
    <t>EW256</t>
  </si>
  <si>
    <t>JDBPDFDFP</t>
  </si>
  <si>
    <t>DFP</t>
  </si>
  <si>
    <t>422</t>
  </si>
  <si>
    <t>EW258</t>
  </si>
  <si>
    <t>Direct Plan  Fortnightly Dividend Option</t>
  </si>
  <si>
    <t>JDBPDFGDP</t>
  </si>
  <si>
    <t>419</t>
  </si>
  <si>
    <t>EW255</t>
  </si>
  <si>
    <t>JDBPDFMDP</t>
  </si>
  <si>
    <t>MDP</t>
  </si>
  <si>
    <t>423</t>
  </si>
  <si>
    <t>EW259</t>
  </si>
  <si>
    <t>Direct Plan  Monthly Dividend Option</t>
  </si>
  <si>
    <t>JDBPDFRB</t>
  </si>
  <si>
    <t>RB</t>
  </si>
  <si>
    <t>427</t>
  </si>
  <si>
    <t>EW263</t>
  </si>
  <si>
    <t>Regular Plan Bonus Option</t>
  </si>
  <si>
    <t>JDBPDFRD</t>
  </si>
  <si>
    <t>RD</t>
  </si>
  <si>
    <t>428</t>
  </si>
  <si>
    <t>EW264</t>
  </si>
  <si>
    <t>Regular Plan  Dividend Option</t>
  </si>
  <si>
    <t>JDBPDFRFD</t>
  </si>
  <si>
    <t>RFD</t>
  </si>
  <si>
    <t>425</t>
  </si>
  <si>
    <t>EW261</t>
  </si>
  <si>
    <t>Regular Plan  Fortnightly Dividend Option</t>
  </si>
  <si>
    <t>JDBPDFRG</t>
  </si>
  <si>
    <t>RG</t>
  </si>
  <si>
    <t>429</t>
  </si>
  <si>
    <t>EW265</t>
  </si>
  <si>
    <t>Regular Plan  Growth Option</t>
  </si>
  <si>
    <t>JDBPDFRMD</t>
  </si>
  <si>
    <t>RMD</t>
  </si>
  <si>
    <t>426</t>
  </si>
  <si>
    <t>EW262</t>
  </si>
  <si>
    <t>Regular Plan  Monthly Dividend Option</t>
  </si>
  <si>
    <t>JDBPDFRWD</t>
  </si>
  <si>
    <t>RWD</t>
  </si>
  <si>
    <t>430</t>
  </si>
  <si>
    <t>EW266</t>
  </si>
  <si>
    <t>Regular Plan  Weekly Dividend Option</t>
  </si>
  <si>
    <t>JDBPDFWDP</t>
  </si>
  <si>
    <t>WDP</t>
  </si>
  <si>
    <t>421</t>
  </si>
  <si>
    <t>EW257</t>
  </si>
  <si>
    <t>Direct Plan  Weekly Dividend Option</t>
  </si>
  <si>
    <t>JDCDOFBDP</t>
  </si>
  <si>
    <t>JDCDOF</t>
  </si>
  <si>
    <t>311</t>
  </si>
  <si>
    <t>81</t>
  </si>
  <si>
    <t>EW179</t>
  </si>
  <si>
    <t>Edelweiss Corporate Bond Fund</t>
  </si>
  <si>
    <t>JDCDOFDDP</t>
  </si>
  <si>
    <t>306</t>
  </si>
  <si>
    <t>EW174</t>
  </si>
  <si>
    <t>JDCDOFDFP</t>
  </si>
  <si>
    <t>308</t>
  </si>
  <si>
    <t>EW176</t>
  </si>
  <si>
    <t>JDCDOFGDP</t>
  </si>
  <si>
    <t>305</t>
  </si>
  <si>
    <t>EW173</t>
  </si>
  <si>
    <t>JDCDOFMDP</t>
  </si>
  <si>
    <t>309</t>
  </si>
  <si>
    <t>EW177</t>
  </si>
  <si>
    <t>JDCDOFRAD</t>
  </si>
  <si>
    <t>RAD</t>
  </si>
  <si>
    <t>314</t>
  </si>
  <si>
    <t>EW182</t>
  </si>
  <si>
    <t>Regular Annual Dividend Option</t>
  </si>
  <si>
    <t>JDCDOFRB</t>
  </si>
  <si>
    <t>315</t>
  </si>
  <si>
    <t>EW183</t>
  </si>
  <si>
    <t>JDCDOFRD</t>
  </si>
  <si>
    <t>316</t>
  </si>
  <si>
    <t>EW184</t>
  </si>
  <si>
    <t>JDCDOFRFD</t>
  </si>
  <si>
    <t>312</t>
  </si>
  <si>
    <t>EW180</t>
  </si>
  <si>
    <t>JDCDOFRG</t>
  </si>
  <si>
    <t>317</t>
  </si>
  <si>
    <t>EW185</t>
  </si>
  <si>
    <t>JDCDOFRMD</t>
  </si>
  <si>
    <t>313</t>
  </si>
  <si>
    <t>EW181</t>
  </si>
  <si>
    <t>JDCDOFRWD</t>
  </si>
  <si>
    <t>318</t>
  </si>
  <si>
    <t>EW186</t>
  </si>
  <si>
    <t>JDCDOFWDP</t>
  </si>
  <si>
    <t>307</t>
  </si>
  <si>
    <t>EW175</t>
  </si>
  <si>
    <t>JDCDOFYDP</t>
  </si>
  <si>
    <t>310</t>
  </si>
  <si>
    <t>EW178</t>
  </si>
  <si>
    <t>JDGSECBDP</t>
  </si>
  <si>
    <t>JDGSEC</t>
  </si>
  <si>
    <t>365</t>
  </si>
  <si>
    <t>96</t>
  </si>
  <si>
    <t>EW213</t>
  </si>
  <si>
    <t>CRISIL Gilt index</t>
  </si>
  <si>
    <t>Edelweiss Government Securities Fund</t>
  </si>
  <si>
    <t>JDGSECDDP</t>
  </si>
  <si>
    <t>360</t>
  </si>
  <si>
    <t>EW208</t>
  </si>
  <si>
    <t>JDGSECDFP</t>
  </si>
  <si>
    <t>361</t>
  </si>
  <si>
    <t>EW209</t>
  </si>
  <si>
    <t>JDGSECEAD</t>
  </si>
  <si>
    <t>369</t>
  </si>
  <si>
    <t>EW217</t>
  </si>
  <si>
    <t>JDGSECGDP</t>
  </si>
  <si>
    <t>359</t>
  </si>
  <si>
    <t>EW207</t>
  </si>
  <si>
    <t>JDGSECMDP</t>
  </si>
  <si>
    <t>363</t>
  </si>
  <si>
    <t>EW211</t>
  </si>
  <si>
    <t>JDGSECRB</t>
  </si>
  <si>
    <t>370</t>
  </si>
  <si>
    <t>EW218</t>
  </si>
  <si>
    <t>JDGSECRD</t>
  </si>
  <si>
    <t>366</t>
  </si>
  <si>
    <t>EW214</t>
  </si>
  <si>
    <t>JDGSECRFD</t>
  </si>
  <si>
    <t>367</t>
  </si>
  <si>
    <t>EW215</t>
  </si>
  <si>
    <t>JDGSECRG</t>
  </si>
  <si>
    <t>371</t>
  </si>
  <si>
    <t>EW219</t>
  </si>
  <si>
    <t>JDGSECRMD</t>
  </si>
  <si>
    <t>368</t>
  </si>
  <si>
    <t>EW216</t>
  </si>
  <si>
    <t>JDGSECRWD</t>
  </si>
  <si>
    <t>372</t>
  </si>
  <si>
    <t>EW220</t>
  </si>
  <si>
    <t>JDGSECWDP</t>
  </si>
  <si>
    <t>362</t>
  </si>
  <si>
    <t>EW210</t>
  </si>
  <si>
    <t>JDGSECYDP</t>
  </si>
  <si>
    <t>364</t>
  </si>
  <si>
    <t>EW212</t>
  </si>
  <si>
    <t>JDSTIFDDP</t>
  </si>
  <si>
    <t>JDSTIF</t>
  </si>
  <si>
    <t>432</t>
  </si>
  <si>
    <t>106</t>
  </si>
  <si>
    <t>EW268</t>
  </si>
  <si>
    <t>Edelweiss Short Term Fund</t>
  </si>
  <si>
    <t>JDSTIFDFP</t>
  </si>
  <si>
    <t>434</t>
  </si>
  <si>
    <t>EW270</t>
  </si>
  <si>
    <t>JDSTIFGDP</t>
  </si>
  <si>
    <t>431</t>
  </si>
  <si>
    <t>EW267</t>
  </si>
  <si>
    <t>JDSTIFMDP</t>
  </si>
  <si>
    <t>435</t>
  </si>
  <si>
    <t>EW271</t>
  </si>
  <si>
    <t>JDSTIFRD</t>
  </si>
  <si>
    <t>439</t>
  </si>
  <si>
    <t>EW274</t>
  </si>
  <si>
    <t>JDSTIFRFD</t>
  </si>
  <si>
    <t>437</t>
  </si>
  <si>
    <t>EW272</t>
  </si>
  <si>
    <t>JDSTIFRG</t>
  </si>
  <si>
    <t>440</t>
  </si>
  <si>
    <t>EW275</t>
  </si>
  <si>
    <t>JDSTIFRMD</t>
  </si>
  <si>
    <t>438</t>
  </si>
  <si>
    <t>EW273</t>
  </si>
  <si>
    <t>JDSTIFRWD</t>
  </si>
  <si>
    <t>441</t>
  </si>
  <si>
    <t>EW276</t>
  </si>
  <si>
    <t>JDSTIFSAG</t>
  </si>
  <si>
    <t>SAG</t>
  </si>
  <si>
    <t>442</t>
  </si>
  <si>
    <t>EW277</t>
  </si>
  <si>
    <t>Segregated Assets - Growth Option</t>
  </si>
  <si>
    <t>JDSTIFWDP</t>
  </si>
  <si>
    <t>433</t>
  </si>
  <si>
    <t>EW269</t>
  </si>
  <si>
    <t>JDTREFBDP</t>
  </si>
  <si>
    <t>JDTREF</t>
  </si>
  <si>
    <t>455</t>
  </si>
  <si>
    <t>108</t>
  </si>
  <si>
    <t>EW290</t>
  </si>
  <si>
    <t>CRISIL Liq Fund IDX</t>
  </si>
  <si>
    <t>Edelweiss Low Duration Fund</t>
  </si>
  <si>
    <t>JDTREFDDP</t>
  </si>
  <si>
    <t>450</t>
  </si>
  <si>
    <t>EW285</t>
  </si>
  <si>
    <t>JDTREFDFP</t>
  </si>
  <si>
    <t>453</t>
  </si>
  <si>
    <t>EW288</t>
  </si>
  <si>
    <t>JDTREFDPD</t>
  </si>
  <si>
    <t>DPD</t>
  </si>
  <si>
    <t>451</t>
  </si>
  <si>
    <t>EW286</t>
  </si>
  <si>
    <t>Direct Plan  Daily Dividend Option</t>
  </si>
  <si>
    <t>JDTREFEAD</t>
  </si>
  <si>
    <t>448</t>
  </si>
  <si>
    <t>EW283</t>
  </si>
  <si>
    <t>JDTREFEB</t>
  </si>
  <si>
    <t>460</t>
  </si>
  <si>
    <t>EW295</t>
  </si>
  <si>
    <t>JDTREFED</t>
  </si>
  <si>
    <t>461</t>
  </si>
  <si>
    <t>EW296</t>
  </si>
  <si>
    <t>JDTREFEFD</t>
  </si>
  <si>
    <t>EFD</t>
  </si>
  <si>
    <t>458</t>
  </si>
  <si>
    <t>EW293</t>
  </si>
  <si>
    <t>Retail Fortnightly Dividend Option</t>
  </si>
  <si>
    <t>JDTREFEG</t>
  </si>
  <si>
    <t>462</t>
  </si>
  <si>
    <t>EW297</t>
  </si>
  <si>
    <t>JDTREFEMD</t>
  </si>
  <si>
    <t>EMD</t>
  </si>
  <si>
    <t>459</t>
  </si>
  <si>
    <t>EW294</t>
  </si>
  <si>
    <t>Retail Monthly Dividend Option</t>
  </si>
  <si>
    <t>JDTREFERD</t>
  </si>
  <si>
    <t>ERD</t>
  </si>
  <si>
    <t>457</t>
  </si>
  <si>
    <t>EW292</t>
  </si>
  <si>
    <t>Retail Daily Dividend Option</t>
  </si>
  <si>
    <t>JDTREFEWD</t>
  </si>
  <si>
    <t>EWD</t>
  </si>
  <si>
    <t>471</t>
  </si>
  <si>
    <t>EW306</t>
  </si>
  <si>
    <t>Retail Weekly Dividend Option</t>
  </si>
  <si>
    <t>JDTREFGDP</t>
  </si>
  <si>
    <t>449</t>
  </si>
  <si>
    <t>EW284</t>
  </si>
  <si>
    <t>JDTREFMDP</t>
  </si>
  <si>
    <t>454</t>
  </si>
  <si>
    <t>EW289</t>
  </si>
  <si>
    <t>JDTREFSAG</t>
  </si>
  <si>
    <t>J35A</t>
  </si>
  <si>
    <t>JT126</t>
  </si>
  <si>
    <t>EW</t>
  </si>
  <si>
    <t>JDTREFSDD</t>
  </si>
  <si>
    <t>SDD</t>
  </si>
  <si>
    <t>469</t>
  </si>
  <si>
    <t>EW304</t>
  </si>
  <si>
    <t>Super Institutional Daily Dividend Option</t>
  </si>
  <si>
    <t>JDTREFSG</t>
  </si>
  <si>
    <t>SG</t>
  </si>
  <si>
    <t>467</t>
  </si>
  <si>
    <t>EW302</t>
  </si>
  <si>
    <t>Super Institutional Growth Option</t>
  </si>
  <si>
    <t>JDTREFSIA</t>
  </si>
  <si>
    <t>SIA</t>
  </si>
  <si>
    <t>463</t>
  </si>
  <si>
    <t>EW298</t>
  </si>
  <si>
    <t>Super Institutional Annual Dividend Option</t>
  </si>
  <si>
    <t>JDTREFSIB</t>
  </si>
  <si>
    <t>SIB</t>
  </si>
  <si>
    <t>464</t>
  </si>
  <si>
    <t>EW299</t>
  </si>
  <si>
    <t>Super Institutional Bonus Option</t>
  </si>
  <si>
    <t>JDTREFSID</t>
  </si>
  <si>
    <t>SID</t>
  </si>
  <si>
    <t>465</t>
  </si>
  <si>
    <t>EW300</t>
  </si>
  <si>
    <t>Super Institutional Dividend Option</t>
  </si>
  <si>
    <t>JDTREFSIF</t>
  </si>
  <si>
    <t>SIF</t>
  </si>
  <si>
    <t>466</t>
  </si>
  <si>
    <t>EW301</t>
  </si>
  <si>
    <t>Super Institutional Fortnightly Dividend Option</t>
  </si>
  <si>
    <t>JDTREFSMD</t>
  </si>
  <si>
    <t>SMD</t>
  </si>
  <si>
    <t>468</t>
  </si>
  <si>
    <t>EW303</t>
  </si>
  <si>
    <t>Super Institutional Monthly Dividend Option</t>
  </si>
  <si>
    <t>JDTREFSWD</t>
  </si>
  <si>
    <t>SWD</t>
  </si>
  <si>
    <t>470</t>
  </si>
  <si>
    <t>EW305</t>
  </si>
  <si>
    <t>Super Institutional Weekly Dividend Option</t>
  </si>
  <si>
    <t>JDTREFWDP</t>
  </si>
  <si>
    <t>452</t>
  </si>
  <si>
    <t>EW287</t>
  </si>
  <si>
    <t>JDTREFYDP</t>
  </si>
  <si>
    <t>456</t>
  </si>
  <si>
    <t>EW291</t>
  </si>
  <si>
    <t>JEARBFDDP</t>
  </si>
  <si>
    <t>JEARBF</t>
  </si>
  <si>
    <t>121</t>
  </si>
  <si>
    <t>32</t>
  </si>
  <si>
    <t>EW116</t>
  </si>
  <si>
    <t>Nifty50 Arbitrage</t>
  </si>
  <si>
    <t>EQTY</t>
  </si>
  <si>
    <t>Edelweiss Arbitrage Fund</t>
  </si>
  <si>
    <t>JEARBFGDP</t>
  </si>
  <si>
    <t>120</t>
  </si>
  <si>
    <t>EW117</t>
  </si>
  <si>
    <t>Nifty 50 Arbitrage</t>
  </si>
  <si>
    <t>JEARBFMDP</t>
  </si>
  <si>
    <t>494</t>
  </si>
  <si>
    <t>EW321</t>
  </si>
  <si>
    <t>JEARBFRB</t>
  </si>
  <si>
    <t>122</t>
  </si>
  <si>
    <t>EW114</t>
  </si>
  <si>
    <t>JEARBFRD</t>
  </si>
  <si>
    <t>119</t>
  </si>
  <si>
    <t>EW118</t>
  </si>
  <si>
    <t>JEARBFRG</t>
  </si>
  <si>
    <t>118</t>
  </si>
  <si>
    <t>EW119</t>
  </si>
  <si>
    <t>JEARBFRMD</t>
  </si>
  <si>
    <t>493</t>
  </si>
  <si>
    <t>EW322</t>
  </si>
  <si>
    <t>JEARFDD</t>
  </si>
  <si>
    <t>JEARFD</t>
  </si>
  <si>
    <t>D</t>
  </si>
  <si>
    <t>50</t>
  </si>
  <si>
    <t>14</t>
  </si>
  <si>
    <t>EW051</t>
  </si>
  <si>
    <t>CRISIL MIP Blended</t>
  </si>
  <si>
    <t>Edelweiss Balanced Advantage Fund</t>
  </si>
  <si>
    <t>Dividend Option</t>
  </si>
  <si>
    <t>JEARFDDDP</t>
  </si>
  <si>
    <t>74</t>
  </si>
  <si>
    <t>EW070</t>
  </si>
  <si>
    <t>JEARFDG</t>
  </si>
  <si>
    <t>G</t>
  </si>
  <si>
    <t>51</t>
  </si>
  <si>
    <t>EW050</t>
  </si>
  <si>
    <t>Growth Option</t>
  </si>
  <si>
    <t>JEARFDGDP</t>
  </si>
  <si>
    <t>75</t>
  </si>
  <si>
    <t>EW071</t>
  </si>
  <si>
    <t>JEARFDMDP</t>
  </si>
  <si>
    <t>495</t>
  </si>
  <si>
    <t>EW324</t>
  </si>
  <si>
    <t>JEARFDRMD</t>
  </si>
  <si>
    <t>496</t>
  </si>
  <si>
    <t>EW323</t>
  </si>
  <si>
    <t>JEDGEFD</t>
  </si>
  <si>
    <t>JEDGEF</t>
  </si>
  <si>
    <t>43</t>
  </si>
  <si>
    <t>10</t>
  </si>
  <si>
    <t>EW037</t>
  </si>
  <si>
    <t>Nifty 50</t>
  </si>
  <si>
    <t>Edelweiss Large Cap Fund</t>
  </si>
  <si>
    <t>JEDGEFDDP</t>
  </si>
  <si>
    <t>76</t>
  </si>
  <si>
    <t>EW072</t>
  </si>
  <si>
    <t>JEDGEFFBP</t>
  </si>
  <si>
    <t>FBP</t>
  </si>
  <si>
    <t>44</t>
  </si>
  <si>
    <t>11</t>
  </si>
  <si>
    <t>EW038</t>
  </si>
  <si>
    <t>Plan B - Growth option</t>
  </si>
  <si>
    <t>JEDGEFG</t>
  </si>
  <si>
    <t>42</t>
  </si>
  <si>
    <t>EW036</t>
  </si>
  <si>
    <t>JEDGEFGDP</t>
  </si>
  <si>
    <t>77</t>
  </si>
  <si>
    <t>EW073</t>
  </si>
  <si>
    <t>JEDGEFPBD</t>
  </si>
  <si>
    <t>PBD</t>
  </si>
  <si>
    <t>45</t>
  </si>
  <si>
    <t>EW039</t>
  </si>
  <si>
    <t>Plan B - Dividend option</t>
  </si>
  <si>
    <t>JEDGEFPGD</t>
  </si>
  <si>
    <t>PGD</t>
  </si>
  <si>
    <t>46</t>
  </si>
  <si>
    <t>12</t>
  </si>
  <si>
    <t>EW040</t>
  </si>
  <si>
    <t>Plan C - Growth option</t>
  </si>
  <si>
    <t>JEDGEFPGG</t>
  </si>
  <si>
    <t>PGG</t>
  </si>
  <si>
    <t>47</t>
  </si>
  <si>
    <t>EW041</t>
  </si>
  <si>
    <t>Plan C - Dividend option</t>
  </si>
  <si>
    <t>JEEBAFBDP</t>
  </si>
  <si>
    <t>JEEBAF</t>
  </si>
  <si>
    <t>301</t>
  </si>
  <si>
    <t>80</t>
  </si>
  <si>
    <t>EW169</t>
  </si>
  <si>
    <t>CRISIL Balanced IDX</t>
  </si>
  <si>
    <t>JEEBAFDDP</t>
  </si>
  <si>
    <t>300</t>
  </si>
  <si>
    <t>EW168</t>
  </si>
  <si>
    <t>JEEBAFGDP</t>
  </si>
  <si>
    <t>299</t>
  </si>
  <si>
    <t>EW167</t>
  </si>
  <si>
    <t>JEEBAFRB</t>
  </si>
  <si>
    <t>302</t>
  </si>
  <si>
    <t>EW170</t>
  </si>
  <si>
    <t>JEEBAFRD</t>
  </si>
  <si>
    <t>303</t>
  </si>
  <si>
    <t>EW171</t>
  </si>
  <si>
    <t>JEEBAFRG</t>
  </si>
  <si>
    <t>304</t>
  </si>
  <si>
    <t>EW172</t>
  </si>
  <si>
    <t>JEECRFDDP</t>
  </si>
  <si>
    <t>JEECRF</t>
  </si>
  <si>
    <t>338</t>
  </si>
  <si>
    <t>88</t>
  </si>
  <si>
    <t>EW202</t>
  </si>
  <si>
    <t>Nifty 500 TR Index</t>
  </si>
  <si>
    <t>Edelweiss  Multi-Cap Fund</t>
  </si>
  <si>
    <t>JEECRFGDP</t>
  </si>
  <si>
    <t>337</t>
  </si>
  <si>
    <t>EW201</t>
  </si>
  <si>
    <t>JEECRFRD</t>
  </si>
  <si>
    <t>340</t>
  </si>
  <si>
    <t>EW204</t>
  </si>
  <si>
    <t>JEECRFRG</t>
  </si>
  <si>
    <t>339</t>
  </si>
  <si>
    <t>EW203</t>
  </si>
  <si>
    <t>JEELSSD</t>
  </si>
  <si>
    <t>JEELSS</t>
  </si>
  <si>
    <t>38</t>
  </si>
  <si>
    <t>8</t>
  </si>
  <si>
    <t>EW035</t>
  </si>
  <si>
    <t>Nifty 500</t>
  </si>
  <si>
    <t>Edelweiss Long Term Eq Fund (Tax Saving)</t>
  </si>
  <si>
    <t>JEELSSDDP</t>
  </si>
  <si>
    <t>EW074</t>
  </si>
  <si>
    <t>JEELSSG</t>
  </si>
  <si>
    <t>39</t>
  </si>
  <si>
    <t>EW034</t>
  </si>
  <si>
    <t>JEELSSGDP</t>
  </si>
  <si>
    <t>EW075</t>
  </si>
  <si>
    <t>JEEQTFDDP</t>
  </si>
  <si>
    <t>JEEQTF</t>
  </si>
  <si>
    <t>326</t>
  </si>
  <si>
    <t>85</t>
  </si>
  <si>
    <t>EW190</t>
  </si>
  <si>
    <t>S&amp;P BSE 200</t>
  </si>
  <si>
    <t>Edelweiss Large &amp; Mid Cap Fund</t>
  </si>
  <si>
    <t>JEEQTFGDP</t>
  </si>
  <si>
    <t>325</t>
  </si>
  <si>
    <t>EW189</t>
  </si>
  <si>
    <t>JEEQTFRD</t>
  </si>
  <si>
    <t>327</t>
  </si>
  <si>
    <t>EW191</t>
  </si>
  <si>
    <t>JEEQTFRG</t>
  </si>
  <si>
    <t>328</t>
  </si>
  <si>
    <t>EW192</t>
  </si>
  <si>
    <t>JEESSFBDP</t>
  </si>
  <si>
    <t>JEESSF</t>
  </si>
  <si>
    <t>331</t>
  </si>
  <si>
    <t>86</t>
  </si>
  <si>
    <t>EW195</t>
  </si>
  <si>
    <t>70Crs_Lq+30Nifty 50</t>
  </si>
  <si>
    <t>Edelweiss Equity Savings Fund</t>
  </si>
  <si>
    <t>JEESSFDDP</t>
  </si>
  <si>
    <t>330</t>
  </si>
  <si>
    <t>EW194</t>
  </si>
  <si>
    <t>JEESSFGDP</t>
  </si>
  <si>
    <t>329</t>
  </si>
  <si>
    <t>EW193</t>
  </si>
  <si>
    <t>JEESSFMDP</t>
  </si>
  <si>
    <t>497</t>
  </si>
  <si>
    <t>EW325</t>
  </si>
  <si>
    <t>JEESSFRB</t>
  </si>
  <si>
    <t>332</t>
  </si>
  <si>
    <t>EW196</t>
  </si>
  <si>
    <t>JEESSFRD</t>
  </si>
  <si>
    <t>333</t>
  </si>
  <si>
    <t>EW197</t>
  </si>
  <si>
    <t>JEESSFRG</t>
  </si>
  <si>
    <t>334</t>
  </si>
  <si>
    <t>EW198</t>
  </si>
  <si>
    <t>JEESSFRMD</t>
  </si>
  <si>
    <t>498</t>
  </si>
  <si>
    <t>EW326</t>
  </si>
  <si>
    <t>JEMOF1DDP</t>
  </si>
  <si>
    <t>JEMOF1</t>
  </si>
  <si>
    <t>502</t>
  </si>
  <si>
    <t>113</t>
  </si>
  <si>
    <t>EW100</t>
  </si>
  <si>
    <t>Nifty500Total Return</t>
  </si>
  <si>
    <t>Edelweiss Maiden Opportunities Fund-SR 1</t>
  </si>
  <si>
    <t>JEMOF1GDP</t>
  </si>
  <si>
    <t>501</t>
  </si>
  <si>
    <t>EW101</t>
  </si>
  <si>
    <t>JEMOF1RD</t>
  </si>
  <si>
    <t>500</t>
  </si>
  <si>
    <t>EW102</t>
  </si>
  <si>
    <t>JEMOF1RG</t>
  </si>
  <si>
    <t>499</t>
  </si>
  <si>
    <t>EW103</t>
  </si>
  <si>
    <t>JENF50G</t>
  </si>
  <si>
    <t>JENF50</t>
  </si>
  <si>
    <t>124</t>
  </si>
  <si>
    <t>33</t>
  </si>
  <si>
    <t>EW120</t>
  </si>
  <si>
    <t>E</t>
  </si>
  <si>
    <t>Edelweiss ETF - NIFTY 50</t>
  </si>
  <si>
    <t>JENFBAG</t>
  </si>
  <si>
    <t>JENFBA</t>
  </si>
  <si>
    <t>125</t>
  </si>
  <si>
    <t>EW121</t>
  </si>
  <si>
    <t>Nifty Bank IDX</t>
  </si>
  <si>
    <t>Edelweiss ETF - Nifty Bank</t>
  </si>
  <si>
    <t>JENQ30G</t>
  </si>
  <si>
    <t>JENQ30</t>
  </si>
  <si>
    <t>126</t>
  </si>
  <si>
    <t>EW122</t>
  </si>
  <si>
    <t>Nifty Quality 30 IDX</t>
  </si>
  <si>
    <t>EDELWEISS ETF - NIFTY 100 QUALITY 30</t>
  </si>
  <si>
    <t>JEPRUAD</t>
  </si>
  <si>
    <t>JEPRUA</t>
  </si>
  <si>
    <t>52</t>
  </si>
  <si>
    <t>13</t>
  </si>
  <si>
    <t>EW047</t>
  </si>
  <si>
    <t>Nifty500&amp;50%CRIS LIQ</t>
  </si>
  <si>
    <t>Edelweiss Multi-Asset Allocation Fund</t>
  </si>
  <si>
    <t>JEPRUADDP</t>
  </si>
  <si>
    <t>EW076</t>
  </si>
  <si>
    <t>JEPRUAFBP</t>
  </si>
  <si>
    <t>49</t>
  </si>
  <si>
    <t>EW042</t>
  </si>
  <si>
    <t>JEPRUAG</t>
  </si>
  <si>
    <t>53</t>
  </si>
  <si>
    <t>EW046</t>
  </si>
  <si>
    <t>JEPRUAGDP</t>
  </si>
  <si>
    <t>79</t>
  </si>
  <si>
    <t>EW077</t>
  </si>
  <si>
    <t>JEPRUAPBD</t>
  </si>
  <si>
    <t>48</t>
  </si>
  <si>
    <t>EW043</t>
  </si>
  <si>
    <t>JESMCFDDP</t>
  </si>
  <si>
    <t>JESMCF</t>
  </si>
  <si>
    <t>416</t>
  </si>
  <si>
    <t>104</t>
  </si>
  <si>
    <t>EW252</t>
  </si>
  <si>
    <t>Nifty MIdcap 100</t>
  </si>
  <si>
    <t>Edelweiss Mid Cap Fund</t>
  </si>
  <si>
    <t>JESMCFGDP</t>
  </si>
  <si>
    <t>415</t>
  </si>
  <si>
    <t>EW251</t>
  </si>
  <si>
    <t>Nifty Midcap 100</t>
  </si>
  <si>
    <t>JESMCFRD</t>
  </si>
  <si>
    <t>417</t>
  </si>
  <si>
    <t>EW253</t>
  </si>
  <si>
    <t>JESMCFRG</t>
  </si>
  <si>
    <t>418</t>
  </si>
  <si>
    <t>EW254</t>
  </si>
  <si>
    <t>JETAXFDDP</t>
  </si>
  <si>
    <t>JETAXF</t>
  </si>
  <si>
    <t>445</t>
  </si>
  <si>
    <t>107</t>
  </si>
  <si>
    <t>EW280</t>
  </si>
  <si>
    <t>Edelweiss Tax Advantage Fund</t>
  </si>
  <si>
    <t>JETAXFGDP</t>
  </si>
  <si>
    <t>444</t>
  </si>
  <si>
    <t>EW279</t>
  </si>
  <si>
    <t>JETAXFRD</t>
  </si>
  <si>
    <t>446</t>
  </si>
  <si>
    <t>EW281</t>
  </si>
  <si>
    <t>JETAXFRG</t>
  </si>
  <si>
    <t>447</t>
  </si>
  <si>
    <t>EW282</t>
  </si>
  <si>
    <t>JFM501RD</t>
  </si>
  <si>
    <t>JFM501</t>
  </si>
  <si>
    <t>405</t>
  </si>
  <si>
    <t>99</t>
  </si>
  <si>
    <t>EW249</t>
  </si>
  <si>
    <t>FMP</t>
  </si>
  <si>
    <t>Edelweiss Income Fund - Series 501</t>
  </si>
  <si>
    <t>JFM501RG</t>
  </si>
  <si>
    <t>406</t>
  </si>
  <si>
    <t>EW250</t>
  </si>
  <si>
    <t>JFM502RD</t>
  </si>
  <si>
    <t>JFM502</t>
  </si>
  <si>
    <t>281</t>
  </si>
  <si>
    <t>EW135</t>
  </si>
  <si>
    <t>Edelweiss Fixed Maturity Plan-Series 502</t>
  </si>
  <si>
    <t>JFM502RG</t>
  </si>
  <si>
    <t>282</t>
  </si>
  <si>
    <t>EW136</t>
  </si>
  <si>
    <t>JFMS14DDP</t>
  </si>
  <si>
    <t>JFMS14</t>
  </si>
  <si>
    <t>174</t>
  </si>
  <si>
    <t>EW128</t>
  </si>
  <si>
    <t>Edelweiss Fixed Maturity Plan - Sr 14</t>
  </si>
  <si>
    <t>JFMS14GDP</t>
  </si>
  <si>
    <t>173</t>
  </si>
  <si>
    <t>EW127</t>
  </si>
  <si>
    <t>JFMS14RD</t>
  </si>
  <si>
    <t>175</t>
  </si>
  <si>
    <t>EW129</t>
  </si>
  <si>
    <t>JFMS14RG</t>
  </si>
  <si>
    <t>176</t>
  </si>
  <si>
    <t>EW130</t>
  </si>
  <si>
    <t>JFMS20DDP</t>
  </si>
  <si>
    <t>JFMS20</t>
  </si>
  <si>
    <t>198</t>
  </si>
  <si>
    <t>54</t>
  </si>
  <si>
    <t>EW132</t>
  </si>
  <si>
    <t>Edelweiss Fixed Maturity Plan - Sr 20</t>
  </si>
  <si>
    <t>JFMS20GDP</t>
  </si>
  <si>
    <t>197</t>
  </si>
  <si>
    <t>EW131</t>
  </si>
  <si>
    <t>JFMS20RD</t>
  </si>
  <si>
    <t>199</t>
  </si>
  <si>
    <t>EW133</t>
  </si>
  <si>
    <t>JFMS20RG</t>
  </si>
  <si>
    <t>200</t>
  </si>
  <si>
    <t>EW134</t>
  </si>
  <si>
    <t>JFMS35DDP</t>
  </si>
  <si>
    <t>JFMS35</t>
  </si>
  <si>
    <t>258</t>
  </si>
  <si>
    <t>69</t>
  </si>
  <si>
    <t>EW138</t>
  </si>
  <si>
    <t>Edelweiss Fixed Maturity Plan - Sr 35</t>
  </si>
  <si>
    <t>JFMS35GDP</t>
  </si>
  <si>
    <t>257</t>
  </si>
  <si>
    <t>EW137</t>
  </si>
  <si>
    <t>JFMS35RD</t>
  </si>
  <si>
    <t>259</t>
  </si>
  <si>
    <t>EW139</t>
  </si>
  <si>
    <t>JFMS35RG</t>
  </si>
  <si>
    <t>260</t>
  </si>
  <si>
    <t>EW140</t>
  </si>
  <si>
    <t>JFMS38DDP</t>
  </si>
  <si>
    <t>JFMS38</t>
  </si>
  <si>
    <t>270</t>
  </si>
  <si>
    <t>72</t>
  </si>
  <si>
    <t>EW146</t>
  </si>
  <si>
    <t>Edelweiss Fixed Maturity Plan - Sr 38</t>
  </si>
  <si>
    <t>JFMS38GDP</t>
  </si>
  <si>
    <t>269</t>
  </si>
  <si>
    <t>EW145</t>
  </si>
  <si>
    <t>JFMS38RD</t>
  </si>
  <si>
    <t>271</t>
  </si>
  <si>
    <t>EW147</t>
  </si>
  <si>
    <t>JFMS38RG</t>
  </si>
  <si>
    <t>272</t>
  </si>
  <si>
    <t>EW148</t>
  </si>
  <si>
    <t>JFMS40DDP</t>
  </si>
  <si>
    <t>JFMS40</t>
  </si>
  <si>
    <t>274</t>
  </si>
  <si>
    <t>73</t>
  </si>
  <si>
    <t>EW150</t>
  </si>
  <si>
    <t>Edelweiss Fixed Maturity Plan - Sr 40</t>
  </si>
  <si>
    <t>JFMS40GDP</t>
  </si>
  <si>
    <t>273</t>
  </si>
  <si>
    <t>EW149</t>
  </si>
  <si>
    <t>JFMS40RD</t>
  </si>
  <si>
    <t>275</t>
  </si>
  <si>
    <t>EW151</t>
  </si>
  <si>
    <t>JFMS40RG</t>
  </si>
  <si>
    <t>276</t>
  </si>
  <si>
    <t>EW152</t>
  </si>
  <si>
    <t>JFMS41DDP</t>
  </si>
  <si>
    <t>JFMS41</t>
  </si>
  <si>
    <t>482</t>
  </si>
  <si>
    <t>111</t>
  </si>
  <si>
    <t>EW312</t>
  </si>
  <si>
    <t>Edelweiss Fixed Maturity Plan - Sr 41</t>
  </si>
  <si>
    <t>JFMS41GDP</t>
  </si>
  <si>
    <t>481</t>
  </si>
  <si>
    <t>EW311</t>
  </si>
  <si>
    <t>JFMS41RD</t>
  </si>
  <si>
    <t>484</t>
  </si>
  <si>
    <t>EW309</t>
  </si>
  <si>
    <t>JFMS41RG</t>
  </si>
  <si>
    <t>483</t>
  </si>
  <si>
    <t>EW310</t>
  </si>
  <si>
    <t>JFMS42DDP</t>
  </si>
  <si>
    <t>JFMS42</t>
  </si>
  <si>
    <t>Edelweiss Fixed Maturity Plan - Sr 42</t>
  </si>
  <si>
    <t>JFMS42GDP</t>
  </si>
  <si>
    <t>JFMS42RD</t>
  </si>
  <si>
    <t>JFMS42RG</t>
  </si>
  <si>
    <t>JFMS49DDP</t>
  </si>
  <si>
    <t>JFMS49</t>
  </si>
  <si>
    <t>512</t>
  </si>
  <si>
    <t>116</t>
  </si>
  <si>
    <t>EW333</t>
  </si>
  <si>
    <t>Edelweiss Fixed Maturity Plan - Sr 49</t>
  </si>
  <si>
    <t>JFMS49GDP</t>
  </si>
  <si>
    <t>511</t>
  </si>
  <si>
    <t>EW332</t>
  </si>
  <si>
    <t>JFMS49RD</t>
  </si>
  <si>
    <t>513</t>
  </si>
  <si>
    <t>EW330</t>
  </si>
  <si>
    <t>JFMS49RG</t>
  </si>
  <si>
    <t>514</t>
  </si>
  <si>
    <t>EW331</t>
  </si>
  <si>
    <t>JLLIQFBDP</t>
  </si>
  <si>
    <t>JLLIQF</t>
  </si>
  <si>
    <t>384</t>
  </si>
  <si>
    <t>98</t>
  </si>
  <si>
    <t>EW228</t>
  </si>
  <si>
    <t>LIQD</t>
  </si>
  <si>
    <t>Edelweiss Liquid Fund</t>
  </si>
  <si>
    <t>JLLIQFDDL</t>
  </si>
  <si>
    <t>DDL</t>
  </si>
  <si>
    <t>387</t>
  </si>
  <si>
    <t>EW231</t>
  </si>
  <si>
    <t>Direct Plan Unclaimed Div less than 3 yr</t>
  </si>
  <si>
    <t>JLLIQFDDM</t>
  </si>
  <si>
    <t>DDM</t>
  </si>
  <si>
    <t>402</t>
  </si>
  <si>
    <t>EW246</t>
  </si>
  <si>
    <t>Direct Plan Unclaimed Div more than 3 yr</t>
  </si>
  <si>
    <t>JLLIQFDDP</t>
  </si>
  <si>
    <t>379</t>
  </si>
  <si>
    <t>EW223</t>
  </si>
  <si>
    <t>JLLIQFDFP</t>
  </si>
  <si>
    <t>382</t>
  </si>
  <si>
    <t>EW226</t>
  </si>
  <si>
    <t>JLLIQFDPD</t>
  </si>
  <si>
    <t>380</t>
  </si>
  <si>
    <t>EW224</t>
  </si>
  <si>
    <t>JLLIQFDRL</t>
  </si>
  <si>
    <t>DRL</t>
  </si>
  <si>
    <t>393</t>
  </si>
  <si>
    <t>EW237</t>
  </si>
  <si>
    <t>Direct Plan Unclaimed Red less than 3 yr</t>
  </si>
  <si>
    <t>JLLIQFDRM</t>
  </si>
  <si>
    <t>DRM</t>
  </si>
  <si>
    <t>403</t>
  </si>
  <si>
    <t>EW247</t>
  </si>
  <si>
    <t>Direct Plan Unclaimed Red more than 3 yr</t>
  </si>
  <si>
    <t>JLLIQFEAD</t>
  </si>
  <si>
    <t>377</t>
  </si>
  <si>
    <t>EW221</t>
  </si>
  <si>
    <t>JLLIQFEB</t>
  </si>
  <si>
    <t>390</t>
  </si>
  <si>
    <t>EW234</t>
  </si>
  <si>
    <t>JLLIQFED</t>
  </si>
  <si>
    <t>391</t>
  </si>
  <si>
    <t>EW235</t>
  </si>
  <si>
    <t>JLLIQFEFD</t>
  </si>
  <si>
    <t>388</t>
  </si>
  <si>
    <t>EW232</t>
  </si>
  <si>
    <t>JLLIQFEG</t>
  </si>
  <si>
    <t>392</t>
  </si>
  <si>
    <t>EW236</t>
  </si>
  <si>
    <t>JLLIQFEMD</t>
  </si>
  <si>
    <t>389</t>
  </si>
  <si>
    <t>EW233</t>
  </si>
  <si>
    <t>JLLIQFERD</t>
  </si>
  <si>
    <t>386</t>
  </si>
  <si>
    <t>EW230</t>
  </si>
  <si>
    <t>JLLIQFEWD</t>
  </si>
  <si>
    <t>404</t>
  </si>
  <si>
    <t>EW248</t>
  </si>
  <si>
    <t>JLLIQFGDP</t>
  </si>
  <si>
    <t>378</t>
  </si>
  <si>
    <t>EW222</t>
  </si>
  <si>
    <t>JLLIQFMDP</t>
  </si>
  <si>
    <t>383</t>
  </si>
  <si>
    <t>EW227</t>
  </si>
  <si>
    <t>JLLIQFSDD</t>
  </si>
  <si>
    <t>400</t>
  </si>
  <si>
    <t>EW244</t>
  </si>
  <si>
    <t>JLLIQFSG</t>
  </si>
  <si>
    <t>398</t>
  </si>
  <si>
    <t>EW242</t>
  </si>
  <si>
    <t>JLLIQFSIA</t>
  </si>
  <si>
    <t>394</t>
  </si>
  <si>
    <t>EW238</t>
  </si>
  <si>
    <t>JLLIQFSIB</t>
  </si>
  <si>
    <t>395</t>
  </si>
  <si>
    <t>EW239</t>
  </si>
  <si>
    <t>JLLIQFSID</t>
  </si>
  <si>
    <t>396</t>
  </si>
  <si>
    <t>EW240</t>
  </si>
  <si>
    <t>JLLIQFSIF</t>
  </si>
  <si>
    <t>397</t>
  </si>
  <si>
    <t>EW241</t>
  </si>
  <si>
    <t>JLLIQFSMD</t>
  </si>
  <si>
    <t>399</t>
  </si>
  <si>
    <t>EW243</t>
  </si>
  <si>
    <t>JLLIQFSWD</t>
  </si>
  <si>
    <t>401</t>
  </si>
  <si>
    <t>EW245</t>
  </si>
  <si>
    <t>JLLIQFUDL</t>
  </si>
  <si>
    <t>UDL</t>
  </si>
  <si>
    <t>485</t>
  </si>
  <si>
    <t>EW313</t>
  </si>
  <si>
    <t>Unclaimed Dividend less than 3 yrs</t>
  </si>
  <si>
    <t>JLLIQFUDM</t>
  </si>
  <si>
    <t>UDM</t>
  </si>
  <si>
    <t>487</t>
  </si>
  <si>
    <t>EW315</t>
  </si>
  <si>
    <t>Unclaimed Dividend more than 3 yrs</t>
  </si>
  <si>
    <t>JLLIQFURL</t>
  </si>
  <si>
    <t>URL</t>
  </si>
  <si>
    <t>486</t>
  </si>
  <si>
    <t>EW314</t>
  </si>
  <si>
    <t>Unclaimed Redemption less than 3 yrs</t>
  </si>
  <si>
    <t>JLLIQFURM</t>
  </si>
  <si>
    <t>URM</t>
  </si>
  <si>
    <t>488</t>
  </si>
  <si>
    <t>EW316</t>
  </si>
  <si>
    <t>Unclaimed Redemption more than 3 yrs</t>
  </si>
  <si>
    <t>JLLIQFWDP</t>
  </si>
  <si>
    <t>381</t>
  </si>
  <si>
    <t>EW225</t>
  </si>
  <si>
    <t>JLLIQFYDP</t>
  </si>
  <si>
    <t>385</t>
  </si>
  <si>
    <t>EW229</t>
  </si>
  <si>
    <t>JOASEFGDP</t>
  </si>
  <si>
    <t>JOASEF</t>
  </si>
  <si>
    <t>297</t>
  </si>
  <si>
    <t>EW165</t>
  </si>
  <si>
    <t>MSCI South East Asia</t>
  </si>
  <si>
    <t>INTL</t>
  </si>
  <si>
    <t>Edelweiss ASEAN Equity Off-shore Fund</t>
  </si>
  <si>
    <t>JOASEFRG</t>
  </si>
  <si>
    <t>298</t>
  </si>
  <si>
    <t>EW166</t>
  </si>
  <si>
    <t>JOCHIFGDP</t>
  </si>
  <si>
    <t>JOCHIF</t>
  </si>
  <si>
    <t>357</t>
  </si>
  <si>
    <t>95</t>
  </si>
  <si>
    <t>EW205</t>
  </si>
  <si>
    <t>MSCI Golden Dragon</t>
  </si>
  <si>
    <t>Edelweiss Grtr China Eqty Off-shore Fund</t>
  </si>
  <si>
    <t>JOCHIFRG</t>
  </si>
  <si>
    <t>358</t>
  </si>
  <si>
    <t>EW206</t>
  </si>
  <si>
    <t>JOEDOFGDP</t>
  </si>
  <si>
    <t>JOEDOF</t>
  </si>
  <si>
    <t>321</t>
  </si>
  <si>
    <t>83</t>
  </si>
  <si>
    <t>EW187</t>
  </si>
  <si>
    <t>MSCI Europe Index</t>
  </si>
  <si>
    <t>Edelweiss Eur Dynamic Eqty Offshore Fund</t>
  </si>
  <si>
    <t>JOEDOFRG</t>
  </si>
  <si>
    <t>322</t>
  </si>
  <si>
    <t>EW188</t>
  </si>
  <si>
    <t>JOEMOPGDP</t>
  </si>
  <si>
    <t>JOEMOP</t>
  </si>
  <si>
    <t>335</t>
  </si>
  <si>
    <t>87</t>
  </si>
  <si>
    <t>EW199</t>
  </si>
  <si>
    <t>MSCI Emerging Market</t>
  </si>
  <si>
    <t>Edelweiss Emrg Markets Opp Eqty Off Fund</t>
  </si>
  <si>
    <t>JOEMOPRG</t>
  </si>
  <si>
    <t>336</t>
  </si>
  <si>
    <t>EW200</t>
  </si>
  <si>
    <t>JOUSEFGDP</t>
  </si>
  <si>
    <t>JOUSEF</t>
  </si>
  <si>
    <t>476</t>
  </si>
  <si>
    <t>110</t>
  </si>
  <si>
    <t>EW307</t>
  </si>
  <si>
    <t>RUSSELL 1000 V IDX</t>
  </si>
  <si>
    <t>Edelweiss US Value Equity Off-shore Fund</t>
  </si>
  <si>
    <t>JOUSEFRG</t>
  </si>
  <si>
    <t>477</t>
  </si>
  <si>
    <t>EW308</t>
  </si>
  <si>
    <t>Page -1 of 1</t>
  </si>
  <si>
    <t>PLAN LEVEL NAV REPORT FROM 29/06/2018 TO 29/06/2018</t>
  </si>
  <si>
    <t>Edelweiss ETF - Nifty Quality 30</t>
  </si>
  <si>
    <t>3.   No Dividend declared during the period ended July 31, 2018</t>
  </si>
  <si>
    <t>Plan / option (Face Value 1000)</t>
  </si>
  <si>
    <t>4.80</t>
  </si>
  <si>
    <t>3.24</t>
  </si>
  <si>
    <t>6.45</t>
  </si>
  <si>
    <t>2.13</t>
  </si>
  <si>
    <t>1.08</t>
  </si>
  <si>
    <t>3.   No Dividend declared during the month ended July 31, 2018</t>
  </si>
  <si>
    <t>3.   No Dividend declared during the half-year ended July 31, 2018</t>
  </si>
  <si>
    <t>0.54</t>
  </si>
  <si>
    <t>Regular  Monthly Dividend</t>
  </si>
  <si>
    <t>10^</t>
  </si>
  <si>
    <t>5.   Investment in Repo of Corporate Debt Securities during the month end July 31, 2018</t>
  </si>
  <si>
    <t>5.   Investment in Repo of Corporate Debt Securities during the month ended July 31, 2018</t>
  </si>
  <si>
    <t>1000^</t>
  </si>
  <si>
    <t>5.   Investment in Repo of Corporate Debt Securities during the Month ended July 31, 2018</t>
  </si>
  <si>
    <t>Edelweiss Fixed Maturity Plan - Series 35</t>
  </si>
  <si>
    <t>Edelweiss Fixed Maturity Plan - Series 38</t>
  </si>
  <si>
    <t>Edelweiss Fixed Maturity Plan - Series 41</t>
  </si>
  <si>
    <t>Edelweiss Fixed Maturity Plan - Series 49</t>
  </si>
  <si>
    <t>Edelweiss Europe Dynamic Equity Offshore Fund</t>
  </si>
  <si>
    <t>EDELWEISS MUTUAL FUND</t>
  </si>
  <si>
    <t>Fund Description</t>
  </si>
  <si>
    <t>EDACBF</t>
  </si>
  <si>
    <t>EDBPDF</t>
  </si>
  <si>
    <t>EDCDOF</t>
  </si>
  <si>
    <t>EDGSEC</t>
  </si>
  <si>
    <t>EDSTIF</t>
  </si>
  <si>
    <t>EDTREF</t>
  </si>
  <si>
    <t>EEARBF</t>
  </si>
  <si>
    <t>EEARFD</t>
  </si>
  <si>
    <t>EEDGEF</t>
  </si>
  <si>
    <t>EEECRF</t>
  </si>
  <si>
    <t>EEELSS</t>
  </si>
  <si>
    <t>Edelweiss Long Term Equity Fund (Tax Saving)</t>
  </si>
  <si>
    <t>EEEQTF</t>
  </si>
  <si>
    <t>EEESSF</t>
  </si>
  <si>
    <t>EEMOF1</t>
  </si>
  <si>
    <t>Edelweiss Maiden Opportunities Fund-Series 1</t>
  </si>
  <si>
    <t>EENF50</t>
  </si>
  <si>
    <t>EENFBA</t>
  </si>
  <si>
    <t>EENQ30</t>
  </si>
  <si>
    <t>EEPRUA</t>
  </si>
  <si>
    <t>EESMCF</t>
  </si>
  <si>
    <t>EETAXF</t>
  </si>
  <si>
    <t>EFMS35</t>
  </si>
  <si>
    <t>EFMS38</t>
  </si>
  <si>
    <t>EFMS41</t>
  </si>
  <si>
    <t>EFMS49</t>
  </si>
  <si>
    <t>ELLIQF</t>
  </si>
  <si>
    <t>EOASEF</t>
  </si>
  <si>
    <t>EOCHIF</t>
  </si>
  <si>
    <t>Edelweiss Grtr China Equity Off-shore Fund</t>
  </si>
  <si>
    <t>EOEDOF</t>
  </si>
  <si>
    <t>EOEMOP</t>
  </si>
  <si>
    <t>Edelweiss Emerging Markets Opportunities Equity Off-shore Fund</t>
  </si>
  <si>
    <t>EOUSEF</t>
  </si>
  <si>
    <t>PORTFOLIO STATEMENT as on 31st July 2018</t>
  </si>
  <si>
    <t xml:space="preserve">EDELWEISS ETF - NIFTY 100 QUALITY 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</si>
</sst>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-* #,##0.00_-;\-* #,##0.00_-;_-* &quot;-&quot;??_-;_-@_-"/>
    <numFmt numFmtId="165" formatCode="##,###,##0"/>
    <numFmt numFmtId="166" formatCode="#,##0.00_);\(##,##0\)"/>
    <numFmt numFmtId="167" formatCode="#,##0.00_);\(##,##0.00\)"/>
    <numFmt numFmtId="168" formatCode="0.00%_);\(0.00%\)"/>
    <numFmt numFmtId="169" formatCode="_(* #,##0_);_(* \(#,##0\);_(* &quot;-&quot;??_);_(@_)"/>
    <numFmt numFmtId="170" formatCode="_(* #,##0.0000_);_(* \(#,##0.0000\);_(* &quot;-&quot;??_);_(@_)"/>
    <numFmt numFmtId="171" formatCode="#,##0.0000"/>
    <numFmt numFmtId="172" formatCode="_(* #,##0.000000_);_(* \(#,##0.000000\);_(* &quot;-&quot;??_);_(@_)"/>
    <numFmt numFmtId="173" formatCode="_(* #,##0.000_);_(* \(#,##0.000\);_(* &quot;-&quot;??_);_(@_)"/>
    <numFmt numFmtId="174" formatCode="#,##0.000"/>
    <numFmt numFmtId="175" formatCode="\ dd\-mmm\-yyyy"/>
    <numFmt numFmtId="176" formatCode="h\:mm\:ss\ AM/PM"/>
    <numFmt numFmtId="177" formatCode="0.0000"/>
    <numFmt numFmtId="178" formatCode="#,##0.000000"/>
  </numFmts>
  <fonts count="1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 tint="4.9989318521683403E-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12" fillId="0" borderId="0">
      <alignment vertical="top"/>
    </xf>
    <xf numFmtId="0" fontId="13" fillId="0" borderId="0" applyNumberFormat="0" applyFill="0" applyBorder="0" applyAlignment="0" applyProtection="0">
      <alignment vertical="top"/>
      <protection locked="0"/>
    </xf>
  </cellStyleXfs>
  <cellXfs count="252">
    <xf numFmtId="0" fontId="0" fillId="0" borderId="0" xfId="0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166" fontId="0" fillId="0" borderId="2" xfId="0" applyNumberFormat="1" applyBorder="1"/>
    <xf numFmtId="167" fontId="0" fillId="0" borderId="2" xfId="0" applyNumberFormat="1" applyBorder="1"/>
    <xf numFmtId="168" fontId="0" fillId="0" borderId="2" xfId="0" applyNumberFormat="1" applyBorder="1"/>
    <xf numFmtId="0" fontId="0" fillId="0" borderId="3" xfId="0" applyBorder="1"/>
    <xf numFmtId="165" fontId="0" fillId="0" borderId="3" xfId="0" applyNumberFormat="1" applyBorder="1"/>
    <xf numFmtId="4" fontId="0" fillId="0" borderId="3" xfId="0" applyNumberFormat="1" applyBorder="1"/>
    <xf numFmtId="10" fontId="0" fillId="0" borderId="3" xfId="0" applyNumberFormat="1" applyBorder="1"/>
    <xf numFmtId="0" fontId="3" fillId="0" borderId="3" xfId="0" applyFont="1" applyBorder="1"/>
    <xf numFmtId="165" fontId="3" fillId="0" borderId="3" xfId="0" applyNumberFormat="1" applyFont="1" applyBorder="1"/>
    <xf numFmtId="4" fontId="3" fillId="0" borderId="4" xfId="0" applyNumberFormat="1" applyFont="1" applyBorder="1"/>
    <xf numFmtId="10" fontId="3" fillId="0" borderId="4" xfId="0" applyNumberFormat="1" applyFont="1" applyBorder="1"/>
    <xf numFmtId="4" fontId="0" fillId="0" borderId="4" xfId="0" applyNumberFormat="1" applyBorder="1" applyAlignment="1">
      <alignment horizontal="right"/>
    </xf>
    <xf numFmtId="10" fontId="0" fillId="0" borderId="4" xfId="0" applyNumberFormat="1" applyBorder="1" applyAlignment="1">
      <alignment horizontal="right"/>
    </xf>
    <xf numFmtId="0" fontId="3" fillId="0" borderId="4" xfId="0" applyFont="1" applyBorder="1"/>
    <xf numFmtId="165" fontId="3" fillId="0" borderId="4" xfId="0" applyNumberFormat="1" applyFont="1" applyBorder="1"/>
    <xf numFmtId="0" fontId="3" fillId="0" borderId="5" xfId="0" applyFont="1" applyBorder="1"/>
    <xf numFmtId="165" fontId="3" fillId="0" borderId="5" xfId="0" applyNumberFormat="1" applyFont="1" applyBorder="1"/>
    <xf numFmtId="4" fontId="3" fillId="0" borderId="5" xfId="0" applyNumberFormat="1" applyFont="1" applyBorder="1"/>
    <xf numFmtId="10" fontId="3" fillId="0" borderId="5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" fontId="3" fillId="0" borderId="3" xfId="0" applyNumberFormat="1" applyFont="1" applyBorder="1"/>
    <xf numFmtId="10" fontId="3" fillId="0" borderId="3" xfId="0" applyNumberFormat="1" applyFont="1" applyBorder="1"/>
    <xf numFmtId="4" fontId="3" fillId="0" borderId="6" xfId="0" applyNumberFormat="1" applyFont="1" applyBorder="1"/>
    <xf numFmtId="10" fontId="3" fillId="0" borderId="6" xfId="0" applyNumberFormat="1" applyFont="1" applyBorder="1"/>
    <xf numFmtId="4" fontId="0" fillId="0" borderId="6" xfId="0" applyNumberFormat="1" applyBorder="1" applyAlignment="1">
      <alignment horizontal="right"/>
    </xf>
    <xf numFmtId="10" fontId="0" fillId="0" borderId="6" xfId="0" applyNumberFormat="1" applyBorder="1" applyAlignment="1">
      <alignment horizontal="right"/>
    </xf>
    <xf numFmtId="166" fontId="0" fillId="0" borderId="3" xfId="0" applyNumberFormat="1" applyBorder="1"/>
    <xf numFmtId="167" fontId="0" fillId="0" borderId="3" xfId="0" applyNumberFormat="1" applyBorder="1"/>
    <xf numFmtId="168" fontId="0" fillId="0" borderId="3" xfId="0" applyNumberFormat="1" applyBorder="1"/>
    <xf numFmtId="167" fontId="3" fillId="0" borderId="6" xfId="0" applyNumberFormat="1" applyFont="1" applyBorder="1"/>
    <xf numFmtId="168" fontId="3" fillId="0" borderId="6" xfId="0" applyNumberFormat="1" applyFont="1" applyBorder="1"/>
    <xf numFmtId="167" fontId="3" fillId="0" borderId="4" xfId="0" applyNumberFormat="1" applyFont="1" applyBorder="1"/>
    <xf numFmtId="168" fontId="3" fillId="0" borderId="4" xfId="0" applyNumberFormat="1" applyFont="1" applyBorder="1"/>
    <xf numFmtId="0" fontId="0" fillId="0" borderId="0" xfId="0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top"/>
    </xf>
    <xf numFmtId="49" fontId="6" fillId="0" borderId="0" xfId="0" applyNumberFormat="1" applyFont="1" applyFill="1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10" xfId="0" applyBorder="1"/>
    <xf numFmtId="0" fontId="0" fillId="0" borderId="11" xfId="0" applyBorder="1"/>
    <xf numFmtId="0" fontId="6" fillId="3" borderId="7" xfId="0" applyFont="1" applyFill="1" applyBorder="1" applyAlignment="1">
      <alignment vertical="top"/>
    </xf>
    <xf numFmtId="0" fontId="7" fillId="3" borderId="0" xfId="0" applyFont="1" applyFill="1" applyBorder="1" applyAlignment="1">
      <alignment vertical="top"/>
    </xf>
    <xf numFmtId="169" fontId="7" fillId="3" borderId="0" xfId="1" applyNumberFormat="1" applyFont="1" applyFill="1" applyBorder="1" applyAlignment="1">
      <alignment vertical="top"/>
    </xf>
    <xf numFmtId="43" fontId="7" fillId="3" borderId="0" xfId="1" applyNumberFormat="1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6" fillId="3" borderId="0" xfId="0" applyFont="1" applyFill="1" applyBorder="1" applyAlignment="1">
      <alignment horizontal="right" vertical="top"/>
    </xf>
    <xf numFmtId="169" fontId="6" fillId="3" borderId="0" xfId="1" applyNumberFormat="1" applyFont="1" applyFill="1" applyBorder="1" applyAlignment="1">
      <alignment vertical="top"/>
    </xf>
    <xf numFmtId="170" fontId="6" fillId="3" borderId="0" xfId="1" applyNumberFormat="1" applyFont="1" applyFill="1" applyBorder="1" applyAlignment="1">
      <alignment vertical="top"/>
    </xf>
    <xf numFmtId="0" fontId="0" fillId="0" borderId="7" xfId="0" applyFont="1" applyBorder="1" applyAlignment="1">
      <alignment vertical="top"/>
    </xf>
    <xf numFmtId="170" fontId="6" fillId="3" borderId="0" xfId="1" applyNumberFormat="1" applyFont="1" applyFill="1" applyBorder="1" applyAlignment="1">
      <alignment horizontal="right" vertical="top"/>
    </xf>
    <xf numFmtId="171" fontId="6" fillId="3" borderId="0" xfId="0" applyNumberFormat="1" applyFont="1" applyFill="1" applyBorder="1" applyAlignment="1">
      <alignment horizontal="right" vertical="top"/>
    </xf>
    <xf numFmtId="0" fontId="6" fillId="3" borderId="7" xfId="3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169" fontId="6" fillId="3" borderId="0" xfId="1" applyNumberFormat="1" applyFont="1" applyFill="1" applyBorder="1" applyAlignment="1">
      <alignment horizontal="right" vertical="top"/>
    </xf>
    <xf numFmtId="0" fontId="6" fillId="3" borderId="6" xfId="0" applyFont="1" applyFill="1" applyBorder="1" applyAlignment="1">
      <alignment horizontal="left" vertical="top"/>
    </xf>
    <xf numFmtId="0" fontId="0" fillId="0" borderId="6" xfId="0" applyFont="1" applyBorder="1" applyAlignment="1">
      <alignment vertical="top"/>
    </xf>
    <xf numFmtId="172" fontId="6" fillId="0" borderId="6" xfId="1" applyNumberFormat="1" applyFont="1" applyFill="1" applyBorder="1" applyAlignment="1">
      <alignment horizontal="center" vertical="top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43" fontId="6" fillId="3" borderId="0" xfId="1" applyNumberFormat="1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170" fontId="6" fillId="3" borderId="10" xfId="1" applyNumberFormat="1" applyFont="1" applyFill="1" applyBorder="1" applyAlignment="1">
      <alignment horizontal="right" vertical="top"/>
    </xf>
    <xf numFmtId="169" fontId="6" fillId="3" borderId="10" xfId="1" applyNumberFormat="1" applyFont="1" applyFill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6" fillId="3" borderId="7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/>
    </xf>
    <xf numFmtId="169" fontId="5" fillId="3" borderId="0" xfId="1" applyNumberFormat="1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4" fontId="6" fillId="3" borderId="0" xfId="0" applyNumberFormat="1" applyFont="1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170" fontId="6" fillId="0" borderId="0" xfId="1" applyNumberFormat="1" applyFont="1" applyFill="1" applyBorder="1" applyAlignment="1">
      <alignment horizontal="right" vertical="top"/>
    </xf>
    <xf numFmtId="0" fontId="6" fillId="3" borderId="0" xfId="0" applyFont="1" applyFill="1" applyBorder="1" applyAlignment="1">
      <alignment vertical="top" wrapText="1"/>
    </xf>
    <xf numFmtId="172" fontId="6" fillId="0" borderId="6" xfId="1" applyNumberFormat="1" applyFont="1" applyFill="1" applyBorder="1" applyAlignment="1">
      <alignment vertical="top"/>
    </xf>
    <xf numFmtId="0" fontId="6" fillId="3" borderId="6" xfId="3" applyFont="1" applyFill="1" applyBorder="1" applyAlignment="1">
      <alignment vertical="top"/>
    </xf>
    <xf numFmtId="0" fontId="6" fillId="3" borderId="7" xfId="0" applyFont="1" applyFill="1" applyBorder="1" applyAlignment="1">
      <alignment horizontal="left" vertical="top"/>
    </xf>
    <xf numFmtId="172" fontId="6" fillId="0" borderId="0" xfId="1" applyNumberFormat="1" applyFont="1" applyFill="1" applyBorder="1" applyAlignment="1">
      <alignment vertical="top"/>
    </xf>
    <xf numFmtId="172" fontId="6" fillId="0" borderId="0" xfId="1" applyNumberFormat="1" applyFont="1" applyFill="1" applyBorder="1" applyAlignment="1">
      <alignment horizontal="center" vertical="top"/>
    </xf>
    <xf numFmtId="0" fontId="9" fillId="3" borderId="0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/>
    </xf>
    <xf numFmtId="171" fontId="6" fillId="3" borderId="0" xfId="0" applyNumberFormat="1" applyFont="1" applyFill="1" applyBorder="1" applyAlignment="1">
      <alignment vertical="top"/>
    </xf>
    <xf numFmtId="169" fontId="10" fillId="3" borderId="0" xfId="1" applyNumberFormat="1" applyFont="1" applyFill="1" applyBorder="1" applyAlignment="1">
      <alignment horizontal="right" vertical="top"/>
    </xf>
    <xf numFmtId="172" fontId="6" fillId="0" borderId="6" xfId="1" applyNumberFormat="1" applyFont="1" applyFill="1" applyBorder="1" applyAlignment="1">
      <alignment horizontal="center"/>
    </xf>
    <xf numFmtId="0" fontId="0" fillId="0" borderId="12" xfId="0" applyFont="1" applyBorder="1" applyAlignment="1">
      <alignment vertical="top"/>
    </xf>
    <xf numFmtId="0" fontId="6" fillId="3" borderId="13" xfId="3" applyFont="1" applyFill="1" applyBorder="1" applyAlignment="1">
      <alignment horizontal="left" vertical="top"/>
    </xf>
    <xf numFmtId="0" fontId="6" fillId="3" borderId="12" xfId="3" applyFont="1" applyFill="1" applyBorder="1" applyAlignment="1">
      <alignment horizontal="left" vertical="top"/>
    </xf>
    <xf numFmtId="0" fontId="6" fillId="3" borderId="12" xfId="3" applyFont="1" applyFill="1" applyBorder="1" applyAlignment="1">
      <alignment vertical="top"/>
    </xf>
    <xf numFmtId="4" fontId="6" fillId="0" borderId="0" xfId="0" applyNumberFormat="1" applyFont="1" applyFill="1" applyBorder="1" applyAlignment="1">
      <alignment horizontal="right" vertical="top"/>
    </xf>
    <xf numFmtId="0" fontId="6" fillId="0" borderId="0" xfId="0" applyFont="1" applyFill="1" applyBorder="1" applyAlignment="1">
      <alignment vertical="top"/>
    </xf>
    <xf numFmtId="169" fontId="6" fillId="0" borderId="0" xfId="1" applyNumberFormat="1" applyFont="1" applyFill="1" applyBorder="1" applyAlignment="1">
      <alignment vertical="top"/>
    </xf>
    <xf numFmtId="43" fontId="6" fillId="0" borderId="0" xfId="1" applyNumberFormat="1" applyFont="1" applyFill="1" applyBorder="1" applyAlignment="1">
      <alignment vertical="top"/>
    </xf>
    <xf numFmtId="0" fontId="6" fillId="0" borderId="0" xfId="0" applyFont="1" applyFill="1" applyBorder="1" applyAlignment="1">
      <alignment horizontal="right" vertical="top"/>
    </xf>
    <xf numFmtId="43" fontId="6" fillId="0" borderId="0" xfId="1" applyNumberFormat="1" applyFont="1" applyFill="1" applyBorder="1" applyAlignment="1">
      <alignment horizontal="right" vertical="top"/>
    </xf>
    <xf numFmtId="0" fontId="6" fillId="0" borderId="7" xfId="3" applyFont="1" applyFill="1" applyBorder="1" applyAlignment="1">
      <alignment vertical="top"/>
    </xf>
    <xf numFmtId="169" fontId="10" fillId="0" borderId="0" xfId="1" applyNumberFormat="1" applyFont="1" applyFill="1" applyBorder="1" applyAlignment="1">
      <alignment vertical="top"/>
    </xf>
    <xf numFmtId="0" fontId="10" fillId="0" borderId="6" xfId="0" applyFont="1" applyFill="1" applyBorder="1" applyAlignment="1">
      <alignment vertical="top"/>
    </xf>
    <xf numFmtId="0" fontId="10" fillId="0" borderId="6" xfId="0" applyFont="1" applyFill="1" applyBorder="1" applyAlignment="1">
      <alignment horizontal="center" vertical="top"/>
    </xf>
    <xf numFmtId="169" fontId="10" fillId="0" borderId="6" xfId="1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/>
    </xf>
    <xf numFmtId="171" fontId="10" fillId="0" borderId="0" xfId="0" applyNumberFormat="1" applyFont="1" applyFill="1" applyBorder="1" applyAlignment="1">
      <alignment vertical="top"/>
    </xf>
    <xf numFmtId="43" fontId="6" fillId="3" borderId="0" xfId="1" applyNumberFormat="1" applyFont="1" applyFill="1" applyBorder="1" applyAlignment="1">
      <alignment horizontal="right" vertical="top"/>
    </xf>
    <xf numFmtId="0" fontId="6" fillId="0" borderId="9" xfId="0" applyFont="1" applyFill="1" applyBorder="1" applyAlignment="1">
      <alignment vertical="top"/>
    </xf>
    <xf numFmtId="4" fontId="6" fillId="3" borderId="0" xfId="0" applyNumberFormat="1" applyFont="1" applyFill="1" applyBorder="1" applyAlignment="1">
      <alignment horizontal="right" vertical="top"/>
    </xf>
    <xf numFmtId="169" fontId="10" fillId="3" borderId="0" xfId="1" applyNumberFormat="1" applyFont="1" applyFill="1" applyBorder="1" applyAlignment="1">
      <alignment vertical="top"/>
    </xf>
    <xf numFmtId="0" fontId="10" fillId="3" borderId="6" xfId="0" applyFont="1" applyFill="1" applyBorder="1" applyAlignment="1">
      <alignment vertical="top"/>
    </xf>
    <xf numFmtId="0" fontId="10" fillId="3" borderId="6" xfId="0" applyFont="1" applyFill="1" applyBorder="1" applyAlignment="1">
      <alignment horizontal="center" vertical="top"/>
    </xf>
    <xf numFmtId="169" fontId="10" fillId="3" borderId="6" xfId="1" applyNumberFormat="1" applyFont="1" applyFill="1" applyBorder="1" applyAlignment="1">
      <alignment horizontal="center" vertical="top"/>
    </xf>
    <xf numFmtId="39" fontId="6" fillId="0" borderId="0" xfId="0" applyNumberFormat="1" applyFont="1" applyFill="1" applyBorder="1" applyAlignment="1">
      <alignment horizontal="right" vertical="top"/>
    </xf>
    <xf numFmtId="0" fontId="6" fillId="0" borderId="8" xfId="0" applyFont="1" applyFill="1" applyBorder="1" applyAlignment="1">
      <alignment vertical="top"/>
    </xf>
    <xf numFmtId="0" fontId="6" fillId="3" borderId="9" xfId="0" applyFont="1" applyFill="1" applyBorder="1" applyAlignment="1">
      <alignment vertical="top"/>
    </xf>
    <xf numFmtId="4" fontId="6" fillId="3" borderId="10" xfId="0" applyNumberFormat="1" applyFont="1" applyFill="1" applyBorder="1" applyAlignment="1">
      <alignment horizontal="right" vertical="top"/>
    </xf>
    <xf numFmtId="43" fontId="10" fillId="3" borderId="0" xfId="1" applyNumberFormat="1" applyFont="1" applyFill="1" applyBorder="1" applyAlignment="1">
      <alignment vertical="top"/>
    </xf>
    <xf numFmtId="0" fontId="6" fillId="3" borderId="9" xfId="3" applyFont="1" applyFill="1" applyBorder="1" applyAlignment="1">
      <alignment vertical="top"/>
    </xf>
    <xf numFmtId="169" fontId="10" fillId="3" borderId="10" xfId="1" applyNumberFormat="1" applyFont="1" applyFill="1" applyBorder="1" applyAlignment="1">
      <alignment vertical="top"/>
    </xf>
    <xf numFmtId="43" fontId="10" fillId="3" borderId="10" xfId="1" applyNumberFormat="1" applyFont="1" applyFill="1" applyBorder="1" applyAlignment="1">
      <alignment vertical="top"/>
    </xf>
    <xf numFmtId="4" fontId="6" fillId="3" borderId="10" xfId="0" applyNumberFormat="1" applyFont="1" applyFill="1" applyBorder="1" applyAlignment="1">
      <alignment vertical="top"/>
    </xf>
    <xf numFmtId="173" fontId="6" fillId="3" borderId="0" xfId="1" applyNumberFormat="1" applyFont="1" applyFill="1" applyBorder="1" applyAlignment="1">
      <alignment horizontal="right" vertical="top"/>
    </xf>
    <xf numFmtId="0" fontId="5" fillId="3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8" xfId="0" applyFont="1" applyFill="1" applyBorder="1" applyAlignment="1">
      <alignment vertical="top"/>
    </xf>
    <xf numFmtId="0" fontId="0" fillId="0" borderId="14" xfId="0" applyFont="1" applyBorder="1" applyAlignment="1">
      <alignment vertical="top"/>
    </xf>
    <xf numFmtId="169" fontId="10" fillId="3" borderId="15" xfId="1" applyNumberFormat="1" applyFont="1" applyFill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169" fontId="6" fillId="3" borderId="10" xfId="1" applyNumberFormat="1" applyFont="1" applyFill="1" applyBorder="1" applyAlignment="1">
      <alignment horizontal="right" vertical="top"/>
    </xf>
    <xf numFmtId="43" fontId="6" fillId="3" borderId="10" xfId="1" applyNumberFormat="1" applyFont="1" applyFill="1" applyBorder="1" applyAlignment="1">
      <alignment horizontal="right" vertical="top"/>
    </xf>
    <xf numFmtId="171" fontId="10" fillId="3" borderId="0" xfId="0" applyNumberFormat="1" applyFont="1" applyFill="1" applyBorder="1" applyAlignment="1">
      <alignment vertical="top"/>
    </xf>
    <xf numFmtId="43" fontId="6" fillId="3" borderId="10" xfId="1" applyNumberFormat="1" applyFont="1" applyFill="1" applyBorder="1" applyAlignment="1">
      <alignment vertical="top"/>
    </xf>
    <xf numFmtId="0" fontId="6" fillId="3" borderId="10" xfId="0" applyFont="1" applyFill="1" applyBorder="1" applyAlignment="1">
      <alignment vertical="top"/>
    </xf>
    <xf numFmtId="39" fontId="6" fillId="3" borderId="0" xfId="1" applyNumberFormat="1" applyFont="1" applyFill="1" applyBorder="1" applyAlignment="1">
      <alignment horizontal="right" vertical="top"/>
    </xf>
    <xf numFmtId="0" fontId="6" fillId="0" borderId="9" xfId="3" applyFont="1" applyFill="1" applyBorder="1" applyAlignment="1">
      <alignment vertical="top"/>
    </xf>
    <xf numFmtId="39" fontId="6" fillId="0" borderId="10" xfId="1" applyNumberFormat="1" applyFont="1" applyFill="1" applyBorder="1" applyAlignment="1">
      <alignment horizontal="right" vertical="top"/>
    </xf>
    <xf numFmtId="10" fontId="6" fillId="3" borderId="0" xfId="2" applyNumberFormat="1" applyFont="1" applyFill="1" applyBorder="1" applyAlignment="1">
      <alignment vertical="top"/>
    </xf>
    <xf numFmtId="43" fontId="5" fillId="0" borderId="0" xfId="1" applyNumberFormat="1" applyFont="1" applyFill="1" applyBorder="1" applyAlignment="1">
      <alignment vertical="top"/>
    </xf>
    <xf numFmtId="10" fontId="5" fillId="0" borderId="0" xfId="2" applyNumberFormat="1" applyFont="1" applyFill="1" applyBorder="1" applyAlignment="1">
      <alignment vertical="top"/>
    </xf>
    <xf numFmtId="0" fontId="5" fillId="0" borderId="8" xfId="0" applyFont="1" applyFill="1" applyBorder="1" applyAlignment="1">
      <alignment vertical="top"/>
    </xf>
    <xf numFmtId="49" fontId="6" fillId="0" borderId="0" xfId="1" applyNumberFormat="1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left" vertical="top" wrapText="1"/>
    </xf>
    <xf numFmtId="10" fontId="6" fillId="3" borderId="10" xfId="2" applyNumberFormat="1" applyFont="1" applyFill="1" applyBorder="1" applyAlignment="1">
      <alignment vertical="top"/>
    </xf>
    <xf numFmtId="0" fontId="6" fillId="3" borderId="7" xfId="0" quotePrefix="1" applyFont="1" applyFill="1" applyBorder="1" applyAlignment="1">
      <alignment vertical="top"/>
    </xf>
    <xf numFmtId="0" fontId="10" fillId="3" borderId="0" xfId="0" applyFont="1" applyFill="1" applyBorder="1" applyAlignment="1">
      <alignment horizontal="right" vertical="top"/>
    </xf>
    <xf numFmtId="172" fontId="6" fillId="3" borderId="0" xfId="1" applyNumberFormat="1" applyFont="1" applyFill="1" applyBorder="1" applyAlignment="1">
      <alignment horizontal="center" vertical="top"/>
    </xf>
    <xf numFmtId="170" fontId="6" fillId="0" borderId="10" xfId="1" applyNumberFormat="1" applyFont="1" applyFill="1" applyBorder="1" applyAlignment="1">
      <alignment horizontal="right" vertical="top"/>
    </xf>
    <xf numFmtId="174" fontId="6" fillId="3" borderId="0" xfId="1" applyNumberFormat="1" applyFont="1" applyFill="1" applyBorder="1" applyAlignment="1">
      <alignment horizontal="right" vertical="top"/>
    </xf>
    <xf numFmtId="0" fontId="6" fillId="3" borderId="8" xfId="0" applyFont="1" applyFill="1" applyBorder="1" applyAlignment="1">
      <alignment vertical="top"/>
    </xf>
    <xf numFmtId="0" fontId="6" fillId="3" borderId="10" xfId="0" applyFont="1" applyFill="1" applyBorder="1" applyAlignment="1">
      <alignment horizontal="right" vertical="top"/>
    </xf>
    <xf numFmtId="0" fontId="6" fillId="3" borderId="11" xfId="0" applyFont="1" applyFill="1" applyBorder="1" applyAlignment="1">
      <alignment vertical="top"/>
    </xf>
    <xf numFmtId="15" fontId="3" fillId="0" borderId="0" xfId="0" applyNumberFormat="1" applyFont="1" applyBorder="1"/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1" fillId="0" borderId="7" xfId="0" applyFont="1" applyBorder="1" applyAlignment="1">
      <alignment horizontal="left"/>
    </xf>
    <xf numFmtId="0" fontId="12" fillId="0" borderId="0" xfId="4">
      <alignment vertical="top"/>
    </xf>
    <xf numFmtId="4" fontId="12" fillId="0" borderId="0" xfId="4" applyNumberFormat="1">
      <alignment vertical="top"/>
    </xf>
    <xf numFmtId="175" fontId="12" fillId="0" borderId="0" xfId="4" applyNumberFormat="1">
      <alignment vertical="top"/>
    </xf>
    <xf numFmtId="14" fontId="12" fillId="0" borderId="0" xfId="4" applyNumberFormat="1">
      <alignment vertical="top"/>
    </xf>
    <xf numFmtId="176" fontId="12" fillId="0" borderId="0" xfId="4" applyNumberFormat="1">
      <alignment vertical="top"/>
    </xf>
    <xf numFmtId="0" fontId="12" fillId="0" borderId="0" xfId="4" applyNumberFormat="1">
      <alignment vertical="top"/>
    </xf>
    <xf numFmtId="0" fontId="12" fillId="4" borderId="0" xfId="4" applyFill="1">
      <alignment vertical="top"/>
    </xf>
    <xf numFmtId="171" fontId="12" fillId="0" borderId="0" xfId="4" applyNumberFormat="1">
      <alignment vertical="top"/>
    </xf>
    <xf numFmtId="177" fontId="0" fillId="0" borderId="0" xfId="0" applyNumberFormat="1" applyBorder="1"/>
    <xf numFmtId="0" fontId="6" fillId="3" borderId="0" xfId="3" applyFont="1" applyFill="1" applyBorder="1" applyAlignment="1">
      <alignment vertical="top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/>
    </xf>
    <xf numFmtId="0" fontId="6" fillId="3" borderId="7" xfId="3" applyFont="1" applyFill="1" applyBorder="1" applyAlignment="1">
      <alignment horizontal="left" vertical="top"/>
    </xf>
    <xf numFmtId="0" fontId="6" fillId="3" borderId="0" xfId="3" applyFont="1" applyFill="1" applyBorder="1" applyAlignment="1">
      <alignment horizontal="left" vertical="top"/>
    </xf>
    <xf numFmtId="0" fontId="6" fillId="3" borderId="0" xfId="3" applyFont="1" applyFill="1" applyBorder="1" applyAlignment="1">
      <alignment horizontal="left" vertical="top" wrapText="1"/>
    </xf>
    <xf numFmtId="0" fontId="6" fillId="3" borderId="12" xfId="3" applyFont="1" applyFill="1" applyBorder="1" applyAlignment="1">
      <alignment horizontal="left" vertical="top" wrapText="1"/>
    </xf>
    <xf numFmtId="0" fontId="0" fillId="0" borderId="13" xfId="0" applyBorder="1"/>
    <xf numFmtId="0" fontId="0" fillId="0" borderId="12" xfId="0" applyBorder="1"/>
    <xf numFmtId="0" fontId="0" fillId="0" borderId="16" xfId="0" applyBorder="1"/>
    <xf numFmtId="0" fontId="3" fillId="0" borderId="7" xfId="0" applyFont="1" applyBorder="1"/>
    <xf numFmtId="0" fontId="6" fillId="3" borderId="10" xfId="0" applyFont="1" applyFill="1" applyBorder="1" applyAlignment="1">
      <alignment vertical="top" wrapText="1"/>
    </xf>
    <xf numFmtId="0" fontId="13" fillId="0" borderId="0" xfId="5" applyAlignment="1" applyProtection="1"/>
    <xf numFmtId="4" fontId="0" fillId="0" borderId="0" xfId="0" applyNumberFormat="1"/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177" fontId="0" fillId="0" borderId="0" xfId="0" applyNumberFormat="1" applyBorder="1" applyAlignment="1">
      <alignment horizontal="right"/>
    </xf>
    <xf numFmtId="178" fontId="6" fillId="0" borderId="6" xfId="1" applyNumberFormat="1" applyFont="1" applyFill="1" applyBorder="1" applyAlignment="1">
      <alignment vertical="top"/>
    </xf>
    <xf numFmtId="178" fontId="6" fillId="0" borderId="6" xfId="1" applyNumberFormat="1" applyFont="1" applyFill="1" applyBorder="1" applyAlignment="1">
      <alignment horizontal="right" vertical="top"/>
    </xf>
    <xf numFmtId="178" fontId="6" fillId="3" borderId="6" xfId="0" applyNumberFormat="1" applyFont="1" applyFill="1" applyBorder="1" applyAlignment="1">
      <alignment horizontal="right" vertical="top"/>
    </xf>
    <xf numFmtId="178" fontId="7" fillId="3" borderId="6" xfId="0" applyNumberFormat="1" applyFont="1" applyFill="1" applyBorder="1" applyAlignment="1">
      <alignment horizontal="right" vertical="top"/>
    </xf>
    <xf numFmtId="172" fontId="6" fillId="3" borderId="6" xfId="1" applyNumberFormat="1" applyFont="1" applyFill="1" applyBorder="1" applyAlignment="1">
      <alignment horizontal="center" vertical="top"/>
    </xf>
    <xf numFmtId="172" fontId="6" fillId="3" borderId="3" xfId="1" applyNumberFormat="1" applyFont="1" applyFill="1" applyBorder="1" applyAlignment="1">
      <alignment horizontal="center" vertical="top"/>
    </xf>
    <xf numFmtId="172" fontId="6" fillId="3" borderId="8" xfId="1" applyNumberFormat="1" applyFont="1" applyFill="1" applyBorder="1" applyAlignment="1">
      <alignment horizontal="center" vertical="top"/>
    </xf>
    <xf numFmtId="172" fontId="6" fillId="3" borderId="5" xfId="1" applyNumberFormat="1" applyFont="1" applyFill="1" applyBorder="1" applyAlignment="1">
      <alignment horizontal="center" vertical="top"/>
    </xf>
    <xf numFmtId="172" fontId="6" fillId="3" borderId="11" xfId="1" applyNumberFormat="1" applyFont="1" applyFill="1" applyBorder="1" applyAlignment="1">
      <alignment horizontal="center" vertical="top"/>
    </xf>
    <xf numFmtId="0" fontId="10" fillId="0" borderId="6" xfId="0" applyFont="1" applyBorder="1" applyAlignment="1">
      <alignment horizontal="center"/>
    </xf>
    <xf numFmtId="0" fontId="6" fillId="0" borderId="6" xfId="0" applyFont="1" applyBorder="1"/>
    <xf numFmtId="0" fontId="14" fillId="0" borderId="6" xfId="5" applyFont="1" applyBorder="1" applyAlignment="1" applyProtection="1"/>
    <xf numFmtId="0" fontId="3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7" xfId="1" applyNumberFormat="1" applyFont="1" applyFill="1" applyBorder="1" applyAlignment="1">
      <alignment horizontal="left" vertical="top" wrapText="1"/>
    </xf>
    <xf numFmtId="0" fontId="6" fillId="3" borderId="0" xfId="1" applyNumberFormat="1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3" borderId="7" xfId="3" applyFont="1" applyFill="1" applyBorder="1" applyAlignment="1">
      <alignment horizontal="left" vertical="top"/>
    </xf>
    <xf numFmtId="0" fontId="6" fillId="3" borderId="0" xfId="3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3" borderId="7" xfId="3" applyFont="1" applyFill="1" applyBorder="1" applyAlignment="1">
      <alignment horizontal="left" vertical="top" wrapText="1"/>
    </xf>
    <xf numFmtId="0" fontId="6" fillId="3" borderId="0" xfId="3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0" fontId="6" fillId="3" borderId="9" xfId="3" applyFont="1" applyFill="1" applyBorder="1" applyAlignment="1">
      <alignment horizontal="left" vertical="top" wrapText="1"/>
    </xf>
    <xf numFmtId="0" fontId="6" fillId="3" borderId="10" xfId="3" applyFont="1" applyFill="1" applyBorder="1" applyAlignment="1">
      <alignment horizontal="left" vertical="top" wrapText="1"/>
    </xf>
    <xf numFmtId="0" fontId="6" fillId="0" borderId="7" xfId="1" applyNumberFormat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6" fillId="3" borderId="13" xfId="3" applyFont="1" applyFill="1" applyBorder="1" applyAlignment="1">
      <alignment horizontal="left" vertical="top" wrapText="1"/>
    </xf>
    <xf numFmtId="0" fontId="6" fillId="3" borderId="12" xfId="3" applyFont="1" applyFill="1" applyBorder="1" applyAlignment="1">
      <alignment horizontal="left" vertical="top" wrapText="1"/>
    </xf>
    <xf numFmtId="4" fontId="6" fillId="3" borderId="7" xfId="0" applyNumberFormat="1" applyFont="1" applyFill="1" applyBorder="1" applyAlignment="1">
      <alignment horizontal="left" vertical="top" wrapText="1"/>
    </xf>
    <xf numFmtId="4" fontId="6" fillId="3" borderId="0" xfId="0" applyNumberFormat="1" applyFont="1" applyFill="1" applyBorder="1" applyAlignment="1">
      <alignment horizontal="left" vertical="top" wrapText="1"/>
    </xf>
  </cellXfs>
  <cellStyles count="6">
    <cellStyle name="Comma" xfId="1" builtinId="3"/>
    <cellStyle name="Hyperlink" xfId="5" builtinId="8"/>
    <cellStyle name="Normal" xfId="0" builtinId="0"/>
    <cellStyle name="Normal 2" xfId="4"/>
    <cellStyle name="Percent" xfId="2" builtinId="5"/>
    <cellStyle name="Style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curities%20Services_Dept/CSTIT/Fund%20Services/Edelweiss%20Mutual%20Fund/Reports/Monthly%20reports/2018-2019/3%20JUNE%2018/Monthly%20Portfolio/Portfolio%20Monthly%203006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fi 31052018"/>
      <sheetName val="amfi 29062018"/>
      <sheetName val="Index"/>
      <sheetName val="EDACBF"/>
      <sheetName val="EDBPDF"/>
      <sheetName val="EDCDOF"/>
      <sheetName val="EDGSEC"/>
      <sheetName val="EDSTIF"/>
      <sheetName val="EDTREF"/>
      <sheetName val="EEARBF"/>
      <sheetName val="EEARFD"/>
      <sheetName val="EEDGEF"/>
      <sheetName val="EEECRF"/>
      <sheetName val="EEELSS"/>
      <sheetName val="EEEQTF"/>
      <sheetName val="EEESSF"/>
      <sheetName val="EEMOF1"/>
      <sheetName val="EENF50"/>
      <sheetName val="EENFBA"/>
      <sheetName val="EENQ30"/>
      <sheetName val="EEPRUA"/>
      <sheetName val="EESMCF"/>
      <sheetName val="EETAXF"/>
      <sheetName val="EFMS35"/>
      <sheetName val="EFMS38"/>
      <sheetName val="EFMS41"/>
      <sheetName val="EFMS49"/>
      <sheetName val="ELLIQF"/>
      <sheetName val="EOASEF"/>
      <sheetName val="EOCHIF"/>
      <sheetName val="EOEDOF"/>
      <sheetName val="EOEMOP"/>
      <sheetName val="EOUS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114">
          <cell r="B114" t="str">
            <v>4.   No Bonus was declared during the month</v>
          </cell>
        </row>
      </sheetData>
      <sheetData sheetId="23">
        <row r="62">
          <cell r="B62" t="str">
            <v>4.   No Bonus was declared during the month</v>
          </cell>
        </row>
        <row r="64">
          <cell r="B64" t="str">
            <v>6.   Investment in foreign securities/ADRs/GDRs at the end of the month</v>
          </cell>
        </row>
        <row r="66">
          <cell r="B66" t="str">
            <v>8.   Total gross exposure to derivative instruments (excluding reversed positions) at the end of the month (Rs. in lakhs)</v>
          </cell>
        </row>
      </sheetData>
      <sheetData sheetId="24"/>
      <sheetData sheetId="25"/>
      <sheetData sheetId="26"/>
      <sheetData sheetId="27">
        <row r="194">
          <cell r="B194" t="str">
            <v>^ There were no investors in this option.</v>
          </cell>
        </row>
      </sheetData>
      <sheetData sheetId="28">
        <row r="34">
          <cell r="B34" t="str">
            <v>4.   No Bonus was declared during the month.</v>
          </cell>
        </row>
        <row r="36">
          <cell r="B36" t="str">
            <v>6.   Investment in foreign securities/ADRs/GDRs at the end of the Month (Rs. in lakhs)</v>
          </cell>
        </row>
        <row r="38">
          <cell r="B38" t="str">
            <v>8.   Total gross exposure to derivative instruments (excluding reversed positions) at the end of the month (Rs. in lakhs)</v>
          </cell>
        </row>
      </sheetData>
      <sheetData sheetId="29">
        <row r="34">
          <cell r="B34" t="str">
            <v>4.   No Bonus was declared during the month.</v>
          </cell>
        </row>
        <row r="36">
          <cell r="B36" t="str">
            <v>6.   Investment in foreign securities/ADRs/GDRs at the end of the Month (Rs. in lakhs)</v>
          </cell>
        </row>
        <row r="38">
          <cell r="B38" t="str">
            <v>8.   Total gross exposure to derivative instruments (excluding reversed positions) at the end of the month (Rs. in lakhs)</v>
          </cell>
        </row>
      </sheetData>
      <sheetData sheetId="30">
        <row r="34">
          <cell r="B34" t="str">
            <v>4.   No Bonus was declared during the month.</v>
          </cell>
        </row>
      </sheetData>
      <sheetData sheetId="31">
        <row r="34">
          <cell r="B34" t="str">
            <v>4.   No Bonus was declared during the month.</v>
          </cell>
        </row>
        <row r="36">
          <cell r="B36" t="str">
            <v>6.   Investment in foreign securities/ADRs/GDRs at the end of the Month (Rs. in lakhs)</v>
          </cell>
        </row>
        <row r="38">
          <cell r="B38" t="str">
            <v>8.   Total gross exposure to derivative instruments (excluding reversed positions) at the end of the month (Rs. in lakhs)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K237"/>
  <sheetViews>
    <sheetView workbookViewId="0">
      <selection activeCell="B2" sqref="B1:AK1048576"/>
    </sheetView>
  </sheetViews>
  <sheetFormatPr defaultColWidth="8" defaultRowHeight="12.75" customHeight="1" x14ac:dyDescent="0.25"/>
  <cols>
    <col min="1" max="1" width="8" style="175"/>
    <col min="2" max="8" width="6.85546875" style="169" customWidth="1"/>
    <col min="9" max="9" width="16.140625" style="176" bestFit="1" customWidth="1"/>
    <col min="10" max="257" width="6.85546875" style="169" customWidth="1"/>
    <col min="258" max="16384" width="8" style="169"/>
  </cols>
  <sheetData>
    <row r="1" spans="1:37" ht="12.75" customHeight="1" x14ac:dyDescent="0.25">
      <c r="B1" s="169" t="s">
        <v>1470</v>
      </c>
      <c r="C1" s="169" t="s">
        <v>2437</v>
      </c>
    </row>
    <row r="2" spans="1:37" ht="12.75" customHeight="1" x14ac:dyDescent="0.25">
      <c r="B2" s="169" t="s">
        <v>1472</v>
      </c>
      <c r="C2" s="169" t="s">
        <v>1473</v>
      </c>
      <c r="D2" s="169" t="s">
        <v>1474</v>
      </c>
      <c r="E2" s="169" t="s">
        <v>1475</v>
      </c>
      <c r="F2" s="169" t="s">
        <v>1476</v>
      </c>
      <c r="G2" s="169" t="s">
        <v>1477</v>
      </c>
      <c r="H2" s="169" t="s">
        <v>1478</v>
      </c>
      <c r="I2" s="176" t="s">
        <v>1479</v>
      </c>
      <c r="J2" s="169" t="s">
        <v>1480</v>
      </c>
      <c r="K2" s="169" t="s">
        <v>1481</v>
      </c>
      <c r="L2" s="169" t="s">
        <v>1482</v>
      </c>
      <c r="M2" s="169" t="s">
        <v>1483</v>
      </c>
      <c r="N2" s="169" t="s">
        <v>1484</v>
      </c>
      <c r="O2" s="169" t="s">
        <v>1485</v>
      </c>
      <c r="P2" s="169" t="s">
        <v>1486</v>
      </c>
      <c r="Q2" s="169" t="s">
        <v>1487</v>
      </c>
      <c r="R2" s="169" t="s">
        <v>1488</v>
      </c>
      <c r="S2" s="169" t="s">
        <v>1489</v>
      </c>
      <c r="T2" s="169" t="s">
        <v>1490</v>
      </c>
      <c r="U2" s="169" t="s">
        <v>1491</v>
      </c>
      <c r="V2" s="169" t="s">
        <v>1492</v>
      </c>
      <c r="W2" s="169" t="s">
        <v>1493</v>
      </c>
      <c r="X2" s="169" t="s">
        <v>1494</v>
      </c>
      <c r="Y2" s="169" t="s">
        <v>1495</v>
      </c>
      <c r="Z2" s="169" t="s">
        <v>1496</v>
      </c>
      <c r="AA2" s="169" t="s">
        <v>1497</v>
      </c>
      <c r="AB2" s="169" t="s">
        <v>1498</v>
      </c>
      <c r="AC2" s="169" t="s">
        <v>1499</v>
      </c>
      <c r="AD2" s="169" t="s">
        <v>1500</v>
      </c>
      <c r="AE2" s="169" t="s">
        <v>1501</v>
      </c>
      <c r="AF2" s="169" t="s">
        <v>1502</v>
      </c>
      <c r="AG2" s="169" t="s">
        <v>1503</v>
      </c>
      <c r="AH2" s="169" t="s">
        <v>1504</v>
      </c>
      <c r="AI2" s="169" t="s">
        <v>1505</v>
      </c>
      <c r="AJ2" s="169" t="s">
        <v>1506</v>
      </c>
      <c r="AK2" s="169" t="s">
        <v>1507</v>
      </c>
    </row>
    <row r="3" spans="1:37" ht="12.75" customHeight="1" x14ac:dyDescent="0.25">
      <c r="A3" s="175">
        <f>K3</f>
        <v>119880</v>
      </c>
      <c r="B3" s="169" t="s">
        <v>1508</v>
      </c>
      <c r="C3" s="169" t="s">
        <v>1509</v>
      </c>
      <c r="D3" s="169" t="s">
        <v>1510</v>
      </c>
      <c r="E3" s="170">
        <v>0</v>
      </c>
      <c r="F3" s="170">
        <v>0</v>
      </c>
      <c r="G3" s="170">
        <v>10</v>
      </c>
      <c r="H3" s="170">
        <v>779432145.10000002</v>
      </c>
      <c r="I3" s="176">
        <v>10</v>
      </c>
      <c r="J3" s="171">
        <v>43280</v>
      </c>
      <c r="K3" s="169">
        <v>119880</v>
      </c>
      <c r="L3" s="174">
        <v>289</v>
      </c>
      <c r="M3" s="169" t="s">
        <v>1512</v>
      </c>
      <c r="N3" s="169" t="s">
        <v>1513</v>
      </c>
      <c r="O3" s="169" t="s">
        <v>1514</v>
      </c>
      <c r="P3" s="169" t="s">
        <v>1515</v>
      </c>
      <c r="Q3" s="170">
        <v>10</v>
      </c>
      <c r="R3" s="170">
        <v>10</v>
      </c>
      <c r="S3" s="170">
        <v>24190</v>
      </c>
      <c r="T3" s="169" t="s">
        <v>1516</v>
      </c>
      <c r="U3" s="169" t="s">
        <v>1517</v>
      </c>
      <c r="V3" s="171">
        <v>43279</v>
      </c>
      <c r="W3" s="170">
        <v>10</v>
      </c>
      <c r="X3" s="170">
        <v>10</v>
      </c>
      <c r="Y3" s="170">
        <v>0</v>
      </c>
      <c r="Z3" s="170">
        <v>0</v>
      </c>
      <c r="AA3" s="170">
        <v>0</v>
      </c>
      <c r="AB3" s="170">
        <v>0</v>
      </c>
      <c r="AC3" s="170">
        <v>0</v>
      </c>
      <c r="AD3" s="170">
        <v>0</v>
      </c>
    </row>
    <row r="4" spans="1:37" ht="12.75" customHeight="1" x14ac:dyDescent="0.25">
      <c r="A4" s="175">
        <f t="shared" ref="A4:A67" si="0">K4</f>
        <v>140235</v>
      </c>
      <c r="B4" s="169" t="s">
        <v>1518</v>
      </c>
      <c r="C4" s="169" t="s">
        <v>1509</v>
      </c>
      <c r="D4" s="169" t="s">
        <v>1519</v>
      </c>
      <c r="E4" s="170">
        <v>56631.639000000003</v>
      </c>
      <c r="F4" s="170">
        <v>987846.6</v>
      </c>
      <c r="G4" s="170">
        <v>17.4433694211111</v>
      </c>
      <c r="H4" s="170">
        <v>779432145.10000002</v>
      </c>
      <c r="I4" s="176">
        <v>17.4434</v>
      </c>
      <c r="J4" s="171">
        <v>43280</v>
      </c>
      <c r="K4" s="169">
        <v>140235</v>
      </c>
      <c r="L4" s="174">
        <v>287</v>
      </c>
      <c r="M4" s="169" t="s">
        <v>1512</v>
      </c>
      <c r="N4" s="169" t="s">
        <v>1521</v>
      </c>
      <c r="O4" s="169" t="s">
        <v>1514</v>
      </c>
      <c r="P4" s="169" t="s">
        <v>1515</v>
      </c>
      <c r="Q4" s="170">
        <v>17.4434</v>
      </c>
      <c r="R4" s="170">
        <v>17.4434</v>
      </c>
      <c r="S4" s="170">
        <v>24191</v>
      </c>
      <c r="T4" s="169" t="s">
        <v>1516</v>
      </c>
      <c r="U4" s="169" t="s">
        <v>1522</v>
      </c>
      <c r="V4" s="171">
        <v>43279</v>
      </c>
      <c r="W4" s="170">
        <v>17.424200000000003</v>
      </c>
      <c r="X4" s="170">
        <v>17.424194450738</v>
      </c>
      <c r="Y4" s="170">
        <v>1.9200000000000002E-2</v>
      </c>
      <c r="Z4" s="170">
        <v>0.11019157264035101</v>
      </c>
      <c r="AA4" s="170">
        <v>40.219900000000003</v>
      </c>
      <c r="AB4" s="170">
        <v>1.9174970373010001E-2</v>
      </c>
      <c r="AC4" s="170">
        <v>0.11004795904465899</v>
      </c>
      <c r="AD4" s="170">
        <v>40.167500000000004</v>
      </c>
    </row>
    <row r="5" spans="1:37" ht="12.75" customHeight="1" x14ac:dyDescent="0.25">
      <c r="A5" s="175">
        <f t="shared" si="0"/>
        <v>140233</v>
      </c>
      <c r="B5" s="169" t="s">
        <v>1523</v>
      </c>
      <c r="C5" s="169" t="s">
        <v>1509</v>
      </c>
      <c r="D5" s="169" t="s">
        <v>1524</v>
      </c>
      <c r="E5" s="170">
        <v>0</v>
      </c>
      <c r="F5" s="170">
        <v>-3.92</v>
      </c>
      <c r="G5" s="170">
        <v>10</v>
      </c>
      <c r="H5" s="170">
        <v>779432145.10000002</v>
      </c>
      <c r="I5" s="176">
        <v>10</v>
      </c>
      <c r="J5" s="171">
        <v>43280</v>
      </c>
      <c r="K5" s="169">
        <v>140233</v>
      </c>
      <c r="L5" s="174">
        <v>293</v>
      </c>
      <c r="M5" s="169" t="s">
        <v>1512</v>
      </c>
      <c r="N5" s="169" t="s">
        <v>1526</v>
      </c>
      <c r="O5" s="169" t="s">
        <v>1514</v>
      </c>
      <c r="P5" s="169" t="s">
        <v>1515</v>
      </c>
      <c r="Q5" s="170">
        <v>10</v>
      </c>
      <c r="R5" s="170">
        <v>10</v>
      </c>
      <c r="S5" s="170">
        <v>24185</v>
      </c>
      <c r="T5" s="169" t="s">
        <v>1516</v>
      </c>
      <c r="U5" s="169" t="s">
        <v>1527</v>
      </c>
      <c r="V5" s="171">
        <v>43279</v>
      </c>
      <c r="W5" s="170">
        <v>10</v>
      </c>
      <c r="X5" s="170">
        <v>10</v>
      </c>
      <c r="Y5" s="170">
        <v>0</v>
      </c>
      <c r="Z5" s="170">
        <v>0</v>
      </c>
      <c r="AA5" s="170">
        <v>0</v>
      </c>
      <c r="AB5" s="170">
        <v>0</v>
      </c>
      <c r="AC5" s="170">
        <v>0</v>
      </c>
      <c r="AD5" s="170">
        <v>0</v>
      </c>
    </row>
    <row r="6" spans="1:37" ht="12.75" customHeight="1" x14ac:dyDescent="0.25">
      <c r="A6" s="175">
        <f t="shared" si="0"/>
        <v>117759</v>
      </c>
      <c r="B6" s="169" t="s">
        <v>1528</v>
      </c>
      <c r="C6" s="169" t="s">
        <v>1509</v>
      </c>
      <c r="D6" s="169" t="s">
        <v>1529</v>
      </c>
      <c r="E6" s="170">
        <v>0</v>
      </c>
      <c r="F6" s="170">
        <v>0</v>
      </c>
      <c r="G6" s="170">
        <v>10</v>
      </c>
      <c r="H6" s="170">
        <v>779432145.10000002</v>
      </c>
      <c r="I6" s="176">
        <v>10</v>
      </c>
      <c r="J6" s="171">
        <v>43280</v>
      </c>
      <c r="K6" s="169">
        <v>117759</v>
      </c>
      <c r="L6" s="174">
        <v>294</v>
      </c>
      <c r="M6" s="169" t="s">
        <v>1512</v>
      </c>
      <c r="N6" s="169" t="s">
        <v>1531</v>
      </c>
      <c r="O6" s="169" t="s">
        <v>1514</v>
      </c>
      <c r="P6" s="169" t="s">
        <v>1515</v>
      </c>
      <c r="Q6" s="170">
        <v>10</v>
      </c>
      <c r="R6" s="170">
        <v>10</v>
      </c>
      <c r="S6" s="170">
        <v>24186</v>
      </c>
      <c r="T6" s="169" t="s">
        <v>1516</v>
      </c>
      <c r="U6" s="169" t="s">
        <v>1532</v>
      </c>
      <c r="V6" s="171">
        <v>43279</v>
      </c>
      <c r="W6" s="170">
        <v>10</v>
      </c>
      <c r="X6" s="170">
        <v>10</v>
      </c>
      <c r="Y6" s="170">
        <v>0</v>
      </c>
      <c r="Z6" s="170">
        <v>0</v>
      </c>
      <c r="AA6" s="170">
        <v>0</v>
      </c>
      <c r="AB6" s="170">
        <v>0</v>
      </c>
      <c r="AC6" s="170">
        <v>0</v>
      </c>
      <c r="AD6" s="170">
        <v>0</v>
      </c>
    </row>
    <row r="7" spans="1:37" ht="12.75" customHeight="1" x14ac:dyDescent="0.25">
      <c r="A7" s="175">
        <f t="shared" si="0"/>
        <v>140232</v>
      </c>
      <c r="B7" s="169" t="s">
        <v>1533</v>
      </c>
      <c r="C7" s="169" t="s">
        <v>1509</v>
      </c>
      <c r="D7" s="169" t="s">
        <v>1534</v>
      </c>
      <c r="E7" s="170">
        <v>2085364.5079999999</v>
      </c>
      <c r="F7" s="170">
        <v>35004663.659999996</v>
      </c>
      <c r="G7" s="170">
        <v>16.785872937662898</v>
      </c>
      <c r="H7" s="170">
        <v>779432145.10000002</v>
      </c>
      <c r="I7" s="176">
        <v>16.785900000000002</v>
      </c>
      <c r="J7" s="171">
        <v>43280</v>
      </c>
      <c r="K7" s="169">
        <v>140232</v>
      </c>
      <c r="L7" s="174">
        <v>296</v>
      </c>
      <c r="M7" s="169" t="s">
        <v>1512</v>
      </c>
      <c r="N7" s="169" t="s">
        <v>1536</v>
      </c>
      <c r="O7" s="169" t="s">
        <v>1514</v>
      </c>
      <c r="P7" s="169" t="s">
        <v>1515</v>
      </c>
      <c r="Q7" s="170">
        <v>16.785900000000002</v>
      </c>
      <c r="R7" s="170">
        <v>16.785900000000002</v>
      </c>
      <c r="S7" s="170">
        <v>24187</v>
      </c>
      <c r="T7" s="169" t="s">
        <v>1516</v>
      </c>
      <c r="U7" s="169" t="s">
        <v>1537</v>
      </c>
      <c r="V7" s="171">
        <v>43279</v>
      </c>
      <c r="W7" s="170">
        <v>16.767600000000002</v>
      </c>
      <c r="X7" s="170">
        <v>16.767558341129995</v>
      </c>
      <c r="Y7" s="170">
        <v>1.83E-2</v>
      </c>
      <c r="Z7" s="170">
        <v>0.109139053889644</v>
      </c>
      <c r="AA7" s="170">
        <v>39.835799999999999</v>
      </c>
      <c r="AB7" s="170">
        <v>1.8314596532919999E-2</v>
      </c>
      <c r="AC7" s="170">
        <v>0.10922637727161</v>
      </c>
      <c r="AD7" s="170">
        <v>39.867600000000003</v>
      </c>
    </row>
    <row r="8" spans="1:37" ht="12.75" customHeight="1" x14ac:dyDescent="0.25">
      <c r="A8" s="175">
        <f t="shared" si="0"/>
        <v>140229</v>
      </c>
      <c r="B8" s="169" t="s">
        <v>1538</v>
      </c>
      <c r="C8" s="169" t="s">
        <v>1509</v>
      </c>
      <c r="D8" s="169" t="s">
        <v>1539</v>
      </c>
      <c r="E8" s="170">
        <v>12585912.418</v>
      </c>
      <c r="F8" s="170">
        <v>224614624.99000001</v>
      </c>
      <c r="G8" s="170">
        <v>17.846511045854999</v>
      </c>
      <c r="H8" s="170">
        <v>779432145.10000002</v>
      </c>
      <c r="I8" s="176">
        <v>17.846500000000002</v>
      </c>
      <c r="J8" s="171">
        <v>43280</v>
      </c>
      <c r="K8" s="169">
        <v>140229</v>
      </c>
      <c r="L8" s="174">
        <v>295</v>
      </c>
      <c r="M8" s="169" t="s">
        <v>1512</v>
      </c>
      <c r="N8" s="169" t="s">
        <v>1541</v>
      </c>
      <c r="O8" s="169" t="s">
        <v>1514</v>
      </c>
      <c r="P8" s="169" t="s">
        <v>1515</v>
      </c>
      <c r="Q8" s="170">
        <v>17.846500000000002</v>
      </c>
      <c r="R8" s="170">
        <v>17.846500000000002</v>
      </c>
      <c r="S8" s="170">
        <v>24188</v>
      </c>
      <c r="T8" s="169" t="s">
        <v>1516</v>
      </c>
      <c r="U8" s="169" t="s">
        <v>1542</v>
      </c>
      <c r="V8" s="171">
        <v>43279</v>
      </c>
      <c r="W8" s="170">
        <v>17.827000000000002</v>
      </c>
      <c r="X8" s="170">
        <v>17.827039217366696</v>
      </c>
      <c r="Y8" s="170">
        <v>1.95E-2</v>
      </c>
      <c r="Z8" s="170">
        <v>0.10938464127447102</v>
      </c>
      <c r="AA8" s="170">
        <v>39.925400000000003</v>
      </c>
      <c r="AB8" s="170">
        <v>1.9471828488229998E-2</v>
      </c>
      <c r="AC8" s="170">
        <v>0.10922637377305498</v>
      </c>
      <c r="AD8" s="170">
        <v>39.867600000000003</v>
      </c>
    </row>
    <row r="9" spans="1:37" ht="12.75" customHeight="1" x14ac:dyDescent="0.25">
      <c r="A9" s="175">
        <f t="shared" si="0"/>
        <v>140237</v>
      </c>
      <c r="B9" s="169" t="s">
        <v>1543</v>
      </c>
      <c r="C9" s="169" t="s">
        <v>1509</v>
      </c>
      <c r="D9" s="169" t="s">
        <v>1544</v>
      </c>
      <c r="E9" s="170">
        <v>2465024.9500000002</v>
      </c>
      <c r="F9" s="170">
        <v>46105193.390000001</v>
      </c>
      <c r="G9" s="170">
        <v>18.703743095987701</v>
      </c>
      <c r="H9" s="170">
        <v>779432145.10000002</v>
      </c>
      <c r="I9" s="176">
        <v>18.703700000000001</v>
      </c>
      <c r="J9" s="171">
        <v>43280</v>
      </c>
      <c r="K9" s="169">
        <v>140237</v>
      </c>
      <c r="L9" s="174">
        <v>286</v>
      </c>
      <c r="M9" s="169" t="s">
        <v>1512</v>
      </c>
      <c r="N9" s="169" t="s">
        <v>1546</v>
      </c>
      <c r="O9" s="169" t="s">
        <v>1514</v>
      </c>
      <c r="P9" s="169" t="s">
        <v>1515</v>
      </c>
      <c r="Q9" s="170">
        <v>18.703700000000001</v>
      </c>
      <c r="R9" s="170">
        <v>18.703700000000001</v>
      </c>
      <c r="S9" s="170">
        <v>24192</v>
      </c>
      <c r="T9" s="169" t="s">
        <v>1516</v>
      </c>
      <c r="U9" s="169" t="s">
        <v>1547</v>
      </c>
      <c r="V9" s="171">
        <v>43279</v>
      </c>
      <c r="W9" s="170">
        <v>18.683199999999999</v>
      </c>
      <c r="X9" s="170">
        <v>18.683182403488498</v>
      </c>
      <c r="Y9" s="170">
        <v>2.0500000000000004E-2</v>
      </c>
      <c r="Z9" s="170">
        <v>0.10972424424081501</v>
      </c>
      <c r="AA9" s="170">
        <v>40.049300000000002</v>
      </c>
      <c r="AB9" s="170">
        <v>2.0560692499280001E-2</v>
      </c>
      <c r="AC9" s="170">
        <v>0.11004919855324501</v>
      </c>
      <c r="AD9" s="170">
        <v>40.167999999999999</v>
      </c>
    </row>
    <row r="10" spans="1:37" ht="12.75" customHeight="1" x14ac:dyDescent="0.25">
      <c r="A10" s="175">
        <f t="shared" si="0"/>
        <v>117757</v>
      </c>
      <c r="B10" s="169" t="s">
        <v>1548</v>
      </c>
      <c r="C10" s="169" t="s">
        <v>1509</v>
      </c>
      <c r="D10" s="169" t="s">
        <v>1549</v>
      </c>
      <c r="E10" s="170">
        <v>0</v>
      </c>
      <c r="F10" s="170">
        <v>0</v>
      </c>
      <c r="G10" s="170">
        <v>10</v>
      </c>
      <c r="H10" s="170">
        <v>779432145.10000002</v>
      </c>
      <c r="I10" s="176">
        <v>10</v>
      </c>
      <c r="J10" s="171">
        <v>43280</v>
      </c>
      <c r="K10" s="169">
        <v>117757</v>
      </c>
      <c r="L10" s="174">
        <v>292</v>
      </c>
      <c r="M10" s="169" t="s">
        <v>1512</v>
      </c>
      <c r="N10" s="169" t="s">
        <v>1551</v>
      </c>
      <c r="O10" s="169" t="s">
        <v>1514</v>
      </c>
      <c r="P10" s="169" t="s">
        <v>1515</v>
      </c>
      <c r="Q10" s="170">
        <v>10</v>
      </c>
      <c r="R10" s="170">
        <v>10</v>
      </c>
      <c r="S10" s="170">
        <v>24182</v>
      </c>
      <c r="T10" s="169" t="s">
        <v>1516</v>
      </c>
      <c r="U10" s="169" t="s">
        <v>1552</v>
      </c>
      <c r="V10" s="171">
        <v>43279</v>
      </c>
      <c r="W10" s="170">
        <v>10</v>
      </c>
      <c r="X10" s="170">
        <v>10</v>
      </c>
      <c r="Y10" s="170">
        <v>0</v>
      </c>
      <c r="Z10" s="170">
        <v>0</v>
      </c>
      <c r="AA10" s="170">
        <v>0</v>
      </c>
      <c r="AB10" s="170">
        <v>0</v>
      </c>
      <c r="AC10" s="170">
        <v>0</v>
      </c>
      <c r="AD10" s="170">
        <v>0</v>
      </c>
    </row>
    <row r="11" spans="1:37" ht="12.75" customHeight="1" x14ac:dyDescent="0.25">
      <c r="A11" s="175">
        <f t="shared" si="0"/>
        <v>140231</v>
      </c>
      <c r="B11" s="169" t="s">
        <v>1553</v>
      </c>
      <c r="C11" s="169" t="s">
        <v>1509</v>
      </c>
      <c r="D11" s="169" t="s">
        <v>1554</v>
      </c>
      <c r="E11" s="170">
        <v>0</v>
      </c>
      <c r="F11" s="170">
        <v>0.51</v>
      </c>
      <c r="G11" s="170">
        <v>10</v>
      </c>
      <c r="H11" s="170">
        <v>779432145.10000002</v>
      </c>
      <c r="I11" s="176">
        <v>10</v>
      </c>
      <c r="J11" s="171">
        <v>43280</v>
      </c>
      <c r="K11" s="169">
        <v>140231</v>
      </c>
      <c r="L11" s="174">
        <v>290</v>
      </c>
      <c r="M11" s="169" t="s">
        <v>1512</v>
      </c>
      <c r="N11" s="169" t="s">
        <v>1556</v>
      </c>
      <c r="O11" s="169" t="s">
        <v>1514</v>
      </c>
      <c r="P11" s="169" t="s">
        <v>1515</v>
      </c>
      <c r="Q11" s="170">
        <v>10</v>
      </c>
      <c r="R11" s="170">
        <v>10</v>
      </c>
      <c r="S11" s="170">
        <v>24183</v>
      </c>
      <c r="T11" s="169" t="s">
        <v>1516</v>
      </c>
      <c r="U11" s="169" t="s">
        <v>1557</v>
      </c>
      <c r="V11" s="171">
        <v>43279</v>
      </c>
      <c r="W11" s="170">
        <v>10</v>
      </c>
      <c r="X11" s="170">
        <v>10</v>
      </c>
      <c r="Y11" s="170">
        <v>0</v>
      </c>
      <c r="Z11" s="170">
        <v>0</v>
      </c>
      <c r="AA11" s="170">
        <v>0</v>
      </c>
      <c r="AB11" s="170">
        <v>0</v>
      </c>
      <c r="AC11" s="170">
        <v>0</v>
      </c>
      <c r="AD11" s="170">
        <v>0</v>
      </c>
    </row>
    <row r="12" spans="1:37" ht="12.75" customHeight="1" x14ac:dyDescent="0.25">
      <c r="A12" s="175">
        <f t="shared" si="0"/>
        <v>140230</v>
      </c>
      <c r="B12" s="169" t="s">
        <v>1558</v>
      </c>
      <c r="C12" s="169" t="s">
        <v>1509</v>
      </c>
      <c r="D12" s="169" t="s">
        <v>1559</v>
      </c>
      <c r="E12" s="170">
        <v>30949573.341999996</v>
      </c>
      <c r="F12" s="170">
        <v>472719819.87</v>
      </c>
      <c r="G12" s="170">
        <v>15.2738719415074</v>
      </c>
      <c r="H12" s="170">
        <v>779432145.10000002</v>
      </c>
      <c r="I12" s="176">
        <v>15.273900000000001</v>
      </c>
      <c r="J12" s="171">
        <v>43280</v>
      </c>
      <c r="K12" s="169">
        <v>140230</v>
      </c>
      <c r="L12" s="174">
        <v>291</v>
      </c>
      <c r="M12" s="169" t="s">
        <v>1512</v>
      </c>
      <c r="N12" s="169" t="s">
        <v>1561</v>
      </c>
      <c r="O12" s="169" t="s">
        <v>1514</v>
      </c>
      <c r="P12" s="169" t="s">
        <v>1515</v>
      </c>
      <c r="Q12" s="170">
        <v>15.273900000000001</v>
      </c>
      <c r="R12" s="170">
        <v>15.273900000000001</v>
      </c>
      <c r="S12" s="170">
        <v>24184</v>
      </c>
      <c r="T12" s="169" t="s">
        <v>1516</v>
      </c>
      <c r="U12" s="169" t="s">
        <v>1562</v>
      </c>
      <c r="V12" s="171">
        <v>43279</v>
      </c>
      <c r="W12" s="170">
        <v>15.257200000000001</v>
      </c>
      <c r="X12" s="170">
        <v>15.2572070539401</v>
      </c>
      <c r="Y12" s="170">
        <v>1.67E-2</v>
      </c>
      <c r="Z12" s="170">
        <v>0.10945651888944199</v>
      </c>
      <c r="AA12" s="170">
        <v>39.951599999999999</v>
      </c>
      <c r="AB12" s="170">
        <v>1.6664887567289999E-2</v>
      </c>
      <c r="AC12" s="170">
        <v>0.10922633158462899</v>
      </c>
      <c r="AD12" s="170">
        <v>39.867600000000003</v>
      </c>
    </row>
    <row r="13" spans="1:37" ht="12.75" customHeight="1" x14ac:dyDescent="0.25">
      <c r="A13" s="175">
        <f t="shared" si="0"/>
        <v>140234</v>
      </c>
      <c r="B13" s="169" t="s">
        <v>1563</v>
      </c>
      <c r="C13" s="169" t="s">
        <v>1509</v>
      </c>
      <c r="D13" s="169" t="s">
        <v>1564</v>
      </c>
      <c r="E13" s="170">
        <v>0</v>
      </c>
      <c r="F13" s="170">
        <v>0</v>
      </c>
      <c r="G13" s="170">
        <v>10</v>
      </c>
      <c r="H13" s="170">
        <v>779432145.10000002</v>
      </c>
      <c r="I13" s="176">
        <v>10</v>
      </c>
      <c r="J13" s="171">
        <v>43280</v>
      </c>
      <c r="K13" s="169">
        <v>140234</v>
      </c>
      <c r="L13" s="174">
        <v>285</v>
      </c>
      <c r="M13" s="169" t="s">
        <v>1512</v>
      </c>
      <c r="N13" s="169" t="s">
        <v>1566</v>
      </c>
      <c r="O13" s="169" t="s">
        <v>1514</v>
      </c>
      <c r="P13" s="169" t="s">
        <v>1515</v>
      </c>
      <c r="Q13" s="170">
        <v>10</v>
      </c>
      <c r="R13" s="170">
        <v>10</v>
      </c>
      <c r="S13" s="170">
        <v>24181</v>
      </c>
      <c r="T13" s="169" t="s">
        <v>1516</v>
      </c>
      <c r="U13" s="169" t="s">
        <v>1567</v>
      </c>
      <c r="V13" s="171">
        <v>43279</v>
      </c>
      <c r="W13" s="170">
        <v>10</v>
      </c>
      <c r="X13" s="170">
        <v>10</v>
      </c>
      <c r="Y13" s="170">
        <v>0</v>
      </c>
      <c r="Z13" s="170">
        <v>0</v>
      </c>
      <c r="AA13" s="170">
        <v>0</v>
      </c>
      <c r="AB13" s="170">
        <v>0</v>
      </c>
      <c r="AC13" s="170">
        <v>0</v>
      </c>
      <c r="AD13" s="170">
        <v>0</v>
      </c>
    </row>
    <row r="14" spans="1:37" ht="12.75" customHeight="1" x14ac:dyDescent="0.25">
      <c r="A14" s="175">
        <f t="shared" si="0"/>
        <v>140236</v>
      </c>
      <c r="B14" s="169" t="s">
        <v>1568</v>
      </c>
      <c r="C14" s="169" t="s">
        <v>1509</v>
      </c>
      <c r="D14" s="169" t="s">
        <v>1569</v>
      </c>
      <c r="E14" s="170">
        <v>0</v>
      </c>
      <c r="F14" s="170">
        <v>0</v>
      </c>
      <c r="G14" s="170">
        <v>10</v>
      </c>
      <c r="H14" s="170">
        <v>779432145.10000002</v>
      </c>
      <c r="I14" s="176">
        <v>10</v>
      </c>
      <c r="J14" s="171">
        <v>43280</v>
      </c>
      <c r="K14" s="169">
        <v>140236</v>
      </c>
      <c r="L14" s="174">
        <v>288</v>
      </c>
      <c r="M14" s="169" t="s">
        <v>1512</v>
      </c>
      <c r="N14" s="169" t="s">
        <v>1571</v>
      </c>
      <c r="O14" s="169" t="s">
        <v>1514</v>
      </c>
      <c r="P14" s="169" t="s">
        <v>1515</v>
      </c>
      <c r="Q14" s="170">
        <v>10</v>
      </c>
      <c r="R14" s="170">
        <v>10</v>
      </c>
      <c r="S14" s="170">
        <v>24189</v>
      </c>
      <c r="T14" s="169" t="s">
        <v>1516</v>
      </c>
      <c r="U14" s="169" t="s">
        <v>1572</v>
      </c>
      <c r="V14" s="171">
        <v>43279</v>
      </c>
      <c r="W14" s="170">
        <v>10</v>
      </c>
      <c r="X14" s="170">
        <v>10</v>
      </c>
      <c r="Y14" s="170">
        <v>0</v>
      </c>
      <c r="Z14" s="170">
        <v>0</v>
      </c>
      <c r="AA14" s="170">
        <v>0</v>
      </c>
      <c r="AB14" s="170">
        <v>0</v>
      </c>
      <c r="AC14" s="170">
        <v>0</v>
      </c>
      <c r="AD14" s="170">
        <v>0</v>
      </c>
    </row>
    <row r="15" spans="1:37" ht="12.75" customHeight="1" x14ac:dyDescent="0.25">
      <c r="A15" s="175">
        <f t="shared" si="0"/>
        <v>140285</v>
      </c>
      <c r="B15" s="169" t="s">
        <v>1573</v>
      </c>
      <c r="C15" s="169" t="s">
        <v>1574</v>
      </c>
      <c r="D15" s="169" t="s">
        <v>1510</v>
      </c>
      <c r="E15" s="170">
        <v>0</v>
      </c>
      <c r="F15" s="170">
        <v>0</v>
      </c>
      <c r="G15" s="170">
        <v>10</v>
      </c>
      <c r="H15" s="170">
        <v>1626740036.03</v>
      </c>
      <c r="I15" s="176">
        <v>10</v>
      </c>
      <c r="J15" s="171">
        <v>43280</v>
      </c>
      <c r="K15" s="169">
        <v>140285</v>
      </c>
      <c r="L15" s="174">
        <v>424</v>
      </c>
      <c r="M15" s="169" t="s">
        <v>1576</v>
      </c>
      <c r="N15" s="169" t="s">
        <v>1577</v>
      </c>
      <c r="O15" s="169" t="s">
        <v>1578</v>
      </c>
      <c r="P15" s="169" t="s">
        <v>1515</v>
      </c>
      <c r="Q15" s="170">
        <v>10</v>
      </c>
      <c r="R15" s="170">
        <v>10</v>
      </c>
      <c r="S15" s="170">
        <v>30098</v>
      </c>
      <c r="T15" s="169" t="s">
        <v>1579</v>
      </c>
      <c r="U15" s="169" t="s">
        <v>1517</v>
      </c>
      <c r="V15" s="171">
        <v>43279</v>
      </c>
      <c r="W15" s="170">
        <v>10</v>
      </c>
      <c r="X15" s="170">
        <v>10</v>
      </c>
      <c r="Y15" s="170">
        <v>0</v>
      </c>
      <c r="Z15" s="170">
        <v>0</v>
      </c>
      <c r="AA15" s="170">
        <v>0</v>
      </c>
      <c r="AB15" s="170">
        <v>0</v>
      </c>
      <c r="AC15" s="170">
        <v>0</v>
      </c>
      <c r="AD15" s="170">
        <v>0</v>
      </c>
    </row>
    <row r="16" spans="1:37" ht="12.75" customHeight="1" x14ac:dyDescent="0.25">
      <c r="A16" s="175">
        <f t="shared" si="0"/>
        <v>140288</v>
      </c>
      <c r="B16" s="169" t="s">
        <v>1580</v>
      </c>
      <c r="C16" s="169" t="s">
        <v>1574</v>
      </c>
      <c r="D16" s="169" t="s">
        <v>1519</v>
      </c>
      <c r="E16" s="170">
        <v>0</v>
      </c>
      <c r="F16" s="170">
        <v>-0.15</v>
      </c>
      <c r="G16" s="170">
        <v>10</v>
      </c>
      <c r="H16" s="170">
        <v>1626740036.03</v>
      </c>
      <c r="I16" s="176">
        <v>10</v>
      </c>
      <c r="J16" s="171">
        <v>43280</v>
      </c>
      <c r="K16" s="169">
        <v>140288</v>
      </c>
      <c r="L16" s="174">
        <v>420</v>
      </c>
      <c r="M16" s="169" t="s">
        <v>1576</v>
      </c>
      <c r="N16" s="169" t="s">
        <v>1582</v>
      </c>
      <c r="O16" s="169" t="s">
        <v>1578</v>
      </c>
      <c r="P16" s="169" t="s">
        <v>1515</v>
      </c>
      <c r="Q16" s="170">
        <v>10</v>
      </c>
      <c r="R16" s="170">
        <v>10</v>
      </c>
      <c r="S16" s="170">
        <v>30096</v>
      </c>
      <c r="T16" s="169" t="s">
        <v>1579</v>
      </c>
      <c r="U16" s="169" t="s">
        <v>1522</v>
      </c>
      <c r="V16" s="171">
        <v>43279</v>
      </c>
      <c r="W16" s="170">
        <v>10</v>
      </c>
      <c r="X16" s="170">
        <v>10</v>
      </c>
      <c r="Y16" s="170">
        <v>0</v>
      </c>
      <c r="Z16" s="170">
        <v>0</v>
      </c>
      <c r="AA16" s="170">
        <v>0</v>
      </c>
      <c r="AB16" s="170">
        <v>0</v>
      </c>
      <c r="AC16" s="170">
        <v>0</v>
      </c>
      <c r="AD16" s="170">
        <v>0</v>
      </c>
    </row>
    <row r="17" spans="1:30" ht="12.75" customHeight="1" x14ac:dyDescent="0.25">
      <c r="A17" s="175">
        <f t="shared" si="0"/>
        <v>140291</v>
      </c>
      <c r="B17" s="169" t="s">
        <v>1583</v>
      </c>
      <c r="C17" s="169" t="s">
        <v>1574</v>
      </c>
      <c r="D17" s="169" t="s">
        <v>1584</v>
      </c>
      <c r="E17" s="170">
        <v>0</v>
      </c>
      <c r="F17" s="170">
        <v>0</v>
      </c>
      <c r="G17" s="170">
        <v>10</v>
      </c>
      <c r="H17" s="170">
        <v>1626740036.03</v>
      </c>
      <c r="I17" s="176">
        <v>10</v>
      </c>
      <c r="J17" s="171">
        <v>43280</v>
      </c>
      <c r="K17" s="169">
        <v>140291</v>
      </c>
      <c r="L17" s="174">
        <v>422</v>
      </c>
      <c r="M17" s="169" t="s">
        <v>1576</v>
      </c>
      <c r="N17" s="169" t="s">
        <v>1586</v>
      </c>
      <c r="O17" s="169" t="s">
        <v>1578</v>
      </c>
      <c r="P17" s="169" t="s">
        <v>1515</v>
      </c>
      <c r="Q17" s="170">
        <v>10</v>
      </c>
      <c r="R17" s="170">
        <v>10</v>
      </c>
      <c r="S17" s="170">
        <v>30099</v>
      </c>
      <c r="T17" s="169" t="s">
        <v>1579</v>
      </c>
      <c r="U17" s="169" t="s">
        <v>1587</v>
      </c>
      <c r="V17" s="171">
        <v>43279</v>
      </c>
      <c r="W17" s="170">
        <v>10</v>
      </c>
      <c r="X17" s="170">
        <v>10</v>
      </c>
      <c r="Y17" s="170">
        <v>0</v>
      </c>
      <c r="Z17" s="170">
        <v>0</v>
      </c>
      <c r="AA17" s="170">
        <v>0</v>
      </c>
      <c r="AB17" s="170">
        <v>0</v>
      </c>
      <c r="AC17" s="170">
        <v>0</v>
      </c>
      <c r="AD17" s="170">
        <v>0</v>
      </c>
    </row>
    <row r="18" spans="1:30" ht="12.75" customHeight="1" x14ac:dyDescent="0.25">
      <c r="A18" s="175">
        <f t="shared" si="0"/>
        <v>140286</v>
      </c>
      <c r="B18" s="169" t="s">
        <v>1588</v>
      </c>
      <c r="C18" s="169" t="s">
        <v>1574</v>
      </c>
      <c r="D18" s="169" t="s">
        <v>1544</v>
      </c>
      <c r="E18" s="170">
        <v>48267053.433999993</v>
      </c>
      <c r="F18" s="170">
        <v>704414534.05999994</v>
      </c>
      <c r="G18" s="170">
        <v>14.5941068274079</v>
      </c>
      <c r="H18" s="170">
        <v>1626740036.03</v>
      </c>
      <c r="I18" s="176">
        <v>14.594100000000001</v>
      </c>
      <c r="J18" s="171">
        <v>43280</v>
      </c>
      <c r="K18" s="169">
        <v>140286</v>
      </c>
      <c r="L18" s="174">
        <v>419</v>
      </c>
      <c r="M18" s="169" t="s">
        <v>1576</v>
      </c>
      <c r="N18" s="169" t="s">
        <v>1590</v>
      </c>
      <c r="O18" s="169" t="s">
        <v>1578</v>
      </c>
      <c r="P18" s="169" t="s">
        <v>1515</v>
      </c>
      <c r="Q18" s="170">
        <v>14.594100000000001</v>
      </c>
      <c r="R18" s="170">
        <v>14.594100000000001</v>
      </c>
      <c r="S18" s="170">
        <v>30097</v>
      </c>
      <c r="T18" s="169" t="s">
        <v>1579</v>
      </c>
      <c r="U18" s="169" t="s">
        <v>1547</v>
      </c>
      <c r="V18" s="171">
        <v>43279</v>
      </c>
      <c r="W18" s="170">
        <v>14.588200000000002</v>
      </c>
      <c r="X18" s="170">
        <v>14.5881855106987</v>
      </c>
      <c r="Y18" s="170">
        <v>5.8999999999999999E-3</v>
      </c>
      <c r="Z18" s="170">
        <v>4.0443646234627997E-2</v>
      </c>
      <c r="AA18" s="170">
        <v>14.761900000000001</v>
      </c>
      <c r="AB18" s="170">
        <v>5.9213167091400013E-3</v>
      </c>
      <c r="AC18" s="170">
        <v>4.0589809505763498E-2</v>
      </c>
      <c r="AD18" s="170">
        <v>14.815300000000001</v>
      </c>
    </row>
    <row r="19" spans="1:30" ht="12.75" customHeight="1" x14ac:dyDescent="0.25">
      <c r="A19" s="175">
        <f t="shared" si="0"/>
        <v>140293</v>
      </c>
      <c r="B19" s="169" t="s">
        <v>1591</v>
      </c>
      <c r="C19" s="169" t="s">
        <v>1574</v>
      </c>
      <c r="D19" s="169" t="s">
        <v>1592</v>
      </c>
      <c r="E19" s="170">
        <v>70208.092000000004</v>
      </c>
      <c r="F19" s="170">
        <v>725830.48</v>
      </c>
      <c r="G19" s="170">
        <v>10.3382738274671</v>
      </c>
      <c r="H19" s="170">
        <v>1626740036.03</v>
      </c>
      <c r="I19" s="176">
        <v>10.338299999999998</v>
      </c>
      <c r="J19" s="171">
        <v>43280</v>
      </c>
      <c r="K19" s="169">
        <v>140293</v>
      </c>
      <c r="L19" s="174">
        <v>423</v>
      </c>
      <c r="M19" s="169" t="s">
        <v>1576</v>
      </c>
      <c r="N19" s="169" t="s">
        <v>1594</v>
      </c>
      <c r="O19" s="169" t="s">
        <v>1578</v>
      </c>
      <c r="P19" s="169" t="s">
        <v>1515</v>
      </c>
      <c r="Q19" s="170">
        <v>10.338299999999998</v>
      </c>
      <c r="R19" s="170">
        <v>10.338299999999998</v>
      </c>
      <c r="S19" s="170">
        <v>30100</v>
      </c>
      <c r="T19" s="169" t="s">
        <v>1579</v>
      </c>
      <c r="U19" s="169" t="s">
        <v>1595</v>
      </c>
      <c r="V19" s="171">
        <v>43279</v>
      </c>
      <c r="W19" s="170">
        <v>10.334100000000001</v>
      </c>
      <c r="X19" s="170">
        <v>10.334079296728397</v>
      </c>
      <c r="Y19" s="170">
        <v>4.2000000000000006E-3</v>
      </c>
      <c r="Z19" s="170">
        <v>4.0642145905303802E-2</v>
      </c>
      <c r="AA19" s="170">
        <v>14.8344</v>
      </c>
      <c r="AB19" s="170">
        <v>4.1945307387099996E-3</v>
      </c>
      <c r="AC19" s="170">
        <v>4.0589302813245604E-2</v>
      </c>
      <c r="AD19" s="170">
        <v>14.815100000000003</v>
      </c>
    </row>
    <row r="20" spans="1:30" ht="12.75" customHeight="1" x14ac:dyDescent="0.25">
      <c r="A20" s="175">
        <f t="shared" si="0"/>
        <v>140287</v>
      </c>
      <c r="B20" s="169" t="s">
        <v>1596</v>
      </c>
      <c r="C20" s="169" t="s">
        <v>1574</v>
      </c>
      <c r="D20" s="169" t="s">
        <v>1597</v>
      </c>
      <c r="E20" s="170">
        <v>0</v>
      </c>
      <c r="F20" s="170">
        <v>0</v>
      </c>
      <c r="G20" s="170">
        <v>10</v>
      </c>
      <c r="H20" s="170">
        <v>1626740036.03</v>
      </c>
      <c r="I20" s="176">
        <v>10</v>
      </c>
      <c r="J20" s="171">
        <v>43280</v>
      </c>
      <c r="K20" s="169">
        <v>140287</v>
      </c>
      <c r="L20" s="174">
        <v>427</v>
      </c>
      <c r="M20" s="169" t="s">
        <v>1576</v>
      </c>
      <c r="N20" s="169" t="s">
        <v>1599</v>
      </c>
      <c r="O20" s="169" t="s">
        <v>1578</v>
      </c>
      <c r="P20" s="169" t="s">
        <v>1515</v>
      </c>
      <c r="Q20" s="170">
        <v>10</v>
      </c>
      <c r="R20" s="170">
        <v>10</v>
      </c>
      <c r="S20" s="170">
        <v>30102</v>
      </c>
      <c r="T20" s="169" t="s">
        <v>1579</v>
      </c>
      <c r="U20" s="169" t="s">
        <v>1600</v>
      </c>
      <c r="V20" s="171">
        <v>43279</v>
      </c>
      <c r="W20" s="170">
        <v>10</v>
      </c>
      <c r="X20" s="170">
        <v>10</v>
      </c>
      <c r="Y20" s="170">
        <v>0</v>
      </c>
      <c r="Z20" s="170">
        <v>0</v>
      </c>
      <c r="AA20" s="170">
        <v>0</v>
      </c>
      <c r="AB20" s="170">
        <v>0</v>
      </c>
      <c r="AC20" s="170">
        <v>0</v>
      </c>
      <c r="AD20" s="170">
        <v>0</v>
      </c>
    </row>
    <row r="21" spans="1:30" ht="12.75" customHeight="1" x14ac:dyDescent="0.25">
      <c r="A21" s="175">
        <f t="shared" si="0"/>
        <v>140284</v>
      </c>
      <c r="B21" s="169" t="s">
        <v>1601</v>
      </c>
      <c r="C21" s="169" t="s">
        <v>1574</v>
      </c>
      <c r="D21" s="169" t="s">
        <v>1602</v>
      </c>
      <c r="E21" s="170">
        <v>540550.82200000004</v>
      </c>
      <c r="F21" s="170">
        <v>7778948.1100000003</v>
      </c>
      <c r="G21" s="170">
        <v>14.390780280785499</v>
      </c>
      <c r="H21" s="170">
        <v>1626740036.03</v>
      </c>
      <c r="I21" s="176">
        <v>14.390800000000002</v>
      </c>
      <c r="J21" s="171">
        <v>43280</v>
      </c>
      <c r="K21" s="169">
        <v>140284</v>
      </c>
      <c r="L21" s="174">
        <v>428</v>
      </c>
      <c r="M21" s="169" t="s">
        <v>1576</v>
      </c>
      <c r="N21" s="169" t="s">
        <v>1604</v>
      </c>
      <c r="O21" s="169" t="s">
        <v>1578</v>
      </c>
      <c r="P21" s="169" t="s">
        <v>1515</v>
      </c>
      <c r="Q21" s="170">
        <v>14.390800000000002</v>
      </c>
      <c r="R21" s="170">
        <v>14.390800000000002</v>
      </c>
      <c r="S21" s="170">
        <v>30094</v>
      </c>
      <c r="T21" s="169" t="s">
        <v>1579</v>
      </c>
      <c r="U21" s="169" t="s">
        <v>1605</v>
      </c>
      <c r="V21" s="171">
        <v>43279</v>
      </c>
      <c r="W21" s="170">
        <v>14.385000000000002</v>
      </c>
      <c r="X21" s="170">
        <v>14.385039969470299</v>
      </c>
      <c r="Y21" s="170">
        <v>5.8000000000000005E-3</v>
      </c>
      <c r="Z21" s="170">
        <v>4.0319777546054897E-2</v>
      </c>
      <c r="AA21" s="170">
        <v>14.716700000000001</v>
      </c>
      <c r="AB21" s="170">
        <v>5.7403113152599992E-3</v>
      </c>
      <c r="AC21" s="170">
        <v>3.9904729687528298E-2</v>
      </c>
      <c r="AD21" s="170">
        <v>14.565199999999999</v>
      </c>
    </row>
    <row r="22" spans="1:30" ht="12.75" customHeight="1" x14ac:dyDescent="0.25">
      <c r="A22" s="175">
        <f t="shared" si="0"/>
        <v>140294</v>
      </c>
      <c r="B22" s="169" t="s">
        <v>1606</v>
      </c>
      <c r="C22" s="169" t="s">
        <v>1574</v>
      </c>
      <c r="D22" s="169" t="s">
        <v>1607</v>
      </c>
      <c r="E22" s="170">
        <v>0</v>
      </c>
      <c r="F22" s="170">
        <v>0.09</v>
      </c>
      <c r="G22" s="170">
        <v>10</v>
      </c>
      <c r="H22" s="170">
        <v>1626740036.03</v>
      </c>
      <c r="I22" s="176">
        <v>10</v>
      </c>
      <c r="J22" s="171">
        <v>43280</v>
      </c>
      <c r="K22" s="169">
        <v>140294</v>
      </c>
      <c r="L22" s="174">
        <v>425</v>
      </c>
      <c r="M22" s="169" t="s">
        <v>1576</v>
      </c>
      <c r="N22" s="169" t="s">
        <v>1609</v>
      </c>
      <c r="O22" s="169" t="s">
        <v>1578</v>
      </c>
      <c r="P22" s="169" t="s">
        <v>1515</v>
      </c>
      <c r="Q22" s="170">
        <v>10</v>
      </c>
      <c r="R22" s="170">
        <v>10</v>
      </c>
      <c r="S22" s="170">
        <v>30103</v>
      </c>
      <c r="T22" s="169" t="s">
        <v>1579</v>
      </c>
      <c r="U22" s="169" t="s">
        <v>1610</v>
      </c>
      <c r="V22" s="171">
        <v>43279</v>
      </c>
      <c r="W22" s="170">
        <v>10</v>
      </c>
      <c r="X22" s="170">
        <v>10</v>
      </c>
      <c r="Y22" s="170">
        <v>0</v>
      </c>
      <c r="Z22" s="170">
        <v>0</v>
      </c>
      <c r="AA22" s="170">
        <v>0</v>
      </c>
      <c r="AB22" s="170">
        <v>0</v>
      </c>
      <c r="AC22" s="170">
        <v>0</v>
      </c>
      <c r="AD22" s="170">
        <v>0</v>
      </c>
    </row>
    <row r="23" spans="1:30" ht="12.75" customHeight="1" x14ac:dyDescent="0.25">
      <c r="A23" s="175">
        <f t="shared" si="0"/>
        <v>140283</v>
      </c>
      <c r="B23" s="169" t="s">
        <v>1611</v>
      </c>
      <c r="C23" s="169" t="s">
        <v>1574</v>
      </c>
      <c r="D23" s="169" t="s">
        <v>1612</v>
      </c>
      <c r="E23" s="170">
        <v>63453491.308999993</v>
      </c>
      <c r="F23" s="170">
        <v>913221811</v>
      </c>
      <c r="G23" s="170">
        <v>14.3919868262705</v>
      </c>
      <c r="H23" s="170">
        <v>1626740036.03</v>
      </c>
      <c r="I23" s="176">
        <v>14.392000000000001</v>
      </c>
      <c r="J23" s="171">
        <v>43280</v>
      </c>
      <c r="K23" s="169">
        <v>140283</v>
      </c>
      <c r="L23" s="174">
        <v>429</v>
      </c>
      <c r="M23" s="169" t="s">
        <v>1576</v>
      </c>
      <c r="N23" s="169" t="s">
        <v>1614</v>
      </c>
      <c r="O23" s="169" t="s">
        <v>1578</v>
      </c>
      <c r="P23" s="169" t="s">
        <v>1515</v>
      </c>
      <c r="Q23" s="170">
        <v>14.392000000000001</v>
      </c>
      <c r="R23" s="170">
        <v>14.392000000000001</v>
      </c>
      <c r="S23" s="170">
        <v>30095</v>
      </c>
      <c r="T23" s="169" t="s">
        <v>1579</v>
      </c>
      <c r="U23" s="169" t="s">
        <v>1615</v>
      </c>
      <c r="V23" s="171">
        <v>43279</v>
      </c>
      <c r="W23" s="170">
        <v>14.386200000000001</v>
      </c>
      <c r="X23" s="170">
        <v>14.386248881259498</v>
      </c>
      <c r="Y23" s="170">
        <v>5.8000000000000005E-3</v>
      </c>
      <c r="Z23" s="170">
        <v>4.0316414341521695E-2</v>
      </c>
      <c r="AA23" s="170">
        <v>14.715499999999999</v>
      </c>
      <c r="AB23" s="170">
        <v>5.73794501104E-3</v>
      </c>
      <c r="AC23" s="170">
        <v>3.9884928019802507E-2</v>
      </c>
      <c r="AD23" s="170">
        <v>14.558</v>
      </c>
    </row>
    <row r="24" spans="1:30" ht="12.75" customHeight="1" x14ac:dyDescent="0.25">
      <c r="A24" s="175">
        <f t="shared" si="0"/>
        <v>140292</v>
      </c>
      <c r="B24" s="169" t="s">
        <v>1616</v>
      </c>
      <c r="C24" s="169" t="s">
        <v>1574</v>
      </c>
      <c r="D24" s="169" t="s">
        <v>1617</v>
      </c>
      <c r="E24" s="170">
        <v>51169.391000000003</v>
      </c>
      <c r="F24" s="170">
        <v>528296.73</v>
      </c>
      <c r="G24" s="170">
        <v>10.324467805372201</v>
      </c>
      <c r="H24" s="170">
        <v>1626740036.03</v>
      </c>
      <c r="I24" s="176">
        <v>10.3245</v>
      </c>
      <c r="J24" s="171">
        <v>43280</v>
      </c>
      <c r="K24" s="169">
        <v>140292</v>
      </c>
      <c r="L24" s="174">
        <v>426</v>
      </c>
      <c r="M24" s="169" t="s">
        <v>1576</v>
      </c>
      <c r="N24" s="169" t="s">
        <v>1619</v>
      </c>
      <c r="O24" s="169" t="s">
        <v>1578</v>
      </c>
      <c r="P24" s="169" t="s">
        <v>1515</v>
      </c>
      <c r="Q24" s="170">
        <v>10.3245</v>
      </c>
      <c r="R24" s="170">
        <v>10.3245</v>
      </c>
      <c r="S24" s="170">
        <v>30104</v>
      </c>
      <c r="T24" s="169" t="s">
        <v>1579</v>
      </c>
      <c r="U24" s="169" t="s">
        <v>1620</v>
      </c>
      <c r="V24" s="171">
        <v>43279</v>
      </c>
      <c r="W24" s="170">
        <v>10.320300000000001</v>
      </c>
      <c r="X24" s="170">
        <v>10.3203497184479</v>
      </c>
      <c r="Y24" s="170">
        <v>4.2000000000000006E-3</v>
      </c>
      <c r="Z24" s="170">
        <v>4.0696491381064501E-2</v>
      </c>
      <c r="AA24" s="170">
        <v>14.854200000000001</v>
      </c>
      <c r="AB24" s="170">
        <v>4.1180869242699999E-3</v>
      </c>
      <c r="AC24" s="170">
        <v>3.9902590867718503E-2</v>
      </c>
      <c r="AD24" s="170">
        <v>14.564400000000001</v>
      </c>
    </row>
    <row r="25" spans="1:30" ht="12.75" customHeight="1" x14ac:dyDescent="0.25">
      <c r="A25" s="175">
        <f t="shared" si="0"/>
        <v>140289</v>
      </c>
      <c r="B25" s="169" t="s">
        <v>1621</v>
      </c>
      <c r="C25" s="169" t="s">
        <v>1574</v>
      </c>
      <c r="D25" s="169" t="s">
        <v>1622</v>
      </c>
      <c r="E25" s="170">
        <v>6096.0080000000007</v>
      </c>
      <c r="F25" s="170">
        <v>63796.14</v>
      </c>
      <c r="G25" s="170">
        <v>10.4652323290914</v>
      </c>
      <c r="H25" s="170">
        <v>1626740036.03</v>
      </c>
      <c r="I25" s="176">
        <v>10.465200000000003</v>
      </c>
      <c r="J25" s="171">
        <v>43280</v>
      </c>
      <c r="K25" s="169">
        <v>140289</v>
      </c>
      <c r="L25" s="174">
        <v>430</v>
      </c>
      <c r="M25" s="169" t="s">
        <v>1576</v>
      </c>
      <c r="N25" s="169" t="s">
        <v>1624</v>
      </c>
      <c r="O25" s="169" t="s">
        <v>1578</v>
      </c>
      <c r="P25" s="169" t="s">
        <v>1515</v>
      </c>
      <c r="Q25" s="170">
        <v>10.465200000000003</v>
      </c>
      <c r="R25" s="170">
        <v>10.465200000000003</v>
      </c>
      <c r="S25" s="170">
        <v>30105</v>
      </c>
      <c r="T25" s="169" t="s">
        <v>1579</v>
      </c>
      <c r="U25" s="169" t="s">
        <v>1625</v>
      </c>
      <c r="V25" s="171">
        <v>43279</v>
      </c>
      <c r="W25" s="170">
        <v>10.461099999999998</v>
      </c>
      <c r="X25" s="170">
        <v>10.461057465803901</v>
      </c>
      <c r="Y25" s="170">
        <v>4.1000000000000003E-3</v>
      </c>
      <c r="Z25" s="170">
        <v>3.9192819110800997E-2</v>
      </c>
      <c r="AA25" s="170">
        <v>14.305399999999999</v>
      </c>
      <c r="AB25" s="170">
        <v>4.1748632875799998E-3</v>
      </c>
      <c r="AC25" s="170">
        <v>3.9908616325139305E-2</v>
      </c>
      <c r="AD25" s="170">
        <v>14.566600000000001</v>
      </c>
    </row>
    <row r="26" spans="1:30" ht="12.75" customHeight="1" x14ac:dyDescent="0.25">
      <c r="A26" s="175">
        <f t="shared" si="0"/>
        <v>140290</v>
      </c>
      <c r="B26" s="169" t="s">
        <v>1626</v>
      </c>
      <c r="C26" s="169" t="s">
        <v>1574</v>
      </c>
      <c r="D26" s="169" t="s">
        <v>1627</v>
      </c>
      <c r="E26" s="170">
        <v>609.29100000000005</v>
      </c>
      <c r="F26" s="170">
        <v>6819.57</v>
      </c>
      <c r="G26" s="170">
        <v>11.192632092054499</v>
      </c>
      <c r="H26" s="170">
        <v>1626740036.03</v>
      </c>
      <c r="I26" s="176">
        <v>11.192600000000001</v>
      </c>
      <c r="J26" s="171">
        <v>43280</v>
      </c>
      <c r="K26" s="169">
        <v>140290</v>
      </c>
      <c r="L26" s="174">
        <v>421</v>
      </c>
      <c r="M26" s="169" t="s">
        <v>1576</v>
      </c>
      <c r="N26" s="169" t="s">
        <v>1629</v>
      </c>
      <c r="O26" s="169" t="s">
        <v>1578</v>
      </c>
      <c r="P26" s="169" t="s">
        <v>1515</v>
      </c>
      <c r="Q26" s="170">
        <v>11.192600000000001</v>
      </c>
      <c r="R26" s="170">
        <v>11.192600000000001</v>
      </c>
      <c r="S26" s="170">
        <v>30101</v>
      </c>
      <c r="T26" s="169" t="s">
        <v>1579</v>
      </c>
      <c r="U26" s="169" t="s">
        <v>1630</v>
      </c>
      <c r="V26" s="171">
        <v>43279</v>
      </c>
      <c r="W26" s="170">
        <v>11.188099999999999</v>
      </c>
      <c r="X26" s="170">
        <v>11.1880694118246</v>
      </c>
      <c r="Y26" s="170">
        <v>4.5000000000000005E-3</v>
      </c>
      <c r="Z26" s="170">
        <v>4.0221306566798697E-2</v>
      </c>
      <c r="AA26" s="170">
        <v>14.680800000000001</v>
      </c>
      <c r="AB26" s="170">
        <v>4.5626802299799998E-3</v>
      </c>
      <c r="AC26" s="170">
        <v>4.0781658229236101E-2</v>
      </c>
      <c r="AD26" s="170">
        <v>14.885300000000003</v>
      </c>
    </row>
    <row r="27" spans="1:30" ht="12.75" customHeight="1" x14ac:dyDescent="0.25">
      <c r="A27" s="175">
        <f t="shared" si="0"/>
        <v>140335</v>
      </c>
      <c r="B27" s="169" t="s">
        <v>1631</v>
      </c>
      <c r="C27" s="169" t="s">
        <v>1632</v>
      </c>
      <c r="D27" s="169" t="s">
        <v>1510</v>
      </c>
      <c r="E27" s="170">
        <v>0</v>
      </c>
      <c r="F27" s="170">
        <v>-0.02</v>
      </c>
      <c r="G27" s="170">
        <v>10</v>
      </c>
      <c r="H27" s="170">
        <v>3295389282.7399998</v>
      </c>
      <c r="I27" s="176">
        <v>10</v>
      </c>
      <c r="J27" s="171">
        <v>43280</v>
      </c>
      <c r="K27" s="169">
        <v>140335</v>
      </c>
      <c r="L27" s="174">
        <v>311</v>
      </c>
      <c r="M27" s="169" t="s">
        <v>1634</v>
      </c>
      <c r="N27" s="169" t="s">
        <v>1635</v>
      </c>
      <c r="O27" s="169" t="s">
        <v>1578</v>
      </c>
      <c r="P27" s="169" t="s">
        <v>1515</v>
      </c>
      <c r="Q27" s="170">
        <v>10</v>
      </c>
      <c r="R27" s="170">
        <v>10</v>
      </c>
      <c r="S27" s="170">
        <v>38609</v>
      </c>
      <c r="T27" s="169" t="s">
        <v>1636</v>
      </c>
      <c r="U27" s="169" t="s">
        <v>1517</v>
      </c>
      <c r="V27" s="171">
        <v>43279</v>
      </c>
      <c r="W27" s="170">
        <v>10</v>
      </c>
      <c r="X27" s="170">
        <v>10</v>
      </c>
      <c r="Y27" s="170">
        <v>0</v>
      </c>
      <c r="Z27" s="170">
        <v>0</v>
      </c>
      <c r="AA27" s="170">
        <v>0</v>
      </c>
      <c r="AB27" s="170">
        <v>0</v>
      </c>
      <c r="AC27" s="170">
        <v>0</v>
      </c>
      <c r="AD27" s="170">
        <v>0</v>
      </c>
    </row>
    <row r="28" spans="1:30" ht="12.75" customHeight="1" x14ac:dyDescent="0.25">
      <c r="A28" s="175">
        <f t="shared" si="0"/>
        <v>140334</v>
      </c>
      <c r="B28" s="169" t="s">
        <v>1637</v>
      </c>
      <c r="C28" s="169" t="s">
        <v>1632</v>
      </c>
      <c r="D28" s="169" t="s">
        <v>1519</v>
      </c>
      <c r="E28" s="170">
        <v>1074.123</v>
      </c>
      <c r="F28" s="170">
        <v>14588.15</v>
      </c>
      <c r="G28" s="170">
        <v>13.5814520310989</v>
      </c>
      <c r="H28" s="170">
        <v>3295389282.7399998</v>
      </c>
      <c r="I28" s="176">
        <v>13.5815</v>
      </c>
      <c r="J28" s="171">
        <v>43280</v>
      </c>
      <c r="K28" s="169">
        <v>140334</v>
      </c>
      <c r="L28" s="174">
        <v>306</v>
      </c>
      <c r="M28" s="169" t="s">
        <v>1634</v>
      </c>
      <c r="N28" s="169" t="s">
        <v>1639</v>
      </c>
      <c r="O28" s="169" t="s">
        <v>1578</v>
      </c>
      <c r="P28" s="169" t="s">
        <v>1515</v>
      </c>
      <c r="Q28" s="170">
        <v>13.5815</v>
      </c>
      <c r="R28" s="170">
        <v>13.445699999999999</v>
      </c>
      <c r="S28" s="170">
        <v>38607</v>
      </c>
      <c r="T28" s="169" t="s">
        <v>1636</v>
      </c>
      <c r="U28" s="169" t="s">
        <v>1522</v>
      </c>
      <c r="V28" s="171">
        <v>43279</v>
      </c>
      <c r="W28" s="170">
        <v>13.5769</v>
      </c>
      <c r="X28" s="170">
        <v>13.576936719537699</v>
      </c>
      <c r="Y28" s="170">
        <v>4.5999999999999999E-3</v>
      </c>
      <c r="Z28" s="170">
        <v>3.38810774182619E-2</v>
      </c>
      <c r="AA28" s="170">
        <v>12.3666</v>
      </c>
      <c r="AB28" s="170">
        <v>4.5153115611499999E-3</v>
      </c>
      <c r="AC28" s="170">
        <v>3.3257218873623401E-2</v>
      </c>
      <c r="AD28" s="170">
        <v>12.138900000000001</v>
      </c>
    </row>
    <row r="29" spans="1:30" ht="12.75" customHeight="1" x14ac:dyDescent="0.25">
      <c r="A29" s="175">
        <f t="shared" si="0"/>
        <v>140340</v>
      </c>
      <c r="B29" s="169" t="s">
        <v>1640</v>
      </c>
      <c r="C29" s="169" t="s">
        <v>1632</v>
      </c>
      <c r="D29" s="169" t="s">
        <v>1584</v>
      </c>
      <c r="E29" s="170">
        <v>0</v>
      </c>
      <c r="F29" s="170">
        <v>0</v>
      </c>
      <c r="G29" s="170">
        <v>10</v>
      </c>
      <c r="H29" s="170">
        <v>3295389282.7399998</v>
      </c>
      <c r="I29" s="176">
        <v>10</v>
      </c>
      <c r="J29" s="171">
        <v>43280</v>
      </c>
      <c r="K29" s="169">
        <v>140340</v>
      </c>
      <c r="L29" s="174">
        <v>308</v>
      </c>
      <c r="M29" s="169" t="s">
        <v>1634</v>
      </c>
      <c r="N29" s="169" t="s">
        <v>1642</v>
      </c>
      <c r="O29" s="169" t="s">
        <v>1578</v>
      </c>
      <c r="P29" s="169" t="s">
        <v>1515</v>
      </c>
      <c r="Q29" s="170">
        <v>10</v>
      </c>
      <c r="R29" s="170">
        <v>10</v>
      </c>
      <c r="S29" s="170">
        <v>38610</v>
      </c>
      <c r="T29" s="169" t="s">
        <v>1636</v>
      </c>
      <c r="U29" s="169" t="s">
        <v>1587</v>
      </c>
      <c r="V29" s="171">
        <v>43279</v>
      </c>
      <c r="W29" s="170">
        <v>10</v>
      </c>
      <c r="X29" s="170">
        <v>10</v>
      </c>
      <c r="Y29" s="170">
        <v>0</v>
      </c>
      <c r="Z29" s="170">
        <v>0</v>
      </c>
      <c r="AA29" s="170">
        <v>0</v>
      </c>
      <c r="AB29" s="170">
        <v>0</v>
      </c>
      <c r="AC29" s="170">
        <v>0</v>
      </c>
      <c r="AD29" s="170">
        <v>0</v>
      </c>
    </row>
    <row r="30" spans="1:30" ht="12.75" customHeight="1" x14ac:dyDescent="0.25">
      <c r="A30" s="175">
        <f t="shared" si="0"/>
        <v>140333</v>
      </c>
      <c r="B30" s="169" t="s">
        <v>1643</v>
      </c>
      <c r="C30" s="169" t="s">
        <v>1632</v>
      </c>
      <c r="D30" s="169" t="s">
        <v>1544</v>
      </c>
      <c r="E30" s="170">
        <v>115780327.604</v>
      </c>
      <c r="F30" s="170">
        <v>1572576917.0899999</v>
      </c>
      <c r="G30" s="170">
        <v>13.582418962128299</v>
      </c>
      <c r="H30" s="170">
        <v>3295389282.7399998</v>
      </c>
      <c r="I30" s="176">
        <v>13.5824</v>
      </c>
      <c r="J30" s="171">
        <v>43280</v>
      </c>
      <c r="K30" s="169">
        <v>140333</v>
      </c>
      <c r="L30" s="174">
        <v>305</v>
      </c>
      <c r="M30" s="169" t="s">
        <v>1634</v>
      </c>
      <c r="N30" s="169" t="s">
        <v>1645</v>
      </c>
      <c r="O30" s="169" t="s">
        <v>1578</v>
      </c>
      <c r="P30" s="169" t="s">
        <v>1515</v>
      </c>
      <c r="Q30" s="170">
        <v>13.5824</v>
      </c>
      <c r="R30" s="170">
        <v>13.4466</v>
      </c>
      <c r="S30" s="170">
        <v>38608</v>
      </c>
      <c r="T30" s="169" t="s">
        <v>1636</v>
      </c>
      <c r="U30" s="169" t="s">
        <v>1547</v>
      </c>
      <c r="V30" s="171">
        <v>43279</v>
      </c>
      <c r="W30" s="170">
        <v>13.577900000000001</v>
      </c>
      <c r="X30" s="170">
        <v>13.577903288776698</v>
      </c>
      <c r="Y30" s="170">
        <v>4.5000000000000005E-3</v>
      </c>
      <c r="Z30" s="170">
        <v>3.3142091192305101E-2</v>
      </c>
      <c r="AA30" s="170">
        <v>12.0969</v>
      </c>
      <c r="AB30" s="170">
        <v>4.5156733515899997E-3</v>
      </c>
      <c r="AC30" s="170">
        <v>3.3257515947418603E-2</v>
      </c>
      <c r="AD30" s="170">
        <v>12.139000000000001</v>
      </c>
    </row>
    <row r="31" spans="1:30" ht="12.75" customHeight="1" x14ac:dyDescent="0.25">
      <c r="A31" s="175">
        <f t="shared" si="0"/>
        <v>140339</v>
      </c>
      <c r="B31" s="169" t="s">
        <v>1646</v>
      </c>
      <c r="C31" s="169" t="s">
        <v>1632</v>
      </c>
      <c r="D31" s="169" t="s">
        <v>1592</v>
      </c>
      <c r="E31" s="170">
        <v>0</v>
      </c>
      <c r="F31" s="170">
        <v>0</v>
      </c>
      <c r="G31" s="170">
        <v>10</v>
      </c>
      <c r="H31" s="170">
        <v>3295389282.7399998</v>
      </c>
      <c r="I31" s="176">
        <v>10</v>
      </c>
      <c r="J31" s="171">
        <v>43280</v>
      </c>
      <c r="K31" s="169">
        <v>140339</v>
      </c>
      <c r="L31" s="174">
        <v>309</v>
      </c>
      <c r="M31" s="169" t="s">
        <v>1634</v>
      </c>
      <c r="N31" s="169" t="s">
        <v>1648</v>
      </c>
      <c r="O31" s="169" t="s">
        <v>1578</v>
      </c>
      <c r="P31" s="169" t="s">
        <v>1515</v>
      </c>
      <c r="Q31" s="170">
        <v>10</v>
      </c>
      <c r="R31" s="170">
        <v>10</v>
      </c>
      <c r="S31" s="170">
        <v>38611</v>
      </c>
      <c r="T31" s="169" t="s">
        <v>1636</v>
      </c>
      <c r="U31" s="169" t="s">
        <v>1595</v>
      </c>
      <c r="V31" s="171">
        <v>43279</v>
      </c>
      <c r="W31" s="170">
        <v>10</v>
      </c>
      <c r="X31" s="170">
        <v>10</v>
      </c>
      <c r="Y31" s="170">
        <v>0</v>
      </c>
      <c r="Z31" s="170">
        <v>0</v>
      </c>
      <c r="AA31" s="170">
        <v>0</v>
      </c>
      <c r="AB31" s="170">
        <v>0</v>
      </c>
      <c r="AC31" s="170">
        <v>0</v>
      </c>
      <c r="AD31" s="170">
        <v>0</v>
      </c>
    </row>
    <row r="32" spans="1:30" ht="12.75" customHeight="1" x14ac:dyDescent="0.25">
      <c r="A32" s="175">
        <f t="shared" si="0"/>
        <v>140346</v>
      </c>
      <c r="B32" s="169" t="s">
        <v>1649</v>
      </c>
      <c r="C32" s="169" t="s">
        <v>1632</v>
      </c>
      <c r="D32" s="169" t="s">
        <v>1650</v>
      </c>
      <c r="E32" s="170">
        <v>4212.7489999999998</v>
      </c>
      <c r="F32" s="170">
        <v>56200.99</v>
      </c>
      <c r="G32" s="170">
        <v>13.340692740061199</v>
      </c>
      <c r="H32" s="170">
        <v>3295389282.7399998</v>
      </c>
      <c r="I32" s="176">
        <v>13.3407</v>
      </c>
      <c r="J32" s="171">
        <v>43280</v>
      </c>
      <c r="K32" s="169">
        <v>140346</v>
      </c>
      <c r="L32" s="174">
        <v>314</v>
      </c>
      <c r="M32" s="169" t="s">
        <v>1634</v>
      </c>
      <c r="N32" s="169" t="s">
        <v>1652</v>
      </c>
      <c r="O32" s="169" t="s">
        <v>1578</v>
      </c>
      <c r="P32" s="169" t="s">
        <v>1515</v>
      </c>
      <c r="Q32" s="170">
        <v>13.3407</v>
      </c>
      <c r="R32" s="170">
        <v>13.2073</v>
      </c>
      <c r="S32" s="170">
        <v>38606</v>
      </c>
      <c r="T32" s="169" t="s">
        <v>1636</v>
      </c>
      <c r="U32" s="169" t="s">
        <v>1653</v>
      </c>
      <c r="V32" s="171">
        <v>43279</v>
      </c>
      <c r="W32" s="170">
        <v>13.336400000000001</v>
      </c>
      <c r="X32" s="170">
        <v>13.336441359311898</v>
      </c>
      <c r="Y32" s="170">
        <v>4.3E-3</v>
      </c>
      <c r="Z32" s="170">
        <v>3.2242584205632703E-2</v>
      </c>
      <c r="AA32" s="170">
        <v>11.768500000000001</v>
      </c>
      <c r="AB32" s="170">
        <v>4.2513807492399998E-3</v>
      </c>
      <c r="AC32" s="170">
        <v>3.1877924812915306E-2</v>
      </c>
      <c r="AD32" s="170">
        <v>11.635399999999999</v>
      </c>
    </row>
    <row r="33" spans="1:30" ht="12.75" customHeight="1" x14ac:dyDescent="0.25">
      <c r="A33" s="175">
        <f t="shared" si="0"/>
        <v>140338</v>
      </c>
      <c r="B33" s="169" t="s">
        <v>1654</v>
      </c>
      <c r="C33" s="169" t="s">
        <v>1632</v>
      </c>
      <c r="D33" s="169" t="s">
        <v>1597</v>
      </c>
      <c r="E33" s="170">
        <v>0</v>
      </c>
      <c r="F33" s="170">
        <v>0</v>
      </c>
      <c r="G33" s="170">
        <v>10</v>
      </c>
      <c r="H33" s="170">
        <v>3295389282.7399998</v>
      </c>
      <c r="I33" s="176">
        <v>10</v>
      </c>
      <c r="J33" s="171">
        <v>43280</v>
      </c>
      <c r="K33" s="169">
        <v>140338</v>
      </c>
      <c r="L33" s="174">
        <v>315</v>
      </c>
      <c r="M33" s="169" t="s">
        <v>1634</v>
      </c>
      <c r="N33" s="169" t="s">
        <v>1656</v>
      </c>
      <c r="O33" s="169" t="s">
        <v>1578</v>
      </c>
      <c r="P33" s="169" t="s">
        <v>1515</v>
      </c>
      <c r="Q33" s="170">
        <v>10</v>
      </c>
      <c r="R33" s="170">
        <v>10</v>
      </c>
      <c r="S33" s="170">
        <v>38602</v>
      </c>
      <c r="T33" s="169" t="s">
        <v>1636</v>
      </c>
      <c r="U33" s="169" t="s">
        <v>1600</v>
      </c>
      <c r="V33" s="171">
        <v>43279</v>
      </c>
      <c r="W33" s="170">
        <v>10</v>
      </c>
      <c r="X33" s="170">
        <v>10</v>
      </c>
      <c r="Y33" s="170">
        <v>0</v>
      </c>
      <c r="Z33" s="170">
        <v>0</v>
      </c>
      <c r="AA33" s="170">
        <v>0</v>
      </c>
      <c r="AB33" s="170">
        <v>0</v>
      </c>
      <c r="AC33" s="170">
        <v>0</v>
      </c>
      <c r="AD33" s="170">
        <v>0</v>
      </c>
    </row>
    <row r="34" spans="1:30" ht="12.75" customHeight="1" x14ac:dyDescent="0.25">
      <c r="A34" s="175">
        <f t="shared" si="0"/>
        <v>140337</v>
      </c>
      <c r="B34" s="169" t="s">
        <v>1657</v>
      </c>
      <c r="C34" s="169" t="s">
        <v>1632</v>
      </c>
      <c r="D34" s="169" t="s">
        <v>1602</v>
      </c>
      <c r="E34" s="170">
        <v>20845.442999999999</v>
      </c>
      <c r="F34" s="170">
        <v>278137.27</v>
      </c>
      <c r="G34" s="170">
        <v>13.342833251372999</v>
      </c>
      <c r="H34" s="170">
        <v>3295389282.7399998</v>
      </c>
      <c r="I34" s="176">
        <v>13.3428</v>
      </c>
      <c r="J34" s="171">
        <v>43280</v>
      </c>
      <c r="K34" s="169">
        <v>140337</v>
      </c>
      <c r="L34" s="174">
        <v>316</v>
      </c>
      <c r="M34" s="169" t="s">
        <v>1634</v>
      </c>
      <c r="N34" s="169" t="s">
        <v>1659</v>
      </c>
      <c r="O34" s="169" t="s">
        <v>1578</v>
      </c>
      <c r="P34" s="169" t="s">
        <v>1515</v>
      </c>
      <c r="Q34" s="170">
        <v>13.3428</v>
      </c>
      <c r="R34" s="170">
        <v>13.2094</v>
      </c>
      <c r="S34" s="170">
        <v>38600</v>
      </c>
      <c r="T34" s="169" t="s">
        <v>1636</v>
      </c>
      <c r="U34" s="169" t="s">
        <v>1605</v>
      </c>
      <c r="V34" s="171">
        <v>43279</v>
      </c>
      <c r="W34" s="170">
        <v>13.338600000000001</v>
      </c>
      <c r="X34" s="170">
        <v>13.338581003051797</v>
      </c>
      <c r="Y34" s="170">
        <v>4.2000000000000006E-3</v>
      </c>
      <c r="Z34" s="170">
        <v>3.1487562412846899E-2</v>
      </c>
      <c r="AA34" s="170">
        <v>11.493</v>
      </c>
      <c r="AB34" s="170">
        <v>4.2522483211299995E-3</v>
      </c>
      <c r="AC34" s="170">
        <v>3.18793154995805E-2</v>
      </c>
      <c r="AD34" s="170">
        <v>11.636000000000001</v>
      </c>
    </row>
    <row r="35" spans="1:30" ht="12.75" customHeight="1" x14ac:dyDescent="0.25">
      <c r="A35" s="175">
        <f t="shared" si="0"/>
        <v>140344</v>
      </c>
      <c r="B35" s="169" t="s">
        <v>1660</v>
      </c>
      <c r="C35" s="169" t="s">
        <v>1632</v>
      </c>
      <c r="D35" s="169" t="s">
        <v>1607</v>
      </c>
      <c r="E35" s="170">
        <v>0</v>
      </c>
      <c r="F35" s="170">
        <v>0.26</v>
      </c>
      <c r="G35" s="170">
        <v>10</v>
      </c>
      <c r="H35" s="170">
        <v>3295389282.7399998</v>
      </c>
      <c r="I35" s="176">
        <v>10</v>
      </c>
      <c r="J35" s="171">
        <v>43280</v>
      </c>
      <c r="K35" s="169">
        <v>140344</v>
      </c>
      <c r="L35" s="174">
        <v>312</v>
      </c>
      <c r="M35" s="169" t="s">
        <v>1634</v>
      </c>
      <c r="N35" s="169" t="s">
        <v>1662</v>
      </c>
      <c r="O35" s="169" t="s">
        <v>1578</v>
      </c>
      <c r="P35" s="169" t="s">
        <v>1515</v>
      </c>
      <c r="Q35" s="170">
        <v>10</v>
      </c>
      <c r="R35" s="170">
        <v>10</v>
      </c>
      <c r="S35" s="170">
        <v>38603</v>
      </c>
      <c r="T35" s="169" t="s">
        <v>1636</v>
      </c>
      <c r="U35" s="169" t="s">
        <v>1610</v>
      </c>
      <c r="V35" s="171">
        <v>43279</v>
      </c>
      <c r="W35" s="170">
        <v>10</v>
      </c>
      <c r="X35" s="170">
        <v>10</v>
      </c>
      <c r="Y35" s="170">
        <v>0</v>
      </c>
      <c r="Z35" s="170">
        <v>0</v>
      </c>
      <c r="AA35" s="170">
        <v>0</v>
      </c>
      <c r="AB35" s="170">
        <v>0</v>
      </c>
      <c r="AC35" s="170">
        <v>0</v>
      </c>
      <c r="AD35" s="170">
        <v>0</v>
      </c>
    </row>
    <row r="36" spans="1:30" ht="12.75" customHeight="1" x14ac:dyDescent="0.25">
      <c r="A36" s="175">
        <f t="shared" si="0"/>
        <v>140336</v>
      </c>
      <c r="B36" s="169" t="s">
        <v>1663</v>
      </c>
      <c r="C36" s="169" t="s">
        <v>1632</v>
      </c>
      <c r="D36" s="169" t="s">
        <v>1612</v>
      </c>
      <c r="E36" s="170">
        <v>128230898.579</v>
      </c>
      <c r="F36" s="170">
        <v>1710675253.8699999</v>
      </c>
      <c r="G36" s="170">
        <v>13.340585403572597</v>
      </c>
      <c r="H36" s="170">
        <v>3295389282.7399998</v>
      </c>
      <c r="I36" s="176">
        <v>13.3406</v>
      </c>
      <c r="J36" s="171">
        <v>43280</v>
      </c>
      <c r="K36" s="169">
        <v>140336</v>
      </c>
      <c r="L36" s="174">
        <v>317</v>
      </c>
      <c r="M36" s="169" t="s">
        <v>1634</v>
      </c>
      <c r="N36" s="169" t="s">
        <v>1665</v>
      </c>
      <c r="O36" s="169" t="s">
        <v>1578</v>
      </c>
      <c r="P36" s="169" t="s">
        <v>1515</v>
      </c>
      <c r="Q36" s="170">
        <v>13.3406</v>
      </c>
      <c r="R36" s="170">
        <v>13.2072</v>
      </c>
      <c r="S36" s="170">
        <v>38601</v>
      </c>
      <c r="T36" s="169" t="s">
        <v>1636</v>
      </c>
      <c r="U36" s="169" t="s">
        <v>1615</v>
      </c>
      <c r="V36" s="171">
        <v>43279</v>
      </c>
      <c r="W36" s="170">
        <v>13.336300000000001</v>
      </c>
      <c r="X36" s="170">
        <v>13.336333241652902</v>
      </c>
      <c r="Y36" s="170">
        <v>4.3E-3</v>
      </c>
      <c r="Z36" s="170">
        <v>3.2242825971221398E-2</v>
      </c>
      <c r="AA36" s="170">
        <v>11.768600000000001</v>
      </c>
      <c r="AB36" s="170">
        <v>4.2521619196199999E-3</v>
      </c>
      <c r="AC36" s="170">
        <v>3.1884040707226502E-2</v>
      </c>
      <c r="AD36" s="170">
        <v>11.637700000000001</v>
      </c>
    </row>
    <row r="37" spans="1:30" ht="12.75" customHeight="1" x14ac:dyDescent="0.25">
      <c r="A37" s="175">
        <f t="shared" si="0"/>
        <v>140345</v>
      </c>
      <c r="B37" s="169" t="s">
        <v>1666</v>
      </c>
      <c r="C37" s="169" t="s">
        <v>1632</v>
      </c>
      <c r="D37" s="169" t="s">
        <v>1617</v>
      </c>
      <c r="E37" s="170">
        <v>161211.266</v>
      </c>
      <c r="F37" s="170">
        <v>1688038.26</v>
      </c>
      <c r="G37" s="170">
        <v>10.4709695661096</v>
      </c>
      <c r="H37" s="170">
        <v>3295389282.7399998</v>
      </c>
      <c r="I37" s="176">
        <v>10.470999999999998</v>
      </c>
      <c r="J37" s="171">
        <v>43280</v>
      </c>
      <c r="K37" s="169">
        <v>140345</v>
      </c>
      <c r="L37" s="174">
        <v>313</v>
      </c>
      <c r="M37" s="169" t="s">
        <v>1634</v>
      </c>
      <c r="N37" s="169" t="s">
        <v>1668</v>
      </c>
      <c r="O37" s="169" t="s">
        <v>1578</v>
      </c>
      <c r="P37" s="169" t="s">
        <v>1515</v>
      </c>
      <c r="Q37" s="170">
        <v>10.470999999999998</v>
      </c>
      <c r="R37" s="170">
        <v>10.366300000000001</v>
      </c>
      <c r="S37" s="170">
        <v>38604</v>
      </c>
      <c r="T37" s="169" t="s">
        <v>1636</v>
      </c>
      <c r="U37" s="169" t="s">
        <v>1620</v>
      </c>
      <c r="V37" s="171">
        <v>43279</v>
      </c>
      <c r="W37" s="170">
        <v>10.467599999999999</v>
      </c>
      <c r="X37" s="170">
        <v>10.467631585995997</v>
      </c>
      <c r="Y37" s="170">
        <v>3.4000000000000002E-3</v>
      </c>
      <c r="Z37" s="170">
        <v>3.2481180022163596E-2</v>
      </c>
      <c r="AA37" s="170">
        <v>11.855600000000003</v>
      </c>
      <c r="AB37" s="170">
        <v>3.3379801136199992E-3</v>
      </c>
      <c r="AC37" s="170">
        <v>3.18885899469913E-2</v>
      </c>
      <c r="AD37" s="170">
        <v>11.6393</v>
      </c>
    </row>
    <row r="38" spans="1:30" ht="12.75" customHeight="1" x14ac:dyDescent="0.25">
      <c r="A38" s="175">
        <f t="shared" si="0"/>
        <v>140343</v>
      </c>
      <c r="B38" s="169" t="s">
        <v>1669</v>
      </c>
      <c r="C38" s="169" t="s">
        <v>1632</v>
      </c>
      <c r="D38" s="169" t="s">
        <v>1622</v>
      </c>
      <c r="E38" s="170">
        <v>961318.52899999986</v>
      </c>
      <c r="F38" s="170">
        <v>10100146.880000001</v>
      </c>
      <c r="G38" s="170">
        <v>10.506555918054097</v>
      </c>
      <c r="H38" s="170">
        <v>3295389282.7399998</v>
      </c>
      <c r="I38" s="176">
        <v>10.506600000000001</v>
      </c>
      <c r="J38" s="171">
        <v>43280</v>
      </c>
      <c r="K38" s="169">
        <v>140343</v>
      </c>
      <c r="L38" s="174">
        <v>318</v>
      </c>
      <c r="M38" s="169" t="s">
        <v>1634</v>
      </c>
      <c r="N38" s="169" t="s">
        <v>1671</v>
      </c>
      <c r="O38" s="169" t="s">
        <v>1578</v>
      </c>
      <c r="P38" s="169" t="s">
        <v>1515</v>
      </c>
      <c r="Q38" s="170">
        <v>10.506600000000001</v>
      </c>
      <c r="R38" s="170">
        <v>10.4015</v>
      </c>
      <c r="S38" s="170">
        <v>38605</v>
      </c>
      <c r="T38" s="169" t="s">
        <v>1636</v>
      </c>
      <c r="U38" s="169" t="s">
        <v>1625</v>
      </c>
      <c r="V38" s="171">
        <v>43279</v>
      </c>
      <c r="W38" s="170">
        <v>10.5032</v>
      </c>
      <c r="X38" s="170">
        <v>10.503206736796399</v>
      </c>
      <c r="Y38" s="170">
        <v>3.4000000000000002E-3</v>
      </c>
      <c r="Z38" s="170">
        <v>3.2371086906847403E-2</v>
      </c>
      <c r="AA38" s="170">
        <v>11.8154</v>
      </c>
      <c r="AB38" s="170">
        <v>3.3491812577000003E-3</v>
      </c>
      <c r="AC38" s="170">
        <v>3.18872258885151E-2</v>
      </c>
      <c r="AD38" s="170">
        <v>11.638799999999998</v>
      </c>
    </row>
    <row r="39" spans="1:30" ht="12.75" customHeight="1" x14ac:dyDescent="0.25">
      <c r="A39" s="175">
        <f t="shared" si="0"/>
        <v>140342</v>
      </c>
      <c r="B39" s="169" t="s">
        <v>1672</v>
      </c>
      <c r="C39" s="169" t="s">
        <v>1632</v>
      </c>
      <c r="D39" s="169" t="s">
        <v>1627</v>
      </c>
      <c r="E39" s="170">
        <v>0</v>
      </c>
      <c r="F39" s="170">
        <v>0</v>
      </c>
      <c r="G39" s="170">
        <v>10</v>
      </c>
      <c r="H39" s="170">
        <v>3295389282.7399998</v>
      </c>
      <c r="I39" s="176">
        <v>10</v>
      </c>
      <c r="J39" s="171">
        <v>43280</v>
      </c>
      <c r="K39" s="169">
        <v>140342</v>
      </c>
      <c r="L39" s="174">
        <v>307</v>
      </c>
      <c r="M39" s="169" t="s">
        <v>1634</v>
      </c>
      <c r="N39" s="169" t="s">
        <v>1674</v>
      </c>
      <c r="O39" s="169" t="s">
        <v>1578</v>
      </c>
      <c r="P39" s="169" t="s">
        <v>1515</v>
      </c>
      <c r="Q39" s="170">
        <v>10</v>
      </c>
      <c r="R39" s="170">
        <v>10</v>
      </c>
      <c r="S39" s="170">
        <v>38612</v>
      </c>
      <c r="T39" s="169" t="s">
        <v>1636</v>
      </c>
      <c r="U39" s="169" t="s">
        <v>1630</v>
      </c>
      <c r="V39" s="171">
        <v>43279</v>
      </c>
      <c r="W39" s="170">
        <v>10</v>
      </c>
      <c r="X39" s="170">
        <v>10</v>
      </c>
      <c r="Y39" s="170">
        <v>0</v>
      </c>
      <c r="Z39" s="170">
        <v>0</v>
      </c>
      <c r="AA39" s="170">
        <v>0</v>
      </c>
      <c r="AB39" s="170">
        <v>0</v>
      </c>
      <c r="AC39" s="170">
        <v>0</v>
      </c>
      <c r="AD39" s="170">
        <v>0</v>
      </c>
    </row>
    <row r="40" spans="1:30" ht="12.75" customHeight="1" x14ac:dyDescent="0.25">
      <c r="A40" s="175">
        <f t="shared" si="0"/>
        <v>140341</v>
      </c>
      <c r="B40" s="169" t="s">
        <v>1675</v>
      </c>
      <c r="C40" s="169" t="s">
        <v>1632</v>
      </c>
      <c r="D40" s="169" t="s">
        <v>1569</v>
      </c>
      <c r="E40" s="170">
        <v>0</v>
      </c>
      <c r="F40" s="170">
        <v>-0.01</v>
      </c>
      <c r="G40" s="170">
        <v>10</v>
      </c>
      <c r="H40" s="170">
        <v>3295389282.7399998</v>
      </c>
      <c r="I40" s="176">
        <v>10</v>
      </c>
      <c r="J40" s="171">
        <v>43280</v>
      </c>
      <c r="K40" s="169">
        <v>140341</v>
      </c>
      <c r="L40" s="174">
        <v>310</v>
      </c>
      <c r="M40" s="169" t="s">
        <v>1634</v>
      </c>
      <c r="N40" s="169" t="s">
        <v>1677</v>
      </c>
      <c r="O40" s="169" t="s">
        <v>1578</v>
      </c>
      <c r="P40" s="169" t="s">
        <v>1515</v>
      </c>
      <c r="Q40" s="170">
        <v>10</v>
      </c>
      <c r="R40" s="170">
        <v>10</v>
      </c>
      <c r="S40" s="170">
        <v>38613</v>
      </c>
      <c r="T40" s="169" t="s">
        <v>1636</v>
      </c>
      <c r="U40" s="169" t="s">
        <v>1572</v>
      </c>
      <c r="V40" s="171">
        <v>43279</v>
      </c>
      <c r="W40" s="170">
        <v>10</v>
      </c>
      <c r="X40" s="170">
        <v>10</v>
      </c>
      <c r="Y40" s="170">
        <v>0</v>
      </c>
      <c r="Z40" s="170">
        <v>0</v>
      </c>
      <c r="AA40" s="170">
        <v>0</v>
      </c>
      <c r="AB40" s="170">
        <v>0</v>
      </c>
      <c r="AC40" s="170">
        <v>0</v>
      </c>
      <c r="AD40" s="170">
        <v>0</v>
      </c>
    </row>
    <row r="41" spans="1:30" ht="12.75" customHeight="1" x14ac:dyDescent="0.25">
      <c r="A41" s="175">
        <f t="shared" si="0"/>
        <v>140300</v>
      </c>
      <c r="B41" s="169" t="s">
        <v>1678</v>
      </c>
      <c r="C41" s="169" t="s">
        <v>1679</v>
      </c>
      <c r="D41" s="169" t="s">
        <v>1510</v>
      </c>
      <c r="E41" s="170">
        <v>0</v>
      </c>
      <c r="F41" s="170">
        <v>0</v>
      </c>
      <c r="G41" s="170">
        <v>10</v>
      </c>
      <c r="H41" s="170">
        <v>1740371201.02</v>
      </c>
      <c r="I41" s="176">
        <v>10</v>
      </c>
      <c r="J41" s="171">
        <v>43280</v>
      </c>
      <c r="K41" s="169">
        <v>140300</v>
      </c>
      <c r="L41" s="174">
        <v>365</v>
      </c>
      <c r="M41" s="169" t="s">
        <v>1681</v>
      </c>
      <c r="N41" s="169" t="s">
        <v>1682</v>
      </c>
      <c r="O41" s="169" t="s">
        <v>1683</v>
      </c>
      <c r="P41" s="169" t="s">
        <v>1515</v>
      </c>
      <c r="Q41" s="170">
        <v>10</v>
      </c>
      <c r="R41" s="170">
        <v>10</v>
      </c>
      <c r="S41" s="170">
        <v>33372</v>
      </c>
      <c r="T41" s="169" t="s">
        <v>1684</v>
      </c>
      <c r="U41" s="169" t="s">
        <v>1517</v>
      </c>
      <c r="V41" s="171">
        <v>43279</v>
      </c>
      <c r="W41" s="170">
        <v>10</v>
      </c>
      <c r="X41" s="170">
        <v>10</v>
      </c>
      <c r="Y41" s="170">
        <v>0</v>
      </c>
      <c r="Z41" s="170">
        <v>0</v>
      </c>
      <c r="AA41" s="170">
        <v>0</v>
      </c>
      <c r="AB41" s="170">
        <v>0</v>
      </c>
      <c r="AC41" s="170">
        <v>0</v>
      </c>
      <c r="AD41" s="170">
        <v>0</v>
      </c>
    </row>
    <row r="42" spans="1:30" ht="12.75" customHeight="1" x14ac:dyDescent="0.25">
      <c r="A42" s="175">
        <f t="shared" si="0"/>
        <v>140302</v>
      </c>
      <c r="B42" s="169" t="s">
        <v>1685</v>
      </c>
      <c r="C42" s="169" t="s">
        <v>1679</v>
      </c>
      <c r="D42" s="169" t="s">
        <v>1519</v>
      </c>
      <c r="E42" s="170">
        <v>0</v>
      </c>
      <c r="F42" s="170">
        <v>0</v>
      </c>
      <c r="G42" s="170">
        <v>10</v>
      </c>
      <c r="H42" s="170">
        <v>1740371201.02</v>
      </c>
      <c r="I42" s="176">
        <v>10</v>
      </c>
      <c r="J42" s="171">
        <v>43280</v>
      </c>
      <c r="K42" s="169">
        <v>140302</v>
      </c>
      <c r="L42" s="174">
        <v>360</v>
      </c>
      <c r="M42" s="169" t="s">
        <v>1681</v>
      </c>
      <c r="N42" s="169" t="s">
        <v>1687</v>
      </c>
      <c r="O42" s="169" t="s">
        <v>1683</v>
      </c>
      <c r="P42" s="169" t="s">
        <v>1515</v>
      </c>
      <c r="Q42" s="170">
        <v>10</v>
      </c>
      <c r="R42" s="170">
        <v>10</v>
      </c>
      <c r="S42" s="170">
        <v>33370</v>
      </c>
      <c r="T42" s="169" t="s">
        <v>1684</v>
      </c>
      <c r="U42" s="169" t="s">
        <v>1522</v>
      </c>
      <c r="V42" s="171">
        <v>43279</v>
      </c>
      <c r="W42" s="170">
        <v>10</v>
      </c>
      <c r="X42" s="170">
        <v>10</v>
      </c>
      <c r="Y42" s="170">
        <v>0</v>
      </c>
      <c r="Z42" s="170">
        <v>0</v>
      </c>
      <c r="AA42" s="170">
        <v>0</v>
      </c>
      <c r="AB42" s="170">
        <v>0</v>
      </c>
      <c r="AC42" s="170">
        <v>0</v>
      </c>
      <c r="AD42" s="170">
        <v>0</v>
      </c>
    </row>
    <row r="43" spans="1:30" ht="12.75" customHeight="1" x14ac:dyDescent="0.25">
      <c r="A43" s="175">
        <f t="shared" si="0"/>
        <v>140306</v>
      </c>
      <c r="B43" s="169" t="s">
        <v>1688</v>
      </c>
      <c r="C43" s="169" t="s">
        <v>1679</v>
      </c>
      <c r="D43" s="169" t="s">
        <v>1584</v>
      </c>
      <c r="E43" s="170">
        <v>0</v>
      </c>
      <c r="F43" s="170">
        <v>0</v>
      </c>
      <c r="G43" s="170">
        <v>10</v>
      </c>
      <c r="H43" s="170">
        <v>1740371201.02</v>
      </c>
      <c r="I43" s="176">
        <v>10</v>
      </c>
      <c r="J43" s="171">
        <v>43280</v>
      </c>
      <c r="K43" s="169">
        <v>140306</v>
      </c>
      <c r="L43" s="174">
        <v>361</v>
      </c>
      <c r="M43" s="169" t="s">
        <v>1681</v>
      </c>
      <c r="N43" s="169" t="s">
        <v>1690</v>
      </c>
      <c r="O43" s="169" t="s">
        <v>1683</v>
      </c>
      <c r="P43" s="169" t="s">
        <v>1515</v>
      </c>
      <c r="Q43" s="170">
        <v>10</v>
      </c>
      <c r="R43" s="170">
        <v>10</v>
      </c>
      <c r="S43" s="170">
        <v>33373</v>
      </c>
      <c r="T43" s="169" t="s">
        <v>1684</v>
      </c>
      <c r="U43" s="169" t="s">
        <v>1587</v>
      </c>
      <c r="V43" s="171">
        <v>43279</v>
      </c>
      <c r="W43" s="170">
        <v>10</v>
      </c>
      <c r="X43" s="170">
        <v>10</v>
      </c>
      <c r="Y43" s="170">
        <v>0</v>
      </c>
      <c r="Z43" s="170">
        <v>0</v>
      </c>
      <c r="AA43" s="170">
        <v>0</v>
      </c>
      <c r="AB43" s="170">
        <v>0</v>
      </c>
      <c r="AC43" s="170">
        <v>0</v>
      </c>
      <c r="AD43" s="170">
        <v>0</v>
      </c>
    </row>
    <row r="44" spans="1:30" ht="12.75" customHeight="1" x14ac:dyDescent="0.25">
      <c r="A44" s="175">
        <f t="shared" si="0"/>
        <v>140310</v>
      </c>
      <c r="B44" s="169" t="s">
        <v>1691</v>
      </c>
      <c r="C44" s="169" t="s">
        <v>1679</v>
      </c>
      <c r="D44" s="169" t="s">
        <v>1524</v>
      </c>
      <c r="E44" s="170">
        <v>17307.324000000001</v>
      </c>
      <c r="F44" s="170">
        <v>247512.07</v>
      </c>
      <c r="G44" s="170">
        <v>14.301001703094</v>
      </c>
      <c r="H44" s="170">
        <v>1740371201.02</v>
      </c>
      <c r="I44" s="176">
        <v>14.300999999999998</v>
      </c>
      <c r="J44" s="171">
        <v>43280</v>
      </c>
      <c r="K44" s="169">
        <v>140310</v>
      </c>
      <c r="L44" s="174">
        <v>369</v>
      </c>
      <c r="M44" s="169" t="s">
        <v>1681</v>
      </c>
      <c r="N44" s="169" t="s">
        <v>1693</v>
      </c>
      <c r="O44" s="169" t="s">
        <v>1683</v>
      </c>
      <c r="P44" s="169" t="s">
        <v>1515</v>
      </c>
      <c r="Q44" s="170">
        <v>14.300999999999998</v>
      </c>
      <c r="R44" s="170">
        <v>14.300999999999998</v>
      </c>
      <c r="S44" s="170">
        <v>33381</v>
      </c>
      <c r="T44" s="169" t="s">
        <v>1684</v>
      </c>
      <c r="U44" s="169" t="s">
        <v>1527</v>
      </c>
      <c r="V44" s="171">
        <v>43279</v>
      </c>
      <c r="W44" s="170">
        <v>14.277800000000003</v>
      </c>
      <c r="X44" s="170">
        <v>14.277807476187498</v>
      </c>
      <c r="Y44" s="170">
        <v>2.3200000000000002E-2</v>
      </c>
      <c r="Z44" s="170">
        <v>0.16249001947078695</v>
      </c>
      <c r="AA44" s="170">
        <v>59.308900000000001</v>
      </c>
      <c r="AB44" s="170">
        <v>2.3194226906480001E-2</v>
      </c>
      <c r="AC44" s="170">
        <v>0.16244950035335098</v>
      </c>
      <c r="AD44" s="170">
        <v>59.2941</v>
      </c>
    </row>
    <row r="45" spans="1:30" ht="12.75" customHeight="1" x14ac:dyDescent="0.25">
      <c r="A45" s="175">
        <f t="shared" si="0"/>
        <v>140298</v>
      </c>
      <c r="B45" s="169" t="s">
        <v>1694</v>
      </c>
      <c r="C45" s="169" t="s">
        <v>1679</v>
      </c>
      <c r="D45" s="169" t="s">
        <v>1544</v>
      </c>
      <c r="E45" s="170">
        <v>2164924.8769999999</v>
      </c>
      <c r="F45" s="170">
        <v>31586173.920000002</v>
      </c>
      <c r="G45" s="170">
        <v>14.5899630308512</v>
      </c>
      <c r="H45" s="170">
        <v>1740371201.02</v>
      </c>
      <c r="I45" s="176">
        <v>14.59</v>
      </c>
      <c r="J45" s="171">
        <v>43280</v>
      </c>
      <c r="K45" s="169">
        <v>140298</v>
      </c>
      <c r="L45" s="174">
        <v>359</v>
      </c>
      <c r="M45" s="169" t="s">
        <v>1681</v>
      </c>
      <c r="N45" s="169" t="s">
        <v>1696</v>
      </c>
      <c r="O45" s="169" t="s">
        <v>1683</v>
      </c>
      <c r="P45" s="169" t="s">
        <v>1515</v>
      </c>
      <c r="Q45" s="170">
        <v>14.59</v>
      </c>
      <c r="R45" s="170">
        <v>14.59</v>
      </c>
      <c r="S45" s="170">
        <v>33371</v>
      </c>
      <c r="T45" s="169" t="s">
        <v>1684</v>
      </c>
      <c r="U45" s="169" t="s">
        <v>1547</v>
      </c>
      <c r="V45" s="171">
        <v>43279</v>
      </c>
      <c r="W45" s="170">
        <v>14.5661</v>
      </c>
      <c r="X45" s="170">
        <v>14.5661002028386</v>
      </c>
      <c r="Y45" s="170">
        <v>2.3900000000000001E-2</v>
      </c>
      <c r="Z45" s="170">
        <v>0.16407960950425998</v>
      </c>
      <c r="AA45" s="170">
        <v>59.889100000000006</v>
      </c>
      <c r="AB45" s="170">
        <v>2.3862828012569993E-2</v>
      </c>
      <c r="AC45" s="170">
        <v>0.16382441202704101</v>
      </c>
      <c r="AD45" s="170">
        <v>59.795900000000003</v>
      </c>
    </row>
    <row r="46" spans="1:30" ht="12.75" customHeight="1" x14ac:dyDescent="0.25">
      <c r="A46" s="175">
        <f t="shared" si="0"/>
        <v>140308</v>
      </c>
      <c r="B46" s="169" t="s">
        <v>1697</v>
      </c>
      <c r="C46" s="169" t="s">
        <v>1679</v>
      </c>
      <c r="D46" s="169" t="s">
        <v>1592</v>
      </c>
      <c r="E46" s="170">
        <v>0</v>
      </c>
      <c r="F46" s="170">
        <v>0</v>
      </c>
      <c r="G46" s="170">
        <v>10</v>
      </c>
      <c r="H46" s="170">
        <v>1740371201.02</v>
      </c>
      <c r="I46" s="176">
        <v>10</v>
      </c>
      <c r="J46" s="171">
        <v>43280</v>
      </c>
      <c r="K46" s="169">
        <v>140308</v>
      </c>
      <c r="L46" s="174">
        <v>363</v>
      </c>
      <c r="M46" s="169" t="s">
        <v>1681</v>
      </c>
      <c r="N46" s="169" t="s">
        <v>1699</v>
      </c>
      <c r="O46" s="169" t="s">
        <v>1683</v>
      </c>
      <c r="P46" s="169" t="s">
        <v>1515</v>
      </c>
      <c r="Q46" s="170">
        <v>10</v>
      </c>
      <c r="R46" s="170">
        <v>10</v>
      </c>
      <c r="S46" s="170">
        <v>33374</v>
      </c>
      <c r="T46" s="169" t="s">
        <v>1684</v>
      </c>
      <c r="U46" s="169" t="s">
        <v>1595</v>
      </c>
      <c r="V46" s="171">
        <v>43279</v>
      </c>
      <c r="W46" s="170">
        <v>10</v>
      </c>
      <c r="X46" s="170">
        <v>10</v>
      </c>
      <c r="Y46" s="170">
        <v>0</v>
      </c>
      <c r="Z46" s="170">
        <v>0</v>
      </c>
      <c r="AA46" s="170">
        <v>0</v>
      </c>
      <c r="AB46" s="170">
        <v>0</v>
      </c>
      <c r="AC46" s="170">
        <v>0</v>
      </c>
      <c r="AD46" s="170">
        <v>0</v>
      </c>
    </row>
    <row r="47" spans="1:30" ht="12.75" customHeight="1" x14ac:dyDescent="0.25">
      <c r="A47" s="175">
        <f t="shared" si="0"/>
        <v>140299</v>
      </c>
      <c r="B47" s="169" t="s">
        <v>1700</v>
      </c>
      <c r="C47" s="169" t="s">
        <v>1679</v>
      </c>
      <c r="D47" s="169" t="s">
        <v>1597</v>
      </c>
      <c r="E47" s="170">
        <v>0</v>
      </c>
      <c r="F47" s="170">
        <v>0</v>
      </c>
      <c r="G47" s="170">
        <v>10</v>
      </c>
      <c r="H47" s="170">
        <v>1740371201.02</v>
      </c>
      <c r="I47" s="176">
        <v>10</v>
      </c>
      <c r="J47" s="171">
        <v>43280</v>
      </c>
      <c r="K47" s="169">
        <v>140299</v>
      </c>
      <c r="L47" s="174">
        <v>370</v>
      </c>
      <c r="M47" s="169" t="s">
        <v>1681</v>
      </c>
      <c r="N47" s="169" t="s">
        <v>1702</v>
      </c>
      <c r="O47" s="169" t="s">
        <v>1683</v>
      </c>
      <c r="P47" s="169" t="s">
        <v>1515</v>
      </c>
      <c r="Q47" s="170">
        <v>10</v>
      </c>
      <c r="R47" s="170">
        <v>10</v>
      </c>
      <c r="S47" s="170">
        <v>33376</v>
      </c>
      <c r="T47" s="169" t="s">
        <v>1684</v>
      </c>
      <c r="U47" s="169" t="s">
        <v>1600</v>
      </c>
      <c r="V47" s="171">
        <v>43279</v>
      </c>
      <c r="W47" s="170">
        <v>10</v>
      </c>
      <c r="X47" s="170">
        <v>10</v>
      </c>
      <c r="Y47" s="170">
        <v>0</v>
      </c>
      <c r="Z47" s="170">
        <v>0</v>
      </c>
      <c r="AA47" s="170">
        <v>0</v>
      </c>
      <c r="AB47" s="170">
        <v>0</v>
      </c>
      <c r="AC47" s="170">
        <v>0</v>
      </c>
      <c r="AD47" s="170">
        <v>0</v>
      </c>
    </row>
    <row r="48" spans="1:30" ht="12.75" customHeight="1" x14ac:dyDescent="0.25">
      <c r="A48" s="175">
        <f t="shared" si="0"/>
        <v>140301</v>
      </c>
      <c r="B48" s="169" t="s">
        <v>1703</v>
      </c>
      <c r="C48" s="169" t="s">
        <v>1679</v>
      </c>
      <c r="D48" s="169" t="s">
        <v>1602</v>
      </c>
      <c r="E48" s="170">
        <v>68263.091</v>
      </c>
      <c r="F48" s="170">
        <v>976426.1</v>
      </c>
      <c r="G48" s="170">
        <v>14.303865906101398</v>
      </c>
      <c r="H48" s="170">
        <v>1740371201.02</v>
      </c>
      <c r="I48" s="176">
        <v>14.303900000000001</v>
      </c>
      <c r="J48" s="171">
        <v>43280</v>
      </c>
      <c r="K48" s="169">
        <v>140301</v>
      </c>
      <c r="L48" s="174">
        <v>366</v>
      </c>
      <c r="M48" s="169" t="s">
        <v>1681</v>
      </c>
      <c r="N48" s="169" t="s">
        <v>1705</v>
      </c>
      <c r="O48" s="169" t="s">
        <v>1683</v>
      </c>
      <c r="P48" s="169" t="s">
        <v>1515</v>
      </c>
      <c r="Q48" s="170">
        <v>14.303900000000001</v>
      </c>
      <c r="R48" s="170">
        <v>14.303900000000001</v>
      </c>
      <c r="S48" s="170">
        <v>33368</v>
      </c>
      <c r="T48" s="169" t="s">
        <v>1684</v>
      </c>
      <c r="U48" s="169" t="s">
        <v>1605</v>
      </c>
      <c r="V48" s="171">
        <v>43279</v>
      </c>
      <c r="W48" s="170">
        <v>14.280700000000001</v>
      </c>
      <c r="X48" s="170">
        <v>14.280666692927799</v>
      </c>
      <c r="Y48" s="170">
        <v>2.3200000000000002E-2</v>
      </c>
      <c r="Z48" s="170">
        <v>0.16245702241486801</v>
      </c>
      <c r="AA48" s="170">
        <v>59.296800000000005</v>
      </c>
      <c r="AB48" s="170">
        <v>2.3199213173629999E-2</v>
      </c>
      <c r="AC48" s="170">
        <v>0.16245189158513798</v>
      </c>
      <c r="AD48" s="170">
        <v>59.294900000000005</v>
      </c>
    </row>
    <row r="49" spans="1:30" ht="12.75" customHeight="1" x14ac:dyDescent="0.25">
      <c r="A49" s="175">
        <f t="shared" si="0"/>
        <v>140305</v>
      </c>
      <c r="B49" s="169" t="s">
        <v>1706</v>
      </c>
      <c r="C49" s="169" t="s">
        <v>1679</v>
      </c>
      <c r="D49" s="169" t="s">
        <v>1607</v>
      </c>
      <c r="E49" s="170">
        <v>0</v>
      </c>
      <c r="F49" s="170">
        <v>0</v>
      </c>
      <c r="G49" s="170">
        <v>10</v>
      </c>
      <c r="H49" s="170">
        <v>1740371201.02</v>
      </c>
      <c r="I49" s="176">
        <v>10</v>
      </c>
      <c r="J49" s="171">
        <v>43280</v>
      </c>
      <c r="K49" s="169">
        <v>140305</v>
      </c>
      <c r="L49" s="174">
        <v>367</v>
      </c>
      <c r="M49" s="169" t="s">
        <v>1681</v>
      </c>
      <c r="N49" s="169" t="s">
        <v>1708</v>
      </c>
      <c r="O49" s="169" t="s">
        <v>1683</v>
      </c>
      <c r="P49" s="169" t="s">
        <v>1515</v>
      </c>
      <c r="Q49" s="170">
        <v>10</v>
      </c>
      <c r="R49" s="170">
        <v>10</v>
      </c>
      <c r="S49" s="170">
        <v>33377</v>
      </c>
      <c r="T49" s="169" t="s">
        <v>1684</v>
      </c>
      <c r="U49" s="169" t="s">
        <v>1610</v>
      </c>
      <c r="V49" s="171">
        <v>43279</v>
      </c>
      <c r="W49" s="170">
        <v>10</v>
      </c>
      <c r="X49" s="170">
        <v>10</v>
      </c>
      <c r="Y49" s="170">
        <v>0</v>
      </c>
      <c r="Z49" s="170">
        <v>0</v>
      </c>
      <c r="AA49" s="170">
        <v>0</v>
      </c>
      <c r="AB49" s="170">
        <v>0</v>
      </c>
      <c r="AC49" s="170">
        <v>0</v>
      </c>
      <c r="AD49" s="170">
        <v>0</v>
      </c>
    </row>
    <row r="50" spans="1:30" ht="12.75" customHeight="1" x14ac:dyDescent="0.25">
      <c r="A50" s="175">
        <f t="shared" si="0"/>
        <v>140297</v>
      </c>
      <c r="B50" s="169" t="s">
        <v>1709</v>
      </c>
      <c r="C50" s="169" t="s">
        <v>1679</v>
      </c>
      <c r="D50" s="169" t="s">
        <v>1612</v>
      </c>
      <c r="E50" s="170">
        <v>119319711.565</v>
      </c>
      <c r="F50" s="170">
        <v>1705638874.26</v>
      </c>
      <c r="G50" s="170">
        <v>14.294694915775501</v>
      </c>
      <c r="H50" s="170">
        <v>1740371201.02</v>
      </c>
      <c r="I50" s="176">
        <v>14.294700000000001</v>
      </c>
      <c r="J50" s="171">
        <v>43280</v>
      </c>
      <c r="K50" s="169">
        <v>140297</v>
      </c>
      <c r="L50" s="174">
        <v>371</v>
      </c>
      <c r="M50" s="169" t="s">
        <v>1681</v>
      </c>
      <c r="N50" s="169" t="s">
        <v>1711</v>
      </c>
      <c r="O50" s="169" t="s">
        <v>1683</v>
      </c>
      <c r="P50" s="169" t="s">
        <v>1515</v>
      </c>
      <c r="Q50" s="170">
        <v>14.294700000000001</v>
      </c>
      <c r="R50" s="170">
        <v>14.294700000000001</v>
      </c>
      <c r="S50" s="170">
        <v>33369</v>
      </c>
      <c r="T50" s="169" t="s">
        <v>1684</v>
      </c>
      <c r="U50" s="169" t="s">
        <v>1615</v>
      </c>
      <c r="V50" s="171">
        <v>43279</v>
      </c>
      <c r="W50" s="170">
        <v>14.271500000000001</v>
      </c>
      <c r="X50" s="170">
        <v>14.271510429608199</v>
      </c>
      <c r="Y50" s="170">
        <v>2.3200000000000002E-2</v>
      </c>
      <c r="Z50" s="170">
        <v>0.16256174894019501</v>
      </c>
      <c r="AA50" s="170">
        <v>59.335000000000001</v>
      </c>
      <c r="AB50" s="170">
        <v>2.3184486167230001E-2</v>
      </c>
      <c r="AC50" s="170">
        <v>0.16245292522878699</v>
      </c>
      <c r="AD50" s="170">
        <v>59.295300000000005</v>
      </c>
    </row>
    <row r="51" spans="1:30" ht="12.75" customHeight="1" x14ac:dyDescent="0.25">
      <c r="A51" s="175">
        <f t="shared" si="0"/>
        <v>140307</v>
      </c>
      <c r="B51" s="169" t="s">
        <v>1712</v>
      </c>
      <c r="C51" s="169" t="s">
        <v>1679</v>
      </c>
      <c r="D51" s="169" t="s">
        <v>1617</v>
      </c>
      <c r="E51" s="170">
        <v>180021.549</v>
      </c>
      <c r="F51" s="170">
        <v>1910541.92</v>
      </c>
      <c r="G51" s="170">
        <v>10.612851242603199</v>
      </c>
      <c r="H51" s="170">
        <v>1740371201.02</v>
      </c>
      <c r="I51" s="176">
        <v>10.6129</v>
      </c>
      <c r="J51" s="171">
        <v>43280</v>
      </c>
      <c r="K51" s="169">
        <v>140307</v>
      </c>
      <c r="L51" s="174">
        <v>368</v>
      </c>
      <c r="M51" s="169" t="s">
        <v>1681</v>
      </c>
      <c r="N51" s="169" t="s">
        <v>1714</v>
      </c>
      <c r="O51" s="169" t="s">
        <v>1683</v>
      </c>
      <c r="P51" s="169" t="s">
        <v>1515</v>
      </c>
      <c r="Q51" s="170">
        <v>10.6129</v>
      </c>
      <c r="R51" s="170">
        <v>10.6129</v>
      </c>
      <c r="S51" s="170">
        <v>33378</v>
      </c>
      <c r="T51" s="169" t="s">
        <v>1684</v>
      </c>
      <c r="U51" s="169" t="s">
        <v>1620</v>
      </c>
      <c r="V51" s="171">
        <v>43279</v>
      </c>
      <c r="W51" s="170">
        <v>10.595600000000001</v>
      </c>
      <c r="X51" s="170">
        <v>10.595638358827799</v>
      </c>
      <c r="Y51" s="170">
        <v>1.7299999999999999E-2</v>
      </c>
      <c r="Z51" s="170">
        <v>0.16327532183170401</v>
      </c>
      <c r="AA51" s="170">
        <v>59.595500000000001</v>
      </c>
      <c r="AB51" s="170">
        <v>1.7212883775369999E-2</v>
      </c>
      <c r="AC51" s="170">
        <v>0.16245254124806</v>
      </c>
      <c r="AD51" s="170">
        <v>59.295200000000001</v>
      </c>
    </row>
    <row r="52" spans="1:30" ht="12.75" customHeight="1" x14ac:dyDescent="0.25">
      <c r="A52" s="175">
        <f t="shared" si="0"/>
        <v>140303</v>
      </c>
      <c r="B52" s="169" t="s">
        <v>1715</v>
      </c>
      <c r="C52" s="169" t="s">
        <v>1679</v>
      </c>
      <c r="D52" s="169" t="s">
        <v>1622</v>
      </c>
      <c r="E52" s="170">
        <v>1082.415</v>
      </c>
      <c r="F52" s="170">
        <v>11672.76</v>
      </c>
      <c r="G52" s="170">
        <v>10.783996895830201</v>
      </c>
      <c r="H52" s="170">
        <v>1740371201.02</v>
      </c>
      <c r="I52" s="176">
        <v>10.784000000000001</v>
      </c>
      <c r="J52" s="171">
        <v>43280</v>
      </c>
      <c r="K52" s="169">
        <v>140303</v>
      </c>
      <c r="L52" s="174">
        <v>372</v>
      </c>
      <c r="M52" s="169" t="s">
        <v>1681</v>
      </c>
      <c r="N52" s="169" t="s">
        <v>1717</v>
      </c>
      <c r="O52" s="169" t="s">
        <v>1683</v>
      </c>
      <c r="P52" s="169" t="s">
        <v>1515</v>
      </c>
      <c r="Q52" s="170">
        <v>10.784000000000001</v>
      </c>
      <c r="R52" s="170">
        <v>10.784000000000001</v>
      </c>
      <c r="S52" s="170">
        <v>33379</v>
      </c>
      <c r="T52" s="169" t="s">
        <v>1684</v>
      </c>
      <c r="U52" s="169" t="s">
        <v>1625</v>
      </c>
      <c r="V52" s="171">
        <v>43279</v>
      </c>
      <c r="W52" s="170">
        <v>10.766500000000001</v>
      </c>
      <c r="X52" s="170">
        <v>10.766526701865699</v>
      </c>
      <c r="Y52" s="170">
        <v>1.7500000000000002E-2</v>
      </c>
      <c r="Z52" s="170">
        <v>0.16254121580829403</v>
      </c>
      <c r="AA52" s="170">
        <v>59.327500000000001</v>
      </c>
      <c r="AB52" s="170">
        <v>1.7470193964420001E-2</v>
      </c>
      <c r="AC52" s="170">
        <v>0.16226397285015401</v>
      </c>
      <c r="AD52" s="170">
        <v>59.226400000000005</v>
      </c>
    </row>
    <row r="53" spans="1:30" ht="12.75" customHeight="1" x14ac:dyDescent="0.25">
      <c r="A53" s="175">
        <f t="shared" si="0"/>
        <v>140304</v>
      </c>
      <c r="B53" s="169" t="s">
        <v>1718</v>
      </c>
      <c r="C53" s="169" t="s">
        <v>1679</v>
      </c>
      <c r="D53" s="169" t="s">
        <v>1627</v>
      </c>
      <c r="E53" s="170">
        <v>0</v>
      </c>
      <c r="F53" s="170">
        <v>-0.01</v>
      </c>
      <c r="G53" s="170">
        <v>10</v>
      </c>
      <c r="H53" s="170">
        <v>1740371201.02</v>
      </c>
      <c r="I53" s="176">
        <v>10</v>
      </c>
      <c r="J53" s="171">
        <v>43280</v>
      </c>
      <c r="K53" s="169">
        <v>140304</v>
      </c>
      <c r="L53" s="174">
        <v>362</v>
      </c>
      <c r="M53" s="169" t="s">
        <v>1681</v>
      </c>
      <c r="N53" s="169" t="s">
        <v>1720</v>
      </c>
      <c r="O53" s="169" t="s">
        <v>1683</v>
      </c>
      <c r="P53" s="169" t="s">
        <v>1515</v>
      </c>
      <c r="Q53" s="170">
        <v>10</v>
      </c>
      <c r="R53" s="170">
        <v>10</v>
      </c>
      <c r="S53" s="170">
        <v>33375</v>
      </c>
      <c r="T53" s="169" t="s">
        <v>1684</v>
      </c>
      <c r="U53" s="169" t="s">
        <v>1630</v>
      </c>
      <c r="V53" s="171">
        <v>43279</v>
      </c>
      <c r="W53" s="170">
        <v>10</v>
      </c>
      <c r="X53" s="170">
        <v>10</v>
      </c>
      <c r="Y53" s="170">
        <v>0</v>
      </c>
      <c r="Z53" s="170">
        <v>0</v>
      </c>
      <c r="AA53" s="170">
        <v>0</v>
      </c>
      <c r="AB53" s="170">
        <v>0</v>
      </c>
      <c r="AC53" s="170">
        <v>0</v>
      </c>
      <c r="AD53" s="170">
        <v>0</v>
      </c>
    </row>
    <row r="54" spans="1:30" ht="12.75" customHeight="1" x14ac:dyDescent="0.25">
      <c r="A54" s="175">
        <f t="shared" si="0"/>
        <v>140309</v>
      </c>
      <c r="B54" s="169" t="s">
        <v>1721</v>
      </c>
      <c r="C54" s="169" t="s">
        <v>1679</v>
      </c>
      <c r="D54" s="169" t="s">
        <v>1569</v>
      </c>
      <c r="E54" s="170">
        <v>0</v>
      </c>
      <c r="F54" s="170">
        <v>0</v>
      </c>
      <c r="G54" s="170">
        <v>10</v>
      </c>
      <c r="H54" s="170">
        <v>1740371201.02</v>
      </c>
      <c r="I54" s="176">
        <v>10</v>
      </c>
      <c r="J54" s="171">
        <v>43280</v>
      </c>
      <c r="K54" s="169">
        <v>140309</v>
      </c>
      <c r="L54" s="174">
        <v>364</v>
      </c>
      <c r="M54" s="169" t="s">
        <v>1681</v>
      </c>
      <c r="N54" s="169" t="s">
        <v>1723</v>
      </c>
      <c r="O54" s="169" t="s">
        <v>1683</v>
      </c>
      <c r="P54" s="169" t="s">
        <v>1515</v>
      </c>
      <c r="Q54" s="170">
        <v>10</v>
      </c>
      <c r="R54" s="170">
        <v>10</v>
      </c>
      <c r="S54" s="170">
        <v>33380</v>
      </c>
      <c r="T54" s="169" t="s">
        <v>1684</v>
      </c>
      <c r="U54" s="169" t="s">
        <v>1572</v>
      </c>
      <c r="V54" s="171">
        <v>43279</v>
      </c>
      <c r="W54" s="170">
        <v>10</v>
      </c>
      <c r="X54" s="170">
        <v>10</v>
      </c>
      <c r="Y54" s="170">
        <v>0</v>
      </c>
      <c r="Z54" s="170">
        <v>0</v>
      </c>
      <c r="AA54" s="170">
        <v>0</v>
      </c>
      <c r="AB54" s="170">
        <v>0</v>
      </c>
      <c r="AC54" s="170">
        <v>0</v>
      </c>
      <c r="AD54" s="170">
        <v>0</v>
      </c>
    </row>
    <row r="55" spans="1:30" ht="12.75" customHeight="1" x14ac:dyDescent="0.25">
      <c r="A55" s="175">
        <f t="shared" si="0"/>
        <v>140249</v>
      </c>
      <c r="B55" s="169" t="s">
        <v>1724</v>
      </c>
      <c r="C55" s="169" t="s">
        <v>1725</v>
      </c>
      <c r="D55" s="169" t="s">
        <v>1519</v>
      </c>
      <c r="E55" s="170">
        <v>0</v>
      </c>
      <c r="F55" s="170">
        <v>0</v>
      </c>
      <c r="G55" s="170">
        <v>10</v>
      </c>
      <c r="H55" s="170">
        <v>138408164.53999999</v>
      </c>
      <c r="I55" s="176">
        <v>10</v>
      </c>
      <c r="J55" s="171">
        <v>43280</v>
      </c>
      <c r="K55" s="169">
        <v>140249</v>
      </c>
      <c r="L55" s="174">
        <v>432</v>
      </c>
      <c r="M55" s="169" t="s">
        <v>1727</v>
      </c>
      <c r="N55" s="169" t="s">
        <v>1728</v>
      </c>
      <c r="O55" s="169" t="s">
        <v>1578</v>
      </c>
      <c r="P55" s="169" t="s">
        <v>1515</v>
      </c>
      <c r="Q55" s="170">
        <v>10</v>
      </c>
      <c r="R55" s="170">
        <v>10</v>
      </c>
      <c r="S55" s="170">
        <v>24226</v>
      </c>
      <c r="T55" s="169" t="s">
        <v>1729</v>
      </c>
      <c r="U55" s="169" t="s">
        <v>1522</v>
      </c>
      <c r="V55" s="171">
        <v>43279</v>
      </c>
      <c r="W55" s="170">
        <v>10</v>
      </c>
      <c r="X55" s="170">
        <v>10</v>
      </c>
      <c r="Y55" s="170">
        <v>0</v>
      </c>
      <c r="Z55" s="170">
        <v>0</v>
      </c>
      <c r="AA55" s="170">
        <v>0</v>
      </c>
      <c r="AB55" s="170">
        <v>0</v>
      </c>
      <c r="AC55" s="170">
        <v>0</v>
      </c>
      <c r="AD55" s="170">
        <v>0</v>
      </c>
    </row>
    <row r="56" spans="1:30" ht="12.75" customHeight="1" x14ac:dyDescent="0.25">
      <c r="A56" s="175">
        <f t="shared" si="0"/>
        <v>140250</v>
      </c>
      <c r="B56" s="169" t="s">
        <v>1730</v>
      </c>
      <c r="C56" s="169" t="s">
        <v>1725</v>
      </c>
      <c r="D56" s="169" t="s">
        <v>1584</v>
      </c>
      <c r="E56" s="170">
        <v>0</v>
      </c>
      <c r="F56" s="170">
        <v>0</v>
      </c>
      <c r="G56" s="170">
        <v>10</v>
      </c>
      <c r="H56" s="170">
        <v>138408164.53999999</v>
      </c>
      <c r="I56" s="176">
        <v>10</v>
      </c>
      <c r="J56" s="171">
        <v>43280</v>
      </c>
      <c r="K56" s="169">
        <v>140250</v>
      </c>
      <c r="L56" s="174">
        <v>434</v>
      </c>
      <c r="M56" s="169" t="s">
        <v>1727</v>
      </c>
      <c r="N56" s="169" t="s">
        <v>1732</v>
      </c>
      <c r="O56" s="169" t="s">
        <v>1578</v>
      </c>
      <c r="P56" s="169" t="s">
        <v>1515</v>
      </c>
      <c r="Q56" s="170">
        <v>10</v>
      </c>
      <c r="R56" s="170">
        <v>10</v>
      </c>
      <c r="S56" s="170">
        <v>24227</v>
      </c>
      <c r="T56" s="169" t="s">
        <v>1729</v>
      </c>
      <c r="U56" s="169" t="s">
        <v>1587</v>
      </c>
      <c r="V56" s="171">
        <v>43279</v>
      </c>
      <c r="W56" s="170">
        <v>10</v>
      </c>
      <c r="X56" s="170">
        <v>10</v>
      </c>
      <c r="Y56" s="170">
        <v>0</v>
      </c>
      <c r="Z56" s="170">
        <v>0</v>
      </c>
      <c r="AA56" s="170">
        <v>0</v>
      </c>
      <c r="AB56" s="170">
        <v>0</v>
      </c>
      <c r="AC56" s="170">
        <v>0</v>
      </c>
      <c r="AD56" s="170">
        <v>0</v>
      </c>
    </row>
    <row r="57" spans="1:30" ht="12.75" customHeight="1" x14ac:dyDescent="0.25">
      <c r="A57" s="175">
        <f t="shared" si="0"/>
        <v>140251</v>
      </c>
      <c r="B57" s="169" t="s">
        <v>1733</v>
      </c>
      <c r="C57" s="169" t="s">
        <v>1725</v>
      </c>
      <c r="D57" s="169" t="s">
        <v>1544</v>
      </c>
      <c r="E57" s="170">
        <v>985426.83599999989</v>
      </c>
      <c r="F57" s="170">
        <v>15889991.32</v>
      </c>
      <c r="G57" s="170">
        <v>16.1249833468103</v>
      </c>
      <c r="H57" s="170">
        <v>138408164.53999999</v>
      </c>
      <c r="I57" s="176">
        <v>16.125</v>
      </c>
      <c r="J57" s="171">
        <v>43280</v>
      </c>
      <c r="K57" s="169">
        <v>140251</v>
      </c>
      <c r="L57" s="174">
        <v>431</v>
      </c>
      <c r="M57" s="169" t="s">
        <v>1727</v>
      </c>
      <c r="N57" s="169" t="s">
        <v>1735</v>
      </c>
      <c r="O57" s="169" t="s">
        <v>1578</v>
      </c>
      <c r="P57" s="169" t="s">
        <v>1515</v>
      </c>
      <c r="Q57" s="170">
        <v>16.125</v>
      </c>
      <c r="R57" s="170">
        <v>16.125</v>
      </c>
      <c r="S57" s="170">
        <v>24228</v>
      </c>
      <c r="T57" s="169" t="s">
        <v>1729</v>
      </c>
      <c r="U57" s="169" t="s">
        <v>1547</v>
      </c>
      <c r="V57" s="171">
        <v>43279</v>
      </c>
      <c r="W57" s="170">
        <v>16.112500000000001</v>
      </c>
      <c r="X57" s="170">
        <v>16.112481140101597</v>
      </c>
      <c r="Y57" s="170">
        <v>1.2500000000000001E-2</v>
      </c>
      <c r="Z57" s="170">
        <v>7.7579519006982206E-2</v>
      </c>
      <c r="AA57" s="170">
        <v>28.316500000000001</v>
      </c>
      <c r="AB57" s="170">
        <v>1.250220670873E-2</v>
      </c>
      <c r="AC57" s="170">
        <v>7.7593305463140805E-2</v>
      </c>
      <c r="AD57" s="170">
        <v>28.3216</v>
      </c>
    </row>
    <row r="58" spans="1:30" ht="12.75" customHeight="1" x14ac:dyDescent="0.25">
      <c r="A58" s="175">
        <f t="shared" si="0"/>
        <v>140252</v>
      </c>
      <c r="B58" s="169" t="s">
        <v>1736</v>
      </c>
      <c r="C58" s="169" t="s">
        <v>1725</v>
      </c>
      <c r="D58" s="169" t="s">
        <v>1592</v>
      </c>
      <c r="E58" s="170">
        <v>149139.989</v>
      </c>
      <c r="F58" s="170">
        <v>1524022.66</v>
      </c>
      <c r="G58" s="170">
        <v>10.218739254433</v>
      </c>
      <c r="H58" s="170">
        <v>138408164.53999999</v>
      </c>
      <c r="I58" s="176">
        <v>10.2187</v>
      </c>
      <c r="J58" s="171">
        <v>43280</v>
      </c>
      <c r="K58" s="169">
        <v>140252</v>
      </c>
      <c r="L58" s="174">
        <v>435</v>
      </c>
      <c r="M58" s="169" t="s">
        <v>1727</v>
      </c>
      <c r="N58" s="169" t="s">
        <v>1738</v>
      </c>
      <c r="O58" s="169" t="s">
        <v>1578</v>
      </c>
      <c r="P58" s="169" t="s">
        <v>1515</v>
      </c>
      <c r="Q58" s="170">
        <v>10.2187</v>
      </c>
      <c r="R58" s="170">
        <v>10.2187</v>
      </c>
      <c r="S58" s="170">
        <v>24229</v>
      </c>
      <c r="T58" s="169" t="s">
        <v>1729</v>
      </c>
      <c r="U58" s="169" t="s">
        <v>1595</v>
      </c>
      <c r="V58" s="171">
        <v>43279</v>
      </c>
      <c r="W58" s="170">
        <v>10.210800000000001</v>
      </c>
      <c r="X58" s="170">
        <v>10.2108164296566</v>
      </c>
      <c r="Y58" s="170">
        <v>7.9000000000000008E-3</v>
      </c>
      <c r="Z58" s="170">
        <v>7.7369060210757207E-2</v>
      </c>
      <c r="AA58" s="170">
        <v>28.239700000000003</v>
      </c>
      <c r="AB58" s="170">
        <v>7.9228247763900011E-3</v>
      </c>
      <c r="AC58" s="170">
        <v>7.7592470993589999E-2</v>
      </c>
      <c r="AD58" s="170">
        <v>28.321300000000001</v>
      </c>
    </row>
    <row r="59" spans="1:30" ht="12.75" customHeight="1" x14ac:dyDescent="0.25">
      <c r="A59" s="175">
        <f t="shared" si="0"/>
        <v>140248</v>
      </c>
      <c r="B59" s="169" t="s">
        <v>1739</v>
      </c>
      <c r="C59" s="169" t="s">
        <v>1725</v>
      </c>
      <c r="D59" s="169" t="s">
        <v>1602</v>
      </c>
      <c r="E59" s="170">
        <v>255112.86600000001</v>
      </c>
      <c r="F59" s="170">
        <v>3254712.89</v>
      </c>
      <c r="G59" s="170">
        <v>12.757933149478999</v>
      </c>
      <c r="H59" s="170">
        <v>138408164.53999999</v>
      </c>
      <c r="I59" s="176">
        <v>12.757900000000001</v>
      </c>
      <c r="J59" s="171">
        <v>43280</v>
      </c>
      <c r="K59" s="169">
        <v>140248</v>
      </c>
      <c r="L59" s="174">
        <v>439</v>
      </c>
      <c r="M59" s="169" t="s">
        <v>1727</v>
      </c>
      <c r="N59" s="169" t="s">
        <v>1741</v>
      </c>
      <c r="O59" s="169" t="s">
        <v>1578</v>
      </c>
      <c r="P59" s="169" t="s">
        <v>1515</v>
      </c>
      <c r="Q59" s="170">
        <v>12.757900000000001</v>
      </c>
      <c r="R59" s="170">
        <v>12.757900000000001</v>
      </c>
      <c r="S59" s="170">
        <v>24221</v>
      </c>
      <c r="T59" s="169" t="s">
        <v>1729</v>
      </c>
      <c r="U59" s="169" t="s">
        <v>1605</v>
      </c>
      <c r="V59" s="171">
        <v>43279</v>
      </c>
      <c r="W59" s="170">
        <v>12.748299999999999</v>
      </c>
      <c r="X59" s="170">
        <v>12.748268564392999</v>
      </c>
      <c r="Y59" s="170">
        <v>9.6000000000000009E-3</v>
      </c>
      <c r="Z59" s="170">
        <v>7.5304158201485699E-2</v>
      </c>
      <c r="AA59" s="170">
        <v>27.486000000000001</v>
      </c>
      <c r="AB59" s="170">
        <v>9.6645850860299989E-3</v>
      </c>
      <c r="AC59" s="170">
        <v>7.5810962384523492E-2</v>
      </c>
      <c r="AD59" s="170">
        <v>27.671000000000003</v>
      </c>
    </row>
    <row r="60" spans="1:30" ht="12.75" customHeight="1" x14ac:dyDescent="0.25">
      <c r="A60" s="175">
        <f t="shared" si="0"/>
        <v>140246</v>
      </c>
      <c r="B60" s="169" t="s">
        <v>1742</v>
      </c>
      <c r="C60" s="169" t="s">
        <v>1725</v>
      </c>
      <c r="D60" s="169" t="s">
        <v>1607</v>
      </c>
      <c r="E60" s="170">
        <v>7048.02</v>
      </c>
      <c r="F60" s="170">
        <v>71818.62</v>
      </c>
      <c r="G60" s="170">
        <v>10.1899001421676</v>
      </c>
      <c r="H60" s="170">
        <v>138408164.53999999</v>
      </c>
      <c r="I60" s="176">
        <v>10.1899</v>
      </c>
      <c r="J60" s="171">
        <v>43280</v>
      </c>
      <c r="K60" s="169">
        <v>140246</v>
      </c>
      <c r="L60" s="174">
        <v>437</v>
      </c>
      <c r="M60" s="169" t="s">
        <v>1727</v>
      </c>
      <c r="N60" s="169" t="s">
        <v>1744</v>
      </c>
      <c r="O60" s="169" t="s">
        <v>1578</v>
      </c>
      <c r="P60" s="169" t="s">
        <v>1515</v>
      </c>
      <c r="Q60" s="170">
        <v>10.1899</v>
      </c>
      <c r="R60" s="170">
        <v>10.1899</v>
      </c>
      <c r="S60" s="170">
        <v>24222</v>
      </c>
      <c r="T60" s="169" t="s">
        <v>1729</v>
      </c>
      <c r="U60" s="169" t="s">
        <v>1610</v>
      </c>
      <c r="V60" s="171">
        <v>43279</v>
      </c>
      <c r="W60" s="170">
        <v>10.207800000000001</v>
      </c>
      <c r="X60" s="170">
        <v>10.2077945295274</v>
      </c>
      <c r="Y60" s="170">
        <v>-1.7899999999999999E-2</v>
      </c>
      <c r="Z60" s="170">
        <v>-0.17535610023707401</v>
      </c>
      <c r="AA60" s="170">
        <v>-64.00500000000001</v>
      </c>
      <c r="AB60" s="170">
        <v>-1.7894387359850002E-2</v>
      </c>
      <c r="AC60" s="170">
        <v>-0.17530121034556501</v>
      </c>
      <c r="AD60" s="170">
        <v>-63.98490000000001</v>
      </c>
    </row>
    <row r="61" spans="1:30" ht="12.75" customHeight="1" x14ac:dyDescent="0.25">
      <c r="A61" s="175">
        <f t="shared" si="0"/>
        <v>140244</v>
      </c>
      <c r="B61" s="169" t="s">
        <v>1745</v>
      </c>
      <c r="C61" s="169" t="s">
        <v>1725</v>
      </c>
      <c r="D61" s="169" t="s">
        <v>1612</v>
      </c>
      <c r="E61" s="170">
        <v>6860561.4859999986</v>
      </c>
      <c r="F61" s="170">
        <v>108655414.70999999</v>
      </c>
      <c r="G61" s="170">
        <v>15.837685433142399</v>
      </c>
      <c r="H61" s="170">
        <v>138408164.53999999</v>
      </c>
      <c r="I61" s="176">
        <v>15.8377</v>
      </c>
      <c r="J61" s="171">
        <v>43280</v>
      </c>
      <c r="K61" s="169">
        <v>140244</v>
      </c>
      <c r="L61" s="174">
        <v>440</v>
      </c>
      <c r="M61" s="169" t="s">
        <v>1727</v>
      </c>
      <c r="N61" s="169" t="s">
        <v>1747</v>
      </c>
      <c r="O61" s="169" t="s">
        <v>1578</v>
      </c>
      <c r="P61" s="169" t="s">
        <v>1515</v>
      </c>
      <c r="Q61" s="170">
        <v>15.8377</v>
      </c>
      <c r="R61" s="170">
        <v>15.8377</v>
      </c>
      <c r="S61" s="170">
        <v>24223</v>
      </c>
      <c r="T61" s="169" t="s">
        <v>1729</v>
      </c>
      <c r="U61" s="169" t="s">
        <v>1615</v>
      </c>
      <c r="V61" s="171">
        <v>43279</v>
      </c>
      <c r="W61" s="170">
        <v>15.825700000000001</v>
      </c>
      <c r="X61" s="170">
        <v>15.825687883083098</v>
      </c>
      <c r="Y61" s="170">
        <v>1.2E-2</v>
      </c>
      <c r="Z61" s="170">
        <v>7.5826029812267409E-2</v>
      </c>
      <c r="AA61" s="170">
        <v>27.676500000000001</v>
      </c>
      <c r="AB61" s="170">
        <v>1.1997550059299998E-2</v>
      </c>
      <c r="AC61" s="170">
        <v>7.5810607083467207E-2</v>
      </c>
      <c r="AD61" s="170">
        <v>27.670900000000003</v>
      </c>
    </row>
    <row r="62" spans="1:30" ht="12.75" customHeight="1" x14ac:dyDescent="0.25">
      <c r="A62" s="175">
        <f t="shared" si="0"/>
        <v>140247</v>
      </c>
      <c r="B62" s="169" t="s">
        <v>1748</v>
      </c>
      <c r="C62" s="169" t="s">
        <v>1725</v>
      </c>
      <c r="D62" s="169" t="s">
        <v>1617</v>
      </c>
      <c r="E62" s="170">
        <v>363021.74100000004</v>
      </c>
      <c r="F62" s="170">
        <v>3681713.78</v>
      </c>
      <c r="G62" s="170">
        <v>10.141854782190601</v>
      </c>
      <c r="H62" s="170">
        <v>138408164.53999999</v>
      </c>
      <c r="I62" s="176">
        <v>10.1419</v>
      </c>
      <c r="J62" s="171">
        <v>43280</v>
      </c>
      <c r="K62" s="169">
        <v>140247</v>
      </c>
      <c r="L62" s="174">
        <v>438</v>
      </c>
      <c r="M62" s="169" t="s">
        <v>1727</v>
      </c>
      <c r="N62" s="169" t="s">
        <v>1750</v>
      </c>
      <c r="O62" s="169" t="s">
        <v>1578</v>
      </c>
      <c r="P62" s="169" t="s">
        <v>1515</v>
      </c>
      <c r="Q62" s="170">
        <v>10.1419</v>
      </c>
      <c r="R62" s="170">
        <v>10.1419</v>
      </c>
      <c r="S62" s="170">
        <v>24224</v>
      </c>
      <c r="T62" s="169" t="s">
        <v>1729</v>
      </c>
      <c r="U62" s="169" t="s">
        <v>1620</v>
      </c>
      <c r="V62" s="171">
        <v>43279</v>
      </c>
      <c r="W62" s="170">
        <v>10.1342</v>
      </c>
      <c r="X62" s="170">
        <v>10.1341719640973</v>
      </c>
      <c r="Y62" s="170">
        <v>7.7000000000000002E-3</v>
      </c>
      <c r="Z62" s="170">
        <v>7.5980343786386698E-2</v>
      </c>
      <c r="AA62" s="170">
        <v>27.732800000000001</v>
      </c>
      <c r="AB62" s="170">
        <v>7.6828180932599997E-3</v>
      </c>
      <c r="AC62" s="170">
        <v>7.5811009725098299E-2</v>
      </c>
      <c r="AD62" s="170">
        <v>27.671000000000003</v>
      </c>
    </row>
    <row r="63" spans="1:30" ht="12.75" customHeight="1" x14ac:dyDescent="0.25">
      <c r="A63" s="175">
        <f t="shared" si="0"/>
        <v>140245</v>
      </c>
      <c r="B63" s="169" t="s">
        <v>1751</v>
      </c>
      <c r="C63" s="169" t="s">
        <v>1725</v>
      </c>
      <c r="D63" s="169" t="s">
        <v>1622</v>
      </c>
      <c r="E63" s="170">
        <v>525159.44000000006</v>
      </c>
      <c r="F63" s="170">
        <v>5330305.5199999996</v>
      </c>
      <c r="G63" s="170">
        <v>10.149880424885801</v>
      </c>
      <c r="H63" s="170">
        <v>138408164.53999999</v>
      </c>
      <c r="I63" s="176">
        <v>10.149900000000001</v>
      </c>
      <c r="J63" s="171">
        <v>43280</v>
      </c>
      <c r="K63" s="169">
        <v>140245</v>
      </c>
      <c r="L63" s="174">
        <v>441</v>
      </c>
      <c r="M63" s="169" t="s">
        <v>1727</v>
      </c>
      <c r="N63" s="169" t="s">
        <v>1753</v>
      </c>
      <c r="O63" s="169" t="s">
        <v>1578</v>
      </c>
      <c r="P63" s="169" t="s">
        <v>1515</v>
      </c>
      <c r="Q63" s="170">
        <v>10.149900000000001</v>
      </c>
      <c r="R63" s="170">
        <v>10.149900000000001</v>
      </c>
      <c r="S63" s="170">
        <v>24225</v>
      </c>
      <c r="T63" s="169" t="s">
        <v>1729</v>
      </c>
      <c r="U63" s="169" t="s">
        <v>1625</v>
      </c>
      <c r="V63" s="171">
        <v>43279</v>
      </c>
      <c r="W63" s="170">
        <v>10.142200000000001</v>
      </c>
      <c r="X63" s="170">
        <v>10.1421915218738</v>
      </c>
      <c r="Y63" s="170">
        <v>7.7000000000000002E-3</v>
      </c>
      <c r="Z63" s="170">
        <v>7.5920411744986302E-2</v>
      </c>
      <c r="AA63" s="170">
        <v>27.711000000000002</v>
      </c>
      <c r="AB63" s="170">
        <v>7.6889030120099984E-3</v>
      </c>
      <c r="AC63" s="170">
        <v>7.5811061104764502E-2</v>
      </c>
      <c r="AD63" s="170">
        <v>27.671000000000003</v>
      </c>
    </row>
    <row r="64" spans="1:30" ht="12.75" customHeight="1" x14ac:dyDescent="0.25">
      <c r="A64" s="175">
        <f t="shared" si="0"/>
        <v>135451</v>
      </c>
      <c r="B64" s="169" t="s">
        <v>1754</v>
      </c>
      <c r="C64" s="169" t="s">
        <v>1725</v>
      </c>
      <c r="D64" s="169" t="s">
        <v>1755</v>
      </c>
      <c r="E64" s="170">
        <v>0</v>
      </c>
      <c r="F64" s="170">
        <v>184.98</v>
      </c>
      <c r="G64" s="170">
        <v>10</v>
      </c>
      <c r="H64" s="170">
        <v>138408164.53999999</v>
      </c>
      <c r="I64" s="176">
        <v>10</v>
      </c>
      <c r="J64" s="171">
        <v>43280</v>
      </c>
      <c r="K64" s="169">
        <v>135451</v>
      </c>
      <c r="L64" s="174">
        <v>442</v>
      </c>
      <c r="M64" s="169" t="s">
        <v>1727</v>
      </c>
      <c r="N64" s="169" t="s">
        <v>1757</v>
      </c>
      <c r="O64" s="169" t="s">
        <v>1578</v>
      </c>
      <c r="P64" s="169" t="s">
        <v>1515</v>
      </c>
      <c r="Q64" s="170">
        <v>10</v>
      </c>
      <c r="R64" s="170">
        <v>10</v>
      </c>
      <c r="S64" s="170">
        <v>51808</v>
      </c>
      <c r="T64" s="169" t="s">
        <v>1729</v>
      </c>
      <c r="U64" s="169" t="s">
        <v>1758</v>
      </c>
      <c r="V64" s="171">
        <v>43279</v>
      </c>
      <c r="W64" s="170">
        <v>10</v>
      </c>
      <c r="X64" s="170">
        <v>10</v>
      </c>
      <c r="Y64" s="170">
        <v>0</v>
      </c>
      <c r="Z64" s="170">
        <v>0</v>
      </c>
      <c r="AA64" s="170">
        <v>0</v>
      </c>
      <c r="AB64" s="170">
        <v>0</v>
      </c>
      <c r="AC64" s="170">
        <v>0</v>
      </c>
      <c r="AD64" s="170">
        <v>0</v>
      </c>
    </row>
    <row r="65" spans="1:30" ht="12.75" customHeight="1" x14ac:dyDescent="0.25">
      <c r="A65" s="175">
        <f t="shared" si="0"/>
        <v>140253</v>
      </c>
      <c r="B65" s="169" t="s">
        <v>1759</v>
      </c>
      <c r="C65" s="169" t="s">
        <v>1725</v>
      </c>
      <c r="D65" s="169" t="s">
        <v>1627</v>
      </c>
      <c r="E65" s="170">
        <v>0</v>
      </c>
      <c r="F65" s="170">
        <v>0.06</v>
      </c>
      <c r="G65" s="170">
        <v>10</v>
      </c>
      <c r="H65" s="170">
        <v>138408164.53999999</v>
      </c>
      <c r="I65" s="176">
        <v>10</v>
      </c>
      <c r="J65" s="171">
        <v>43280</v>
      </c>
      <c r="K65" s="169">
        <v>140253</v>
      </c>
      <c r="L65" s="174">
        <v>433</v>
      </c>
      <c r="M65" s="169" t="s">
        <v>1727</v>
      </c>
      <c r="N65" s="169" t="s">
        <v>1761</v>
      </c>
      <c r="O65" s="169" t="s">
        <v>1578</v>
      </c>
      <c r="P65" s="169" t="s">
        <v>1515</v>
      </c>
      <c r="Q65" s="170">
        <v>10</v>
      </c>
      <c r="R65" s="170">
        <v>10</v>
      </c>
      <c r="S65" s="170">
        <v>24230</v>
      </c>
      <c r="T65" s="169" t="s">
        <v>1729</v>
      </c>
      <c r="U65" s="169" t="s">
        <v>1630</v>
      </c>
      <c r="V65" s="171">
        <v>43279</v>
      </c>
      <c r="W65" s="170">
        <v>10</v>
      </c>
      <c r="X65" s="170">
        <v>10</v>
      </c>
      <c r="Y65" s="170">
        <v>0</v>
      </c>
      <c r="Z65" s="170">
        <v>0</v>
      </c>
      <c r="AA65" s="170">
        <v>0</v>
      </c>
      <c r="AB65" s="170">
        <v>0</v>
      </c>
      <c r="AC65" s="170">
        <v>0</v>
      </c>
      <c r="AD65" s="170">
        <v>0</v>
      </c>
    </row>
    <row r="66" spans="1:30" ht="12.75" customHeight="1" x14ac:dyDescent="0.25">
      <c r="A66" s="175">
        <f t="shared" si="0"/>
        <v>140221</v>
      </c>
      <c r="B66" s="169" t="s">
        <v>1762</v>
      </c>
      <c r="C66" s="169" t="s">
        <v>1763</v>
      </c>
      <c r="D66" s="169" t="s">
        <v>1510</v>
      </c>
      <c r="E66" s="170">
        <v>0</v>
      </c>
      <c r="F66" s="170">
        <v>-576.20000000000005</v>
      </c>
      <c r="G66" s="170">
        <v>1000</v>
      </c>
      <c r="H66" s="170">
        <v>2431040381.0100002</v>
      </c>
      <c r="I66" s="176">
        <v>1000</v>
      </c>
      <c r="J66" s="171">
        <v>43280</v>
      </c>
      <c r="K66" s="169">
        <v>140221</v>
      </c>
      <c r="L66" s="174">
        <v>455</v>
      </c>
      <c r="M66" s="169" t="s">
        <v>1765</v>
      </c>
      <c r="N66" s="169" t="s">
        <v>1766</v>
      </c>
      <c r="O66" s="169" t="s">
        <v>1767</v>
      </c>
      <c r="P66" s="169" t="s">
        <v>1515</v>
      </c>
      <c r="Q66" s="170">
        <v>1000</v>
      </c>
      <c r="R66" s="170">
        <v>1000</v>
      </c>
      <c r="S66" s="170">
        <v>24253</v>
      </c>
      <c r="T66" s="169" t="s">
        <v>1768</v>
      </c>
      <c r="U66" s="169" t="s">
        <v>1517</v>
      </c>
      <c r="V66" s="171">
        <v>43279</v>
      </c>
      <c r="W66" s="170">
        <v>1000</v>
      </c>
      <c r="X66" s="170">
        <v>1000</v>
      </c>
      <c r="Y66" s="170">
        <v>0</v>
      </c>
      <c r="Z66" s="170">
        <v>0</v>
      </c>
      <c r="AA66" s="170">
        <v>0</v>
      </c>
      <c r="AB66" s="170">
        <v>0</v>
      </c>
      <c r="AC66" s="170">
        <v>0</v>
      </c>
      <c r="AD66" s="170">
        <v>0</v>
      </c>
    </row>
    <row r="67" spans="1:30" ht="12.75" customHeight="1" x14ac:dyDescent="0.25">
      <c r="A67" s="175">
        <f t="shared" si="0"/>
        <v>140216</v>
      </c>
      <c r="B67" s="169" t="s">
        <v>1769</v>
      </c>
      <c r="C67" s="169" t="s">
        <v>1763</v>
      </c>
      <c r="D67" s="169" t="s">
        <v>1519</v>
      </c>
      <c r="E67" s="170">
        <v>0</v>
      </c>
      <c r="F67" s="170">
        <v>200.24</v>
      </c>
      <c r="G67" s="170">
        <v>1000</v>
      </c>
      <c r="H67" s="170">
        <v>2431040381.0100002</v>
      </c>
      <c r="I67" s="176">
        <v>1000</v>
      </c>
      <c r="J67" s="171">
        <v>43280</v>
      </c>
      <c r="K67" s="169">
        <v>140216</v>
      </c>
      <c r="L67" s="174">
        <v>450</v>
      </c>
      <c r="M67" s="169" t="s">
        <v>1765</v>
      </c>
      <c r="N67" s="169" t="s">
        <v>1771</v>
      </c>
      <c r="O67" s="169" t="s">
        <v>1767</v>
      </c>
      <c r="P67" s="169" t="s">
        <v>1515</v>
      </c>
      <c r="Q67" s="170">
        <v>1000</v>
      </c>
      <c r="R67" s="170">
        <v>1000</v>
      </c>
      <c r="S67" s="170">
        <v>24255</v>
      </c>
      <c r="T67" s="169" t="s">
        <v>1768</v>
      </c>
      <c r="U67" s="169" t="s">
        <v>1522</v>
      </c>
      <c r="V67" s="171">
        <v>43279</v>
      </c>
      <c r="W67" s="170">
        <v>1000</v>
      </c>
      <c r="X67" s="170">
        <v>1000</v>
      </c>
      <c r="Y67" s="170">
        <v>0</v>
      </c>
      <c r="Z67" s="170">
        <v>0</v>
      </c>
      <c r="AA67" s="170">
        <v>0</v>
      </c>
      <c r="AB67" s="170">
        <v>0</v>
      </c>
      <c r="AC67" s="170">
        <v>0</v>
      </c>
      <c r="AD67" s="170">
        <v>0</v>
      </c>
    </row>
    <row r="68" spans="1:30" ht="12.75" customHeight="1" x14ac:dyDescent="0.25">
      <c r="A68" s="175">
        <f t="shared" ref="A68:A131" si="1">K68</f>
        <v>140223</v>
      </c>
      <c r="B68" s="169" t="s">
        <v>1772</v>
      </c>
      <c r="C68" s="169" t="s">
        <v>1763</v>
      </c>
      <c r="D68" s="169" t="s">
        <v>1584</v>
      </c>
      <c r="E68" s="170">
        <v>239.93400000000003</v>
      </c>
      <c r="F68" s="170">
        <v>491086.04</v>
      </c>
      <c r="G68" s="170">
        <v>2046.7546908733202</v>
      </c>
      <c r="H68" s="170">
        <v>2431040381.0100002</v>
      </c>
      <c r="I68" s="176">
        <v>2046.7547000000004</v>
      </c>
      <c r="J68" s="171">
        <v>43280</v>
      </c>
      <c r="K68" s="169">
        <v>140223</v>
      </c>
      <c r="L68" s="174">
        <v>453</v>
      </c>
      <c r="M68" s="169" t="s">
        <v>1765</v>
      </c>
      <c r="N68" s="169" t="s">
        <v>1774</v>
      </c>
      <c r="O68" s="169" t="s">
        <v>1767</v>
      </c>
      <c r="P68" s="169" t="s">
        <v>1515</v>
      </c>
      <c r="Q68" s="170">
        <v>2046.7547000000004</v>
      </c>
      <c r="R68" s="170">
        <v>2046.7547000000004</v>
      </c>
      <c r="S68" s="170">
        <v>24256</v>
      </c>
      <c r="T68" s="169" t="s">
        <v>1768</v>
      </c>
      <c r="U68" s="169" t="s">
        <v>1587</v>
      </c>
      <c r="V68" s="171">
        <v>43279</v>
      </c>
      <c r="W68" s="170">
        <v>2052.5842000000002</v>
      </c>
      <c r="X68" s="170">
        <v>2052.5841689798003</v>
      </c>
      <c r="Y68" s="170">
        <v>-5.8295000000000003</v>
      </c>
      <c r="Z68" s="170">
        <v>-0.284007837534753</v>
      </c>
      <c r="AA68" s="170">
        <v>-103.66290000000001</v>
      </c>
      <c r="AB68" s="170">
        <v>-5.8294781064792804</v>
      </c>
      <c r="AC68" s="170">
        <v>-0.28400677519483702</v>
      </c>
      <c r="AD68" s="170">
        <v>-103.66249999999999</v>
      </c>
    </row>
    <row r="69" spans="1:30" ht="12.75" customHeight="1" x14ac:dyDescent="0.25">
      <c r="A69" s="175">
        <f t="shared" si="1"/>
        <v>140222</v>
      </c>
      <c r="B69" s="169" t="s">
        <v>1775</v>
      </c>
      <c r="C69" s="169" t="s">
        <v>1763</v>
      </c>
      <c r="D69" s="169" t="s">
        <v>1776</v>
      </c>
      <c r="E69" s="170">
        <v>32006.14</v>
      </c>
      <c r="F69" s="170">
        <v>32276095.789999999</v>
      </c>
      <c r="G69" s="170">
        <v>1008.4345000678001</v>
      </c>
      <c r="H69" s="170">
        <v>2431040381.0100002</v>
      </c>
      <c r="I69" s="176">
        <v>1008.4345000000001</v>
      </c>
      <c r="J69" s="171">
        <v>43280</v>
      </c>
      <c r="K69" s="169">
        <v>140222</v>
      </c>
      <c r="L69" s="174">
        <v>451</v>
      </c>
      <c r="M69" s="169" t="s">
        <v>1765</v>
      </c>
      <c r="N69" s="169" t="s">
        <v>1778</v>
      </c>
      <c r="O69" s="169" t="s">
        <v>1767</v>
      </c>
      <c r="P69" s="169" t="s">
        <v>1515</v>
      </c>
      <c r="Q69" s="170">
        <v>1008.4345000000001</v>
      </c>
      <c r="R69" s="170">
        <v>1008.4345000000001</v>
      </c>
      <c r="S69" s="170">
        <v>24254</v>
      </c>
      <c r="T69" s="169" t="s">
        <v>1768</v>
      </c>
      <c r="U69" s="169" t="s">
        <v>1779</v>
      </c>
      <c r="V69" s="171">
        <v>43279</v>
      </c>
      <c r="W69" s="170">
        <v>1008.4345000000001</v>
      </c>
      <c r="X69" s="170">
        <v>1008.43450022493</v>
      </c>
      <c r="Y69" s="170">
        <v>0</v>
      </c>
      <c r="Z69" s="170">
        <v>0</v>
      </c>
      <c r="AA69" s="170">
        <v>0</v>
      </c>
      <c r="AB69" s="170">
        <v>-1.5713159000000003E-7</v>
      </c>
      <c r="AC69" s="170">
        <v>-1.5581734853870199E-8</v>
      </c>
      <c r="AD69" s="170">
        <v>0</v>
      </c>
    </row>
    <row r="70" spans="1:30" ht="12.75" customHeight="1" x14ac:dyDescent="0.25">
      <c r="A70" s="175">
        <f t="shared" si="1"/>
        <v>140210</v>
      </c>
      <c r="B70" s="169" t="s">
        <v>1780</v>
      </c>
      <c r="C70" s="169" t="s">
        <v>1763</v>
      </c>
      <c r="D70" s="169" t="s">
        <v>1524</v>
      </c>
      <c r="E70" s="170">
        <v>0</v>
      </c>
      <c r="F70" s="170">
        <v>0</v>
      </c>
      <c r="G70" s="170">
        <v>1000</v>
      </c>
      <c r="H70" s="170">
        <v>2431040381.0100002</v>
      </c>
      <c r="I70" s="176">
        <v>1000</v>
      </c>
      <c r="J70" s="171">
        <v>43280</v>
      </c>
      <c r="K70" s="169">
        <v>140210</v>
      </c>
      <c r="L70" s="174">
        <v>448</v>
      </c>
      <c r="M70" s="169" t="s">
        <v>1765</v>
      </c>
      <c r="N70" s="169" t="s">
        <v>1782</v>
      </c>
      <c r="O70" s="169" t="s">
        <v>1767</v>
      </c>
      <c r="P70" s="169" t="s">
        <v>1515</v>
      </c>
      <c r="Q70" s="170">
        <v>1000</v>
      </c>
      <c r="R70" s="170">
        <v>1000</v>
      </c>
      <c r="S70" s="170">
        <v>24235</v>
      </c>
      <c r="T70" s="169" t="s">
        <v>1768</v>
      </c>
      <c r="U70" s="169" t="s">
        <v>1527</v>
      </c>
      <c r="V70" s="171">
        <v>43279</v>
      </c>
      <c r="W70" s="170">
        <v>1000</v>
      </c>
      <c r="X70" s="170">
        <v>1000</v>
      </c>
      <c r="Y70" s="170">
        <v>0</v>
      </c>
      <c r="Z70" s="170">
        <v>0</v>
      </c>
      <c r="AA70" s="170">
        <v>0</v>
      </c>
      <c r="AB70" s="170">
        <v>0</v>
      </c>
      <c r="AC70" s="170">
        <v>0</v>
      </c>
      <c r="AD70" s="170">
        <v>0</v>
      </c>
    </row>
    <row r="71" spans="1:30" ht="12.75" customHeight="1" x14ac:dyDescent="0.25">
      <c r="A71" s="175">
        <f t="shared" si="1"/>
        <v>140211</v>
      </c>
      <c r="B71" s="169" t="s">
        <v>1783</v>
      </c>
      <c r="C71" s="169" t="s">
        <v>1763</v>
      </c>
      <c r="D71" s="169" t="s">
        <v>1529</v>
      </c>
      <c r="E71" s="170">
        <v>0</v>
      </c>
      <c r="F71" s="170">
        <v>0</v>
      </c>
      <c r="G71" s="170">
        <v>1000</v>
      </c>
      <c r="H71" s="170">
        <v>2431040381.0100002</v>
      </c>
      <c r="I71" s="176">
        <v>1000</v>
      </c>
      <c r="J71" s="171">
        <v>43280</v>
      </c>
      <c r="K71" s="169">
        <v>140211</v>
      </c>
      <c r="L71" s="174">
        <v>460</v>
      </c>
      <c r="M71" s="169" t="s">
        <v>1765</v>
      </c>
      <c r="N71" s="169" t="s">
        <v>1785</v>
      </c>
      <c r="O71" s="169" t="s">
        <v>1767</v>
      </c>
      <c r="P71" s="169" t="s">
        <v>1515</v>
      </c>
      <c r="Q71" s="170">
        <v>1000</v>
      </c>
      <c r="R71" s="170">
        <v>1000</v>
      </c>
      <c r="S71" s="170">
        <v>24236</v>
      </c>
      <c r="T71" s="169" t="s">
        <v>1768</v>
      </c>
      <c r="U71" s="169" t="s">
        <v>1532</v>
      </c>
      <c r="V71" s="171">
        <v>43279</v>
      </c>
      <c r="W71" s="170">
        <v>1000</v>
      </c>
      <c r="X71" s="170">
        <v>1000</v>
      </c>
      <c r="Y71" s="170">
        <v>0</v>
      </c>
      <c r="Z71" s="170">
        <v>0</v>
      </c>
      <c r="AA71" s="170">
        <v>0</v>
      </c>
      <c r="AB71" s="170">
        <v>0</v>
      </c>
      <c r="AC71" s="170">
        <v>0</v>
      </c>
      <c r="AD71" s="170">
        <v>0</v>
      </c>
    </row>
    <row r="72" spans="1:30" ht="12.75" customHeight="1" x14ac:dyDescent="0.25">
      <c r="A72" s="175">
        <f t="shared" si="1"/>
        <v>140215</v>
      </c>
      <c r="B72" s="169" t="s">
        <v>1786</v>
      </c>
      <c r="C72" s="169" t="s">
        <v>1763</v>
      </c>
      <c r="D72" s="169" t="s">
        <v>1534</v>
      </c>
      <c r="E72" s="170">
        <v>0</v>
      </c>
      <c r="F72" s="170">
        <v>3.01</v>
      </c>
      <c r="G72" s="170">
        <v>1000</v>
      </c>
      <c r="H72" s="170">
        <v>2431040381.0100002</v>
      </c>
      <c r="I72" s="176">
        <v>1000</v>
      </c>
      <c r="J72" s="171">
        <v>43280</v>
      </c>
      <c r="K72" s="169">
        <v>140215</v>
      </c>
      <c r="L72" s="174">
        <v>461</v>
      </c>
      <c r="M72" s="169" t="s">
        <v>1765</v>
      </c>
      <c r="N72" s="169" t="s">
        <v>1788</v>
      </c>
      <c r="O72" s="169" t="s">
        <v>1767</v>
      </c>
      <c r="P72" s="169" t="s">
        <v>1515</v>
      </c>
      <c r="Q72" s="170">
        <v>1000</v>
      </c>
      <c r="R72" s="170">
        <v>1000</v>
      </c>
      <c r="S72" s="170">
        <v>24238</v>
      </c>
      <c r="T72" s="169" t="s">
        <v>1768</v>
      </c>
      <c r="U72" s="169" t="s">
        <v>1537</v>
      </c>
      <c r="V72" s="171">
        <v>43279</v>
      </c>
      <c r="W72" s="170">
        <v>1000</v>
      </c>
      <c r="X72" s="170">
        <v>1000</v>
      </c>
      <c r="Y72" s="170">
        <v>0</v>
      </c>
      <c r="Z72" s="170">
        <v>0</v>
      </c>
      <c r="AA72" s="170">
        <v>0</v>
      </c>
      <c r="AB72" s="170">
        <v>0</v>
      </c>
      <c r="AC72" s="170">
        <v>0</v>
      </c>
      <c r="AD72" s="170">
        <v>0</v>
      </c>
    </row>
    <row r="73" spans="1:30" ht="12.75" customHeight="1" x14ac:dyDescent="0.25">
      <c r="A73" s="175">
        <f t="shared" si="1"/>
        <v>140203</v>
      </c>
      <c r="B73" s="169" t="s">
        <v>1789</v>
      </c>
      <c r="C73" s="169" t="s">
        <v>1763</v>
      </c>
      <c r="D73" s="169" t="s">
        <v>1790</v>
      </c>
      <c r="E73" s="170">
        <v>0</v>
      </c>
      <c r="F73" s="170">
        <v>3.89</v>
      </c>
      <c r="G73" s="170">
        <v>1000</v>
      </c>
      <c r="H73" s="170">
        <v>2431040381.0100002</v>
      </c>
      <c r="I73" s="176">
        <v>1000</v>
      </c>
      <c r="J73" s="171">
        <v>43280</v>
      </c>
      <c r="K73" s="169">
        <v>140203</v>
      </c>
      <c r="L73" s="174">
        <v>458</v>
      </c>
      <c r="M73" s="169" t="s">
        <v>1765</v>
      </c>
      <c r="N73" s="169" t="s">
        <v>1792</v>
      </c>
      <c r="O73" s="169" t="s">
        <v>1767</v>
      </c>
      <c r="P73" s="169" t="s">
        <v>1515</v>
      </c>
      <c r="Q73" s="170">
        <v>1000</v>
      </c>
      <c r="R73" s="170">
        <v>1000</v>
      </c>
      <c r="S73" s="170">
        <v>24239</v>
      </c>
      <c r="T73" s="169" t="s">
        <v>1768</v>
      </c>
      <c r="U73" s="169" t="s">
        <v>1793</v>
      </c>
      <c r="V73" s="171">
        <v>43279</v>
      </c>
      <c r="W73" s="170">
        <v>1000</v>
      </c>
      <c r="X73" s="170">
        <v>1000</v>
      </c>
      <c r="Y73" s="170">
        <v>0</v>
      </c>
      <c r="Z73" s="170">
        <v>0</v>
      </c>
      <c r="AA73" s="170">
        <v>0</v>
      </c>
      <c r="AB73" s="170">
        <v>0</v>
      </c>
      <c r="AC73" s="170">
        <v>0</v>
      </c>
      <c r="AD73" s="170">
        <v>0</v>
      </c>
    </row>
    <row r="74" spans="1:30" ht="12.75" customHeight="1" x14ac:dyDescent="0.25">
      <c r="A74" s="175">
        <f t="shared" si="1"/>
        <v>140201</v>
      </c>
      <c r="B74" s="169" t="s">
        <v>1794</v>
      </c>
      <c r="C74" s="169" t="s">
        <v>1763</v>
      </c>
      <c r="D74" s="169" t="s">
        <v>1539</v>
      </c>
      <c r="E74" s="170">
        <v>5646.4320000000007</v>
      </c>
      <c r="F74" s="170">
        <v>10678637.210000001</v>
      </c>
      <c r="G74" s="170">
        <v>1891.2185978685302</v>
      </c>
      <c r="H74" s="170">
        <v>2431040381.0100002</v>
      </c>
      <c r="I74" s="176">
        <v>1891.2186000000002</v>
      </c>
      <c r="J74" s="171">
        <v>43280</v>
      </c>
      <c r="K74" s="169">
        <v>140201</v>
      </c>
      <c r="L74" s="174">
        <v>462</v>
      </c>
      <c r="M74" s="169" t="s">
        <v>1765</v>
      </c>
      <c r="N74" s="169" t="s">
        <v>1796</v>
      </c>
      <c r="O74" s="169" t="s">
        <v>1767</v>
      </c>
      <c r="P74" s="169" t="s">
        <v>1515</v>
      </c>
      <c r="Q74" s="170">
        <v>1891.2186000000002</v>
      </c>
      <c r="R74" s="170">
        <v>1891.2186000000002</v>
      </c>
      <c r="S74" s="170">
        <v>24240</v>
      </c>
      <c r="T74" s="169" t="s">
        <v>1768</v>
      </c>
      <c r="U74" s="169" t="s">
        <v>1542</v>
      </c>
      <c r="V74" s="171">
        <v>43279</v>
      </c>
      <c r="W74" s="170">
        <v>1890.7479000000001</v>
      </c>
      <c r="X74" s="170">
        <v>1890.7479484389398</v>
      </c>
      <c r="Y74" s="170">
        <v>0.47070000000000001</v>
      </c>
      <c r="Z74" s="170">
        <v>2.4894910632982901E-2</v>
      </c>
      <c r="AA74" s="170">
        <v>9.0866000000000007</v>
      </c>
      <c r="AB74" s="170">
        <v>0.47064942958667999</v>
      </c>
      <c r="AC74" s="170">
        <v>2.4892235370413202E-2</v>
      </c>
      <c r="AD74" s="170">
        <v>9.085700000000001</v>
      </c>
    </row>
    <row r="75" spans="1:30" ht="12.75" customHeight="1" x14ac:dyDescent="0.25">
      <c r="A75" s="175">
        <f t="shared" si="1"/>
        <v>140204</v>
      </c>
      <c r="B75" s="169" t="s">
        <v>1797</v>
      </c>
      <c r="C75" s="169" t="s">
        <v>1763</v>
      </c>
      <c r="D75" s="169" t="s">
        <v>1798</v>
      </c>
      <c r="E75" s="170">
        <v>40.664999999999999</v>
      </c>
      <c r="F75" s="170">
        <v>43641.46</v>
      </c>
      <c r="G75" s="170">
        <v>1073.1946391245499</v>
      </c>
      <c r="H75" s="170">
        <v>2431040381.0100002</v>
      </c>
      <c r="I75" s="176">
        <v>1073.1946</v>
      </c>
      <c r="J75" s="171">
        <v>43280</v>
      </c>
      <c r="K75" s="169">
        <v>140204</v>
      </c>
      <c r="L75" s="174">
        <v>459</v>
      </c>
      <c r="M75" s="169" t="s">
        <v>1765</v>
      </c>
      <c r="N75" s="169" t="s">
        <v>1800</v>
      </c>
      <c r="O75" s="169" t="s">
        <v>1767</v>
      </c>
      <c r="P75" s="169" t="s">
        <v>1515</v>
      </c>
      <c r="Q75" s="170">
        <v>1073.1946</v>
      </c>
      <c r="R75" s="170">
        <v>1073.1946</v>
      </c>
      <c r="S75" s="170">
        <v>24241</v>
      </c>
      <c r="T75" s="169" t="s">
        <v>1768</v>
      </c>
      <c r="U75" s="169" t="s">
        <v>1801</v>
      </c>
      <c r="V75" s="171">
        <v>43279</v>
      </c>
      <c r="W75" s="170">
        <v>1072.9276</v>
      </c>
      <c r="X75" s="170">
        <v>1072.92757899914</v>
      </c>
      <c r="Y75" s="170">
        <v>0.26700000000000002</v>
      </c>
      <c r="Z75" s="170">
        <v>2.4885183305937902E-2</v>
      </c>
      <c r="AA75" s="170">
        <v>9.0831</v>
      </c>
      <c r="AB75" s="170">
        <v>0.26706012541497998</v>
      </c>
      <c r="AC75" s="170">
        <v>2.48907876582036E-2</v>
      </c>
      <c r="AD75" s="170">
        <v>9.0851000000000006</v>
      </c>
    </row>
    <row r="76" spans="1:30" ht="12.75" customHeight="1" x14ac:dyDescent="0.25">
      <c r="A76" s="175">
        <f t="shared" si="1"/>
        <v>140200</v>
      </c>
      <c r="B76" s="169" t="s">
        <v>1802</v>
      </c>
      <c r="C76" s="169" t="s">
        <v>1763</v>
      </c>
      <c r="D76" s="169" t="s">
        <v>1803</v>
      </c>
      <c r="E76" s="170">
        <v>1051.9950000000001</v>
      </c>
      <c r="F76" s="170">
        <v>1056025.29</v>
      </c>
      <c r="G76" s="170">
        <v>1003.8310923531</v>
      </c>
      <c r="H76" s="170">
        <v>2431040381.0100002</v>
      </c>
      <c r="I76" s="176">
        <v>1003.8311</v>
      </c>
      <c r="J76" s="171">
        <v>43280</v>
      </c>
      <c r="K76" s="169">
        <v>140200</v>
      </c>
      <c r="L76" s="174">
        <v>457</v>
      </c>
      <c r="M76" s="169" t="s">
        <v>1765</v>
      </c>
      <c r="N76" s="169" t="s">
        <v>1805</v>
      </c>
      <c r="O76" s="169" t="s">
        <v>1767</v>
      </c>
      <c r="P76" s="169" t="s">
        <v>1515</v>
      </c>
      <c r="Q76" s="170">
        <v>1003.8311</v>
      </c>
      <c r="R76" s="170">
        <v>1003.8311</v>
      </c>
      <c r="S76" s="170">
        <v>24237</v>
      </c>
      <c r="T76" s="169" t="s">
        <v>1768</v>
      </c>
      <c r="U76" s="169" t="s">
        <v>1806</v>
      </c>
      <c r="V76" s="171">
        <v>43279</v>
      </c>
      <c r="W76" s="170">
        <v>1003.8311</v>
      </c>
      <c r="X76" s="170">
        <v>1003.83110185885</v>
      </c>
      <c r="Y76" s="170">
        <v>0</v>
      </c>
      <c r="Z76" s="170">
        <v>0</v>
      </c>
      <c r="AA76" s="170">
        <v>0</v>
      </c>
      <c r="AB76" s="170">
        <v>-9.5057486000000004E-6</v>
      </c>
      <c r="AC76" s="170">
        <v>-9.4694700955147599E-7</v>
      </c>
      <c r="AD76" s="170">
        <v>-3.0000000000000003E-4</v>
      </c>
    </row>
    <row r="77" spans="1:30" ht="12.75" customHeight="1" x14ac:dyDescent="0.25">
      <c r="A77" s="175">
        <f t="shared" si="1"/>
        <v>140202</v>
      </c>
      <c r="B77" s="169" t="s">
        <v>1807</v>
      </c>
      <c r="C77" s="169" t="s">
        <v>1763</v>
      </c>
      <c r="D77" s="169" t="s">
        <v>1808</v>
      </c>
      <c r="E77" s="170">
        <v>1086.6090000000002</v>
      </c>
      <c r="F77" s="170">
        <v>1094708.68</v>
      </c>
      <c r="G77" s="170">
        <v>1007.45408882128</v>
      </c>
      <c r="H77" s="170">
        <v>2431040381.0100002</v>
      </c>
      <c r="I77" s="176">
        <v>1007.4541</v>
      </c>
      <c r="J77" s="171">
        <v>43280</v>
      </c>
      <c r="K77" s="169">
        <v>140202</v>
      </c>
      <c r="L77" s="174">
        <v>471</v>
      </c>
      <c r="M77" s="169" t="s">
        <v>1765</v>
      </c>
      <c r="N77" s="169" t="s">
        <v>1810</v>
      </c>
      <c r="O77" s="169" t="s">
        <v>1767</v>
      </c>
      <c r="P77" s="169" t="s">
        <v>1515</v>
      </c>
      <c r="Q77" s="170">
        <v>1007.4541</v>
      </c>
      <c r="R77" s="170">
        <v>1007.4541</v>
      </c>
      <c r="S77" s="170">
        <v>24242</v>
      </c>
      <c r="T77" s="169" t="s">
        <v>1768</v>
      </c>
      <c r="U77" s="169" t="s">
        <v>1811</v>
      </c>
      <c r="V77" s="171">
        <v>43279</v>
      </c>
      <c r="W77" s="170">
        <v>1007.2034000000001</v>
      </c>
      <c r="X77" s="170">
        <v>1007.20338226538</v>
      </c>
      <c r="Y77" s="170">
        <v>0.25070000000000003</v>
      </c>
      <c r="Z77" s="170">
        <v>2.4890702314944502E-2</v>
      </c>
      <c r="AA77" s="170">
        <v>9.0851000000000006</v>
      </c>
      <c r="AB77" s="170">
        <v>0.25070655590004998</v>
      </c>
      <c r="AC77" s="170">
        <v>2.48913536545287E-2</v>
      </c>
      <c r="AD77" s="170">
        <v>9.0853000000000002</v>
      </c>
    </row>
    <row r="78" spans="1:30" ht="12.75" customHeight="1" x14ac:dyDescent="0.25">
      <c r="A78" s="175">
        <f t="shared" si="1"/>
        <v>140220</v>
      </c>
      <c r="B78" s="169" t="s">
        <v>1812</v>
      </c>
      <c r="C78" s="169" t="s">
        <v>1763</v>
      </c>
      <c r="D78" s="169" t="s">
        <v>1544</v>
      </c>
      <c r="E78" s="170">
        <v>701818.82799999998</v>
      </c>
      <c r="F78" s="170">
        <v>1499949458.55</v>
      </c>
      <c r="G78" s="170">
        <v>2137.2317166589305</v>
      </c>
      <c r="H78" s="170">
        <v>2431040381.0100002</v>
      </c>
      <c r="I78" s="176">
        <v>2137.2317000000003</v>
      </c>
      <c r="J78" s="171">
        <v>43280</v>
      </c>
      <c r="K78" s="169">
        <v>140220</v>
      </c>
      <c r="L78" s="174">
        <v>449</v>
      </c>
      <c r="M78" s="169" t="s">
        <v>1765</v>
      </c>
      <c r="N78" s="169" t="s">
        <v>1814</v>
      </c>
      <c r="O78" s="169" t="s">
        <v>1767</v>
      </c>
      <c r="P78" s="169" t="s">
        <v>1515</v>
      </c>
      <c r="Q78" s="170">
        <v>2137.2317000000003</v>
      </c>
      <c r="R78" s="170">
        <v>2137.2317000000003</v>
      </c>
      <c r="S78" s="170">
        <v>24251</v>
      </c>
      <c r="T78" s="169" t="s">
        <v>1768</v>
      </c>
      <c r="U78" s="169" t="s">
        <v>1547</v>
      </c>
      <c r="V78" s="171">
        <v>43279</v>
      </c>
      <c r="W78" s="170">
        <v>2136.6734999999999</v>
      </c>
      <c r="X78" s="170">
        <v>2136.6735022441499</v>
      </c>
      <c r="Y78" s="170">
        <v>0.55820000000000003</v>
      </c>
      <c r="Z78" s="170">
        <v>2.61247214419985E-2</v>
      </c>
      <c r="AA78" s="170">
        <v>9.5355000000000008</v>
      </c>
      <c r="AB78" s="170">
        <v>0.55821441478554001</v>
      </c>
      <c r="AC78" s="170">
        <v>2.6125396051350301E-2</v>
      </c>
      <c r="AD78" s="170">
        <v>9.5358000000000001</v>
      </c>
    </row>
    <row r="79" spans="1:30" ht="12.75" customHeight="1" x14ac:dyDescent="0.25">
      <c r="A79" s="175">
        <f t="shared" si="1"/>
        <v>140218</v>
      </c>
      <c r="B79" s="169" t="s">
        <v>1815</v>
      </c>
      <c r="C79" s="169" t="s">
        <v>1763</v>
      </c>
      <c r="D79" s="169" t="s">
        <v>1592</v>
      </c>
      <c r="E79" s="170">
        <v>202.00100000000003</v>
      </c>
      <c r="F79" s="170">
        <v>414073.07</v>
      </c>
      <c r="G79" s="170">
        <v>2049.8565353636905</v>
      </c>
      <c r="H79" s="170">
        <v>2431040381.0100002</v>
      </c>
      <c r="I79" s="176">
        <v>2049.8565000000003</v>
      </c>
      <c r="J79" s="171">
        <v>43280</v>
      </c>
      <c r="K79" s="169">
        <v>140218</v>
      </c>
      <c r="L79" s="174">
        <v>454</v>
      </c>
      <c r="M79" s="169" t="s">
        <v>1765</v>
      </c>
      <c r="N79" s="169" t="s">
        <v>1817</v>
      </c>
      <c r="O79" s="169" t="s">
        <v>1767</v>
      </c>
      <c r="P79" s="169" t="s">
        <v>1515</v>
      </c>
      <c r="Q79" s="170">
        <v>2049.8565000000003</v>
      </c>
      <c r="R79" s="170">
        <v>2049.8565000000003</v>
      </c>
      <c r="S79" s="170">
        <v>24257</v>
      </c>
      <c r="T79" s="169" t="s">
        <v>1768</v>
      </c>
      <c r="U79" s="169" t="s">
        <v>1595</v>
      </c>
      <c r="V79" s="171">
        <v>43279</v>
      </c>
      <c r="W79" s="170">
        <v>2049.3211000000001</v>
      </c>
      <c r="X79" s="170">
        <v>2049.3211419745398</v>
      </c>
      <c r="Y79" s="170">
        <v>0.53539999999999999</v>
      </c>
      <c r="Z79" s="170">
        <v>2.6125725246277903E-2</v>
      </c>
      <c r="AA79" s="170">
        <v>9.5358999999999998</v>
      </c>
      <c r="AB79" s="170">
        <v>0.53539338914164003</v>
      </c>
      <c r="AC79" s="170">
        <v>2.6125402123445701E-2</v>
      </c>
      <c r="AD79" s="170">
        <v>9.5358000000000001</v>
      </c>
    </row>
    <row r="80" spans="1:30" ht="12.75" customHeight="1" x14ac:dyDescent="0.25">
      <c r="A80" s="175">
        <f t="shared" si="1"/>
        <v>135450</v>
      </c>
      <c r="B80" s="169" t="s">
        <v>1818</v>
      </c>
      <c r="C80" s="169" t="s">
        <v>1763</v>
      </c>
      <c r="D80" s="169" t="s">
        <v>1755</v>
      </c>
      <c r="E80" s="170">
        <v>0</v>
      </c>
      <c r="F80" s="170">
        <v>16.059999999999999</v>
      </c>
      <c r="G80" s="170">
        <v>1000</v>
      </c>
      <c r="H80" s="170">
        <v>2431040381.0100002</v>
      </c>
      <c r="I80" s="176">
        <v>1000</v>
      </c>
      <c r="J80" s="171">
        <v>43280</v>
      </c>
      <c r="K80" s="169">
        <v>135450</v>
      </c>
      <c r="L80" s="169" t="s">
        <v>1819</v>
      </c>
      <c r="M80" s="169" t="s">
        <v>1820</v>
      </c>
      <c r="N80" s="169" t="s">
        <v>1821</v>
      </c>
      <c r="O80" s="169" t="s">
        <v>1767</v>
      </c>
      <c r="P80" s="169" t="s">
        <v>1515</v>
      </c>
      <c r="Q80" s="170">
        <v>1000</v>
      </c>
      <c r="R80" s="170">
        <v>1000</v>
      </c>
      <c r="S80" s="170">
        <v>51806</v>
      </c>
      <c r="T80" s="169" t="s">
        <v>1768</v>
      </c>
      <c r="U80" s="169" t="s">
        <v>1758</v>
      </c>
      <c r="V80" s="171">
        <v>43279</v>
      </c>
      <c r="W80" s="170">
        <v>1000</v>
      </c>
      <c r="X80" s="170">
        <v>1000</v>
      </c>
      <c r="Y80" s="170">
        <v>0</v>
      </c>
      <c r="Z80" s="170">
        <v>0</v>
      </c>
      <c r="AA80" s="170">
        <v>0</v>
      </c>
      <c r="AB80" s="170">
        <v>0</v>
      </c>
      <c r="AC80" s="170">
        <v>0</v>
      </c>
      <c r="AD80" s="170">
        <v>0</v>
      </c>
    </row>
    <row r="81" spans="1:30" ht="12.75" customHeight="1" x14ac:dyDescent="0.25">
      <c r="A81" s="175">
        <f t="shared" si="1"/>
        <v>140208</v>
      </c>
      <c r="B81" s="169" t="s">
        <v>1822</v>
      </c>
      <c r="C81" s="169" t="s">
        <v>1763</v>
      </c>
      <c r="D81" s="169" t="s">
        <v>1823</v>
      </c>
      <c r="E81" s="170">
        <v>60071.796000000002</v>
      </c>
      <c r="F81" s="170">
        <v>60438870.719999999</v>
      </c>
      <c r="G81" s="170">
        <v>1006.1106000559702</v>
      </c>
      <c r="H81" s="170">
        <v>2431040381.0100002</v>
      </c>
      <c r="I81" s="176">
        <v>1006.1106000000001</v>
      </c>
      <c r="J81" s="171">
        <v>43280</v>
      </c>
      <c r="K81" s="169">
        <v>140208</v>
      </c>
      <c r="L81" s="174">
        <v>469</v>
      </c>
      <c r="M81" s="169" t="s">
        <v>1765</v>
      </c>
      <c r="N81" s="169" t="s">
        <v>1825</v>
      </c>
      <c r="O81" s="169" t="s">
        <v>1767</v>
      </c>
      <c r="P81" s="169" t="s">
        <v>1515</v>
      </c>
      <c r="Q81" s="170">
        <v>1006.1106000000001</v>
      </c>
      <c r="R81" s="170">
        <v>1006.1106000000001</v>
      </c>
      <c r="S81" s="170">
        <v>24246</v>
      </c>
      <c r="T81" s="169" t="s">
        <v>1768</v>
      </c>
      <c r="U81" s="169" t="s">
        <v>1826</v>
      </c>
      <c r="V81" s="171">
        <v>43279</v>
      </c>
      <c r="W81" s="170">
        <v>1006.1106000000001</v>
      </c>
      <c r="X81" s="170">
        <v>1006.11060000654</v>
      </c>
      <c r="Y81" s="170">
        <v>0</v>
      </c>
      <c r="Z81" s="170">
        <v>0</v>
      </c>
      <c r="AA81" s="170">
        <v>0</v>
      </c>
      <c r="AB81" s="170">
        <v>4.9431580000000007E-8</v>
      </c>
      <c r="AC81" s="170">
        <v>4.9131357923948503E-9</v>
      </c>
      <c r="AD81" s="170">
        <v>0</v>
      </c>
    </row>
    <row r="82" spans="1:30" ht="12.75" customHeight="1" x14ac:dyDescent="0.25">
      <c r="A82" s="175">
        <f t="shared" si="1"/>
        <v>140207</v>
      </c>
      <c r="B82" s="169" t="s">
        <v>1827</v>
      </c>
      <c r="C82" s="169" t="s">
        <v>1763</v>
      </c>
      <c r="D82" s="169" t="s">
        <v>1828</v>
      </c>
      <c r="E82" s="170">
        <v>337441.32699999993</v>
      </c>
      <c r="F82" s="170">
        <v>710991783.17999995</v>
      </c>
      <c r="G82" s="170">
        <v>2107.0086153970101</v>
      </c>
      <c r="H82" s="170">
        <v>2431040381.0100002</v>
      </c>
      <c r="I82" s="176">
        <v>2107.0086000000001</v>
      </c>
      <c r="J82" s="171">
        <v>43280</v>
      </c>
      <c r="K82" s="169">
        <v>140207</v>
      </c>
      <c r="L82" s="174">
        <v>467</v>
      </c>
      <c r="M82" s="169" t="s">
        <v>1765</v>
      </c>
      <c r="N82" s="169" t="s">
        <v>1830</v>
      </c>
      <c r="O82" s="169" t="s">
        <v>1767</v>
      </c>
      <c r="P82" s="169" t="s">
        <v>1515</v>
      </c>
      <c r="Q82" s="170">
        <v>2107.0086000000001</v>
      </c>
      <c r="R82" s="170">
        <v>2107.0086000000001</v>
      </c>
      <c r="S82" s="170">
        <v>24243</v>
      </c>
      <c r="T82" s="169" t="s">
        <v>1768</v>
      </c>
      <c r="U82" s="169" t="s">
        <v>1831</v>
      </c>
      <c r="V82" s="171">
        <v>43279</v>
      </c>
      <c r="W82" s="170">
        <v>2106.5021999999999</v>
      </c>
      <c r="X82" s="170">
        <v>2106.5021592747698</v>
      </c>
      <c r="Y82" s="170">
        <v>0.50640000000000007</v>
      </c>
      <c r="Z82" s="170">
        <v>2.40398514656192E-2</v>
      </c>
      <c r="AA82" s="170">
        <v>8.7744999999999997</v>
      </c>
      <c r="AB82" s="170">
        <v>0.50645612224141001</v>
      </c>
      <c r="AC82" s="170">
        <v>2.4042516168878404E-2</v>
      </c>
      <c r="AD82" s="170">
        <v>8.775500000000001</v>
      </c>
    </row>
    <row r="83" spans="1:30" ht="12.75" customHeight="1" x14ac:dyDescent="0.25">
      <c r="A83" s="175">
        <f t="shared" si="1"/>
        <v>140213</v>
      </c>
      <c r="B83" s="169" t="s">
        <v>1832</v>
      </c>
      <c r="C83" s="169" t="s">
        <v>1763</v>
      </c>
      <c r="D83" s="169" t="s">
        <v>1833</v>
      </c>
      <c r="E83" s="170">
        <v>0</v>
      </c>
      <c r="F83" s="170">
        <v>0.03</v>
      </c>
      <c r="G83" s="170">
        <v>1000</v>
      </c>
      <c r="H83" s="170">
        <v>2431040381.0100002</v>
      </c>
      <c r="I83" s="176">
        <v>1000</v>
      </c>
      <c r="J83" s="171">
        <v>43280</v>
      </c>
      <c r="K83" s="169">
        <v>140213</v>
      </c>
      <c r="L83" s="174">
        <v>463</v>
      </c>
      <c r="M83" s="169" t="s">
        <v>1765</v>
      </c>
      <c r="N83" s="169" t="s">
        <v>1835</v>
      </c>
      <c r="O83" s="169" t="s">
        <v>1767</v>
      </c>
      <c r="P83" s="169" t="s">
        <v>1515</v>
      </c>
      <c r="Q83" s="170">
        <v>1000</v>
      </c>
      <c r="R83" s="170">
        <v>1000</v>
      </c>
      <c r="S83" s="170">
        <v>24244</v>
      </c>
      <c r="T83" s="169" t="s">
        <v>1768</v>
      </c>
      <c r="U83" s="169" t="s">
        <v>1836</v>
      </c>
      <c r="V83" s="171">
        <v>43279</v>
      </c>
      <c r="W83" s="170">
        <v>1000</v>
      </c>
      <c r="X83" s="170">
        <v>1000</v>
      </c>
      <c r="Y83" s="170">
        <v>0</v>
      </c>
      <c r="Z83" s="170">
        <v>0</v>
      </c>
      <c r="AA83" s="170">
        <v>0</v>
      </c>
      <c r="AB83" s="170">
        <v>0</v>
      </c>
      <c r="AC83" s="170">
        <v>0</v>
      </c>
      <c r="AD83" s="170">
        <v>0</v>
      </c>
    </row>
    <row r="84" spans="1:30" ht="12.75" customHeight="1" x14ac:dyDescent="0.25">
      <c r="A84" s="175">
        <f t="shared" si="1"/>
        <v>140212</v>
      </c>
      <c r="B84" s="169" t="s">
        <v>1837</v>
      </c>
      <c r="C84" s="169" t="s">
        <v>1763</v>
      </c>
      <c r="D84" s="169" t="s">
        <v>1838</v>
      </c>
      <c r="E84" s="170">
        <v>0</v>
      </c>
      <c r="F84" s="170">
        <v>28.98</v>
      </c>
      <c r="G84" s="170">
        <v>1000</v>
      </c>
      <c r="H84" s="170">
        <v>2431040381.0100002</v>
      </c>
      <c r="I84" s="176">
        <v>1000</v>
      </c>
      <c r="J84" s="171">
        <v>43280</v>
      </c>
      <c r="K84" s="169">
        <v>140212</v>
      </c>
      <c r="L84" s="174">
        <v>464</v>
      </c>
      <c r="M84" s="169" t="s">
        <v>1765</v>
      </c>
      <c r="N84" s="169" t="s">
        <v>1840</v>
      </c>
      <c r="O84" s="169" t="s">
        <v>1767</v>
      </c>
      <c r="P84" s="169" t="s">
        <v>1515</v>
      </c>
      <c r="Q84" s="170">
        <v>1000</v>
      </c>
      <c r="R84" s="170">
        <v>1000</v>
      </c>
      <c r="S84" s="170">
        <v>24245</v>
      </c>
      <c r="T84" s="169" t="s">
        <v>1768</v>
      </c>
      <c r="U84" s="169" t="s">
        <v>1841</v>
      </c>
      <c r="V84" s="171">
        <v>43279</v>
      </c>
      <c r="W84" s="170">
        <v>1000</v>
      </c>
      <c r="X84" s="170">
        <v>1000</v>
      </c>
      <c r="Y84" s="170">
        <v>0</v>
      </c>
      <c r="Z84" s="170">
        <v>0</v>
      </c>
      <c r="AA84" s="170">
        <v>0</v>
      </c>
      <c r="AB84" s="170">
        <v>0</v>
      </c>
      <c r="AC84" s="170">
        <v>0</v>
      </c>
      <c r="AD84" s="170">
        <v>0</v>
      </c>
    </row>
    <row r="85" spans="1:30" ht="12.75" customHeight="1" x14ac:dyDescent="0.25">
      <c r="A85" s="175">
        <f t="shared" si="1"/>
        <v>140214</v>
      </c>
      <c r="B85" s="169" t="s">
        <v>1842</v>
      </c>
      <c r="C85" s="169" t="s">
        <v>1763</v>
      </c>
      <c r="D85" s="169" t="s">
        <v>1843</v>
      </c>
      <c r="E85" s="170">
        <v>2431.4990000000003</v>
      </c>
      <c r="F85" s="170">
        <v>3467834.25</v>
      </c>
      <c r="G85" s="170">
        <v>1426.2124927873699</v>
      </c>
      <c r="H85" s="170">
        <v>2431040381.0100002</v>
      </c>
      <c r="I85" s="176">
        <v>1426.2125000000001</v>
      </c>
      <c r="J85" s="171">
        <v>43280</v>
      </c>
      <c r="K85" s="169">
        <v>140214</v>
      </c>
      <c r="L85" s="174">
        <v>465</v>
      </c>
      <c r="M85" s="169" t="s">
        <v>1765</v>
      </c>
      <c r="N85" s="169" t="s">
        <v>1845</v>
      </c>
      <c r="O85" s="169" t="s">
        <v>1767</v>
      </c>
      <c r="P85" s="169" t="s">
        <v>1515</v>
      </c>
      <c r="Q85" s="170">
        <v>1426.2125000000001</v>
      </c>
      <c r="R85" s="170">
        <v>1426.2125000000001</v>
      </c>
      <c r="S85" s="170">
        <v>24247</v>
      </c>
      <c r="T85" s="169" t="s">
        <v>1768</v>
      </c>
      <c r="U85" s="169" t="s">
        <v>1846</v>
      </c>
      <c r="V85" s="171">
        <v>43279</v>
      </c>
      <c r="W85" s="170">
        <v>1425.8697</v>
      </c>
      <c r="X85" s="170">
        <v>1425.8696849476701</v>
      </c>
      <c r="Y85" s="170">
        <v>0.34279999999999999</v>
      </c>
      <c r="Z85" s="170">
        <v>2.4041467463682006E-2</v>
      </c>
      <c r="AA85" s="170">
        <v>8.7751000000000001</v>
      </c>
      <c r="AB85" s="170">
        <v>0.34280783969712997</v>
      </c>
      <c r="AC85" s="170">
        <v>2.4042017536105399E-2</v>
      </c>
      <c r="AD85" s="170">
        <v>8.7752999999999997</v>
      </c>
    </row>
    <row r="86" spans="1:30" ht="12.75" customHeight="1" x14ac:dyDescent="0.25">
      <c r="A86" s="175">
        <f t="shared" si="1"/>
        <v>140205</v>
      </c>
      <c r="B86" s="169" t="s">
        <v>1847</v>
      </c>
      <c r="C86" s="169" t="s">
        <v>1763</v>
      </c>
      <c r="D86" s="169" t="s">
        <v>1848</v>
      </c>
      <c r="E86" s="170">
        <v>921.14800000000002</v>
      </c>
      <c r="F86" s="170">
        <v>1864462.78</v>
      </c>
      <c r="G86" s="170">
        <v>2024.06429802811</v>
      </c>
      <c r="H86" s="170">
        <v>2431040381.0100002</v>
      </c>
      <c r="I86" s="176">
        <v>2024.0643</v>
      </c>
      <c r="J86" s="171">
        <v>43280</v>
      </c>
      <c r="K86" s="169">
        <v>140205</v>
      </c>
      <c r="L86" s="174">
        <v>466</v>
      </c>
      <c r="M86" s="169" t="s">
        <v>1765</v>
      </c>
      <c r="N86" s="169" t="s">
        <v>1850</v>
      </c>
      <c r="O86" s="169" t="s">
        <v>1767</v>
      </c>
      <c r="P86" s="169" t="s">
        <v>1515</v>
      </c>
      <c r="Q86" s="170">
        <v>2024.0643</v>
      </c>
      <c r="R86" s="170">
        <v>2024.0643</v>
      </c>
      <c r="S86" s="170">
        <v>24248</v>
      </c>
      <c r="T86" s="169" t="s">
        <v>1768</v>
      </c>
      <c r="U86" s="169" t="s">
        <v>1851</v>
      </c>
      <c r="V86" s="171">
        <v>43279</v>
      </c>
      <c r="W86" s="170">
        <v>2029.2795000000001</v>
      </c>
      <c r="X86" s="170">
        <v>2029.2794968886703</v>
      </c>
      <c r="Y86" s="170">
        <v>-5.2151999999999994</v>
      </c>
      <c r="Z86" s="170">
        <v>-0.25699761910569702</v>
      </c>
      <c r="AA86" s="170">
        <v>-93.804100000000005</v>
      </c>
      <c r="AB86" s="170">
        <v>-5.2151988605522597</v>
      </c>
      <c r="AC86" s="170">
        <v>-0.25699756334937202</v>
      </c>
      <c r="AD86" s="170">
        <v>-93.804100000000005</v>
      </c>
    </row>
    <row r="87" spans="1:30" ht="12.75" customHeight="1" x14ac:dyDescent="0.25">
      <c r="A87" s="175">
        <f t="shared" si="1"/>
        <v>140206</v>
      </c>
      <c r="B87" s="169" t="s">
        <v>1852</v>
      </c>
      <c r="C87" s="169" t="s">
        <v>1763</v>
      </c>
      <c r="D87" s="169" t="s">
        <v>1853</v>
      </c>
      <c r="E87" s="170">
        <v>27179.35</v>
      </c>
      <c r="F87" s="170">
        <v>27957586.670000002</v>
      </c>
      <c r="G87" s="170">
        <v>1028.6333804892301</v>
      </c>
      <c r="H87" s="170">
        <v>2431040381.0100002</v>
      </c>
      <c r="I87" s="176">
        <v>1028.6333999999999</v>
      </c>
      <c r="J87" s="171">
        <v>43280</v>
      </c>
      <c r="K87" s="169">
        <v>140206</v>
      </c>
      <c r="L87" s="174">
        <v>468</v>
      </c>
      <c r="M87" s="169" t="s">
        <v>1765</v>
      </c>
      <c r="N87" s="169" t="s">
        <v>1855</v>
      </c>
      <c r="O87" s="169" t="s">
        <v>1767</v>
      </c>
      <c r="P87" s="169" t="s">
        <v>1515</v>
      </c>
      <c r="Q87" s="170">
        <v>1028.6333999999999</v>
      </c>
      <c r="R87" s="170">
        <v>1028.6333999999999</v>
      </c>
      <c r="S87" s="170">
        <v>24249</v>
      </c>
      <c r="T87" s="169" t="s">
        <v>1768</v>
      </c>
      <c r="U87" s="169" t="s">
        <v>1856</v>
      </c>
      <c r="V87" s="171">
        <v>43279</v>
      </c>
      <c r="W87" s="170">
        <v>1028.3860999999999</v>
      </c>
      <c r="X87" s="170">
        <v>1028.3861289014799</v>
      </c>
      <c r="Y87" s="170">
        <v>0.24729999999999999</v>
      </c>
      <c r="Z87" s="170">
        <v>2.4047388427362103E-2</v>
      </c>
      <c r="AA87" s="170">
        <v>8.7773000000000003</v>
      </c>
      <c r="AB87" s="170">
        <v>0.24725158775219</v>
      </c>
      <c r="AC87" s="170">
        <v>2.40426801571413E-2</v>
      </c>
      <c r="AD87" s="170">
        <v>8.7756000000000007</v>
      </c>
    </row>
    <row r="88" spans="1:30" ht="12.75" customHeight="1" x14ac:dyDescent="0.25">
      <c r="A88" s="175">
        <f t="shared" si="1"/>
        <v>140209</v>
      </c>
      <c r="B88" s="169" t="s">
        <v>1857</v>
      </c>
      <c r="C88" s="169" t="s">
        <v>1763</v>
      </c>
      <c r="D88" s="169" t="s">
        <v>1858</v>
      </c>
      <c r="E88" s="170">
        <v>79447.433000000005</v>
      </c>
      <c r="F88" s="170">
        <v>79979472.530000001</v>
      </c>
      <c r="G88" s="170">
        <v>1006.6967491574001</v>
      </c>
      <c r="H88" s="170">
        <v>2431040381.0100002</v>
      </c>
      <c r="I88" s="176">
        <v>1006.6967000000001</v>
      </c>
      <c r="J88" s="171">
        <v>43280</v>
      </c>
      <c r="K88" s="169">
        <v>140209</v>
      </c>
      <c r="L88" s="174">
        <v>470</v>
      </c>
      <c r="M88" s="169" t="s">
        <v>1765</v>
      </c>
      <c r="N88" s="169" t="s">
        <v>1860</v>
      </c>
      <c r="O88" s="169" t="s">
        <v>1767</v>
      </c>
      <c r="P88" s="169" t="s">
        <v>1515</v>
      </c>
      <c r="Q88" s="170">
        <v>1006.6967000000001</v>
      </c>
      <c r="R88" s="170">
        <v>1006.6967000000001</v>
      </c>
      <c r="S88" s="170">
        <v>24250</v>
      </c>
      <c r="T88" s="169" t="s">
        <v>1768</v>
      </c>
      <c r="U88" s="169" t="s">
        <v>1861</v>
      </c>
      <c r="V88" s="171">
        <v>43279</v>
      </c>
      <c r="W88" s="170">
        <v>1006.4548000000001</v>
      </c>
      <c r="X88" s="170">
        <v>1006.45476084622</v>
      </c>
      <c r="Y88" s="170">
        <v>0.2419</v>
      </c>
      <c r="Z88" s="170">
        <v>2.40348597870466E-2</v>
      </c>
      <c r="AA88" s="170">
        <v>8.7727000000000004</v>
      </c>
      <c r="AB88" s="170">
        <v>0.24198831117458</v>
      </c>
      <c r="AC88" s="170">
        <v>2.4043635202352996E-2</v>
      </c>
      <c r="AD88" s="170">
        <v>8.7759</v>
      </c>
    </row>
    <row r="89" spans="1:30" ht="12.75" customHeight="1" x14ac:dyDescent="0.25">
      <c r="A89" s="175">
        <f t="shared" si="1"/>
        <v>140219</v>
      </c>
      <c r="B89" s="169" t="s">
        <v>1862</v>
      </c>
      <c r="C89" s="169" t="s">
        <v>1763</v>
      </c>
      <c r="D89" s="169" t="s">
        <v>1627</v>
      </c>
      <c r="E89" s="170">
        <v>334.31299999999993</v>
      </c>
      <c r="F89" s="170">
        <v>336565.81</v>
      </c>
      <c r="G89" s="170">
        <v>1006.73862518059</v>
      </c>
      <c r="H89" s="170">
        <v>2431040381.0100002</v>
      </c>
      <c r="I89" s="176">
        <v>1006.7386</v>
      </c>
      <c r="J89" s="171">
        <v>43280</v>
      </c>
      <c r="K89" s="169">
        <v>140219</v>
      </c>
      <c r="L89" s="174">
        <v>452</v>
      </c>
      <c r="M89" s="169" t="s">
        <v>1765</v>
      </c>
      <c r="N89" s="169" t="s">
        <v>1864</v>
      </c>
      <c r="O89" s="169" t="s">
        <v>1767</v>
      </c>
      <c r="P89" s="169" t="s">
        <v>1515</v>
      </c>
      <c r="Q89" s="170">
        <v>1006.7386</v>
      </c>
      <c r="R89" s="170">
        <v>1006.7386</v>
      </c>
      <c r="S89" s="170">
        <v>24258</v>
      </c>
      <c r="T89" s="169" t="s">
        <v>1768</v>
      </c>
      <c r="U89" s="169" t="s">
        <v>1630</v>
      </c>
      <c r="V89" s="171">
        <v>43279</v>
      </c>
      <c r="W89" s="170">
        <v>1006.4757000000001</v>
      </c>
      <c r="X89" s="170">
        <v>1006.4757101638202</v>
      </c>
      <c r="Y89" s="170">
        <v>0.26290000000000002</v>
      </c>
      <c r="Z89" s="170">
        <v>2.6120849216727204E-2</v>
      </c>
      <c r="AA89" s="170">
        <v>9.5341000000000005</v>
      </c>
      <c r="AB89" s="170">
        <v>0.26291501677063001</v>
      </c>
      <c r="AC89" s="170">
        <v>2.6122340968152701E-2</v>
      </c>
      <c r="AD89" s="170">
        <v>9.5347000000000008</v>
      </c>
    </row>
    <row r="90" spans="1:30" ht="12.75" customHeight="1" x14ac:dyDescent="0.25">
      <c r="A90" s="175">
        <f t="shared" si="1"/>
        <v>140217</v>
      </c>
      <c r="B90" s="169" t="s">
        <v>1865</v>
      </c>
      <c r="C90" s="169" t="s">
        <v>1763</v>
      </c>
      <c r="D90" s="169" t="s">
        <v>1569</v>
      </c>
      <c r="E90" s="170">
        <v>0</v>
      </c>
      <c r="F90" s="170">
        <v>402.97</v>
      </c>
      <c r="G90" s="170">
        <v>1000</v>
      </c>
      <c r="H90" s="170">
        <v>2431040381.0100002</v>
      </c>
      <c r="I90" s="176">
        <v>1000</v>
      </c>
      <c r="J90" s="171">
        <v>43280</v>
      </c>
      <c r="K90" s="169">
        <v>140217</v>
      </c>
      <c r="L90" s="174">
        <v>456</v>
      </c>
      <c r="M90" s="169" t="s">
        <v>1765</v>
      </c>
      <c r="N90" s="169" t="s">
        <v>1867</v>
      </c>
      <c r="O90" s="169" t="s">
        <v>1767</v>
      </c>
      <c r="P90" s="169" t="s">
        <v>1515</v>
      </c>
      <c r="Q90" s="170">
        <v>1000</v>
      </c>
      <c r="R90" s="170">
        <v>1000</v>
      </c>
      <c r="S90" s="170">
        <v>24252</v>
      </c>
      <c r="T90" s="169" t="s">
        <v>1768</v>
      </c>
      <c r="U90" s="169" t="s">
        <v>1572</v>
      </c>
      <c r="V90" s="171">
        <v>43279</v>
      </c>
      <c r="W90" s="170">
        <v>1000</v>
      </c>
      <c r="X90" s="170">
        <v>1000</v>
      </c>
      <c r="Y90" s="170">
        <v>0</v>
      </c>
      <c r="Z90" s="170">
        <v>0</v>
      </c>
      <c r="AA90" s="170">
        <v>0</v>
      </c>
      <c r="AB90" s="170">
        <v>0</v>
      </c>
      <c r="AC90" s="170">
        <v>0</v>
      </c>
      <c r="AD90" s="170">
        <v>0</v>
      </c>
    </row>
    <row r="91" spans="1:30" ht="12.75" customHeight="1" x14ac:dyDescent="0.25">
      <c r="A91" s="175">
        <f t="shared" si="1"/>
        <v>130209</v>
      </c>
      <c r="B91" s="169" t="s">
        <v>1868</v>
      </c>
      <c r="C91" s="169" t="s">
        <v>1869</v>
      </c>
      <c r="D91" s="169" t="s">
        <v>1519</v>
      </c>
      <c r="E91" s="170">
        <v>742470437.08700001</v>
      </c>
      <c r="F91" s="170">
        <v>7873238532.3699999</v>
      </c>
      <c r="G91" s="170">
        <v>10.604110465677001</v>
      </c>
      <c r="H91" s="170">
        <v>48269604785.059998</v>
      </c>
      <c r="I91" s="176">
        <v>10.604100000000001</v>
      </c>
      <c r="J91" s="171">
        <v>43280</v>
      </c>
      <c r="K91" s="169">
        <v>130209</v>
      </c>
      <c r="L91" s="174">
        <v>121</v>
      </c>
      <c r="M91" s="169" t="s">
        <v>1871</v>
      </c>
      <c r="N91" s="169" t="s">
        <v>1872</v>
      </c>
      <c r="O91" s="169" t="s">
        <v>1873</v>
      </c>
      <c r="P91" s="169" t="s">
        <v>1874</v>
      </c>
      <c r="Q91" s="170">
        <v>10.604100000000001</v>
      </c>
      <c r="R91" s="170">
        <v>10.5776</v>
      </c>
      <c r="S91" s="170">
        <v>69026</v>
      </c>
      <c r="T91" s="169" t="s">
        <v>1875</v>
      </c>
      <c r="U91" s="169" t="s">
        <v>1522</v>
      </c>
      <c r="V91" s="171">
        <v>43279</v>
      </c>
      <c r="W91" s="170">
        <v>10.5907</v>
      </c>
      <c r="X91" s="170">
        <v>10.590699720285899</v>
      </c>
      <c r="Y91" s="170">
        <v>1.34E-2</v>
      </c>
      <c r="Z91" s="170">
        <v>0.12652610309044701</v>
      </c>
      <c r="AA91" s="170">
        <v>46.181999999999995</v>
      </c>
      <c r="AB91" s="170">
        <v>1.3410745391099998E-2</v>
      </c>
      <c r="AC91" s="170">
        <v>0.12662756706634301</v>
      </c>
      <c r="AD91" s="170">
        <v>46.219100000000005</v>
      </c>
    </row>
    <row r="92" spans="1:30" ht="12.75" customHeight="1" x14ac:dyDescent="0.25">
      <c r="A92" s="175">
        <f t="shared" si="1"/>
        <v>130206</v>
      </c>
      <c r="B92" s="169" t="s">
        <v>1876</v>
      </c>
      <c r="C92" s="169" t="s">
        <v>1869</v>
      </c>
      <c r="D92" s="169" t="s">
        <v>1544</v>
      </c>
      <c r="E92" s="170">
        <v>258212114.46200001</v>
      </c>
      <c r="F92" s="170">
        <v>3463317364.71</v>
      </c>
      <c r="G92" s="170">
        <v>13.412683490571402</v>
      </c>
      <c r="H92" s="170">
        <v>48269604785.059998</v>
      </c>
      <c r="I92" s="176">
        <v>13.412699999999999</v>
      </c>
      <c r="J92" s="171">
        <v>43280</v>
      </c>
      <c r="K92" s="169">
        <v>130206</v>
      </c>
      <c r="L92" s="174">
        <v>120</v>
      </c>
      <c r="M92" s="169" t="s">
        <v>1871</v>
      </c>
      <c r="N92" s="169" t="s">
        <v>1878</v>
      </c>
      <c r="O92" s="169" t="s">
        <v>1879</v>
      </c>
      <c r="P92" s="169" t="s">
        <v>1874</v>
      </c>
      <c r="Q92" s="170">
        <v>13.412699999999999</v>
      </c>
      <c r="R92" s="170">
        <v>13.379200000000001</v>
      </c>
      <c r="S92" s="170">
        <v>69027</v>
      </c>
      <c r="T92" s="169" t="s">
        <v>1875</v>
      </c>
      <c r="U92" s="169" t="s">
        <v>1547</v>
      </c>
      <c r="V92" s="171">
        <v>43279</v>
      </c>
      <c r="W92" s="170">
        <v>13.395700000000001</v>
      </c>
      <c r="X92" s="170">
        <v>13.3957208776625</v>
      </c>
      <c r="Y92" s="170">
        <v>1.7000000000000001E-2</v>
      </c>
      <c r="Z92" s="170">
        <v>0.12690639533581702</v>
      </c>
      <c r="AA92" s="170">
        <v>46.320800000000006</v>
      </c>
      <c r="AB92" s="170">
        <v>1.6962612908939998E-2</v>
      </c>
      <c r="AC92" s="170">
        <v>0.12662710027965299</v>
      </c>
      <c r="AD92" s="170">
        <v>46.218900000000005</v>
      </c>
    </row>
    <row r="93" spans="1:30" ht="12.75" customHeight="1" x14ac:dyDescent="0.25">
      <c r="A93" s="175">
        <f t="shared" si="1"/>
        <v>141606</v>
      </c>
      <c r="B93" s="169" t="s">
        <v>1880</v>
      </c>
      <c r="C93" s="169" t="s">
        <v>1869</v>
      </c>
      <c r="D93" s="169" t="s">
        <v>1592</v>
      </c>
      <c r="E93" s="170">
        <v>1548877961.7939999</v>
      </c>
      <c r="F93" s="170">
        <v>19401307133.34</v>
      </c>
      <c r="G93" s="170">
        <v>12.526039889461797</v>
      </c>
      <c r="H93" s="170">
        <v>48269604785.059998</v>
      </c>
      <c r="I93" s="176">
        <v>12.526</v>
      </c>
      <c r="J93" s="171">
        <v>43280</v>
      </c>
      <c r="K93" s="169">
        <v>141606</v>
      </c>
      <c r="L93" s="174">
        <v>494</v>
      </c>
      <c r="M93" s="169" t="s">
        <v>1871</v>
      </c>
      <c r="N93" s="169" t="s">
        <v>1882</v>
      </c>
      <c r="O93" s="169" t="s">
        <v>1879</v>
      </c>
      <c r="P93" s="169" t="s">
        <v>1874</v>
      </c>
      <c r="Q93" s="170">
        <v>12.526</v>
      </c>
      <c r="R93" s="170">
        <v>12.4947</v>
      </c>
      <c r="S93" s="170">
        <v>79901</v>
      </c>
      <c r="T93" s="169" t="s">
        <v>1875</v>
      </c>
      <c r="U93" s="169" t="s">
        <v>1595</v>
      </c>
      <c r="V93" s="171">
        <v>43279</v>
      </c>
      <c r="W93" s="170">
        <v>12.510200000000003</v>
      </c>
      <c r="X93" s="170">
        <v>12.5101985292695</v>
      </c>
      <c r="Y93" s="170">
        <v>1.5800000000000002E-2</v>
      </c>
      <c r="Z93" s="170">
        <v>0.12629694169557601</v>
      </c>
      <c r="AA93" s="170">
        <v>46.098399999999998</v>
      </c>
      <c r="AB93" s="170">
        <v>1.5841360192349999E-2</v>
      </c>
      <c r="AC93" s="170">
        <v>0.126627568341835</v>
      </c>
      <c r="AD93" s="170">
        <v>46.219100000000005</v>
      </c>
    </row>
    <row r="94" spans="1:30" ht="12.75" customHeight="1" x14ac:dyDescent="0.25">
      <c r="A94" s="175">
        <f t="shared" si="1"/>
        <v>130208</v>
      </c>
      <c r="B94" s="169" t="s">
        <v>1883</v>
      </c>
      <c r="C94" s="169" t="s">
        <v>1869</v>
      </c>
      <c r="D94" s="169" t="s">
        <v>1597</v>
      </c>
      <c r="E94" s="170">
        <v>2816.873</v>
      </c>
      <c r="F94" s="170">
        <v>36987.64</v>
      </c>
      <c r="G94" s="170">
        <v>13.130744623559499</v>
      </c>
      <c r="H94" s="170">
        <v>48269604785.059998</v>
      </c>
      <c r="I94" s="176">
        <v>13.130700000000001</v>
      </c>
      <c r="J94" s="171">
        <v>43280</v>
      </c>
      <c r="K94" s="169">
        <v>130208</v>
      </c>
      <c r="L94" s="174">
        <v>122</v>
      </c>
      <c r="M94" s="169" t="s">
        <v>1871</v>
      </c>
      <c r="N94" s="169" t="s">
        <v>1885</v>
      </c>
      <c r="O94" s="169" t="s">
        <v>1879</v>
      </c>
      <c r="P94" s="169" t="s">
        <v>1874</v>
      </c>
      <c r="Q94" s="170">
        <v>13.130700000000001</v>
      </c>
      <c r="R94" s="170">
        <v>13.097900000000003</v>
      </c>
      <c r="S94" s="170">
        <v>69028</v>
      </c>
      <c r="T94" s="169" t="s">
        <v>1875</v>
      </c>
      <c r="U94" s="169" t="s">
        <v>1600</v>
      </c>
      <c r="V94" s="171">
        <v>43279</v>
      </c>
      <c r="W94" s="170">
        <v>13.1144</v>
      </c>
      <c r="X94" s="170">
        <v>13.114375408476</v>
      </c>
      <c r="Y94" s="170">
        <v>1.6300000000000002E-2</v>
      </c>
      <c r="Z94" s="170">
        <v>0.12429085585310801</v>
      </c>
      <c r="AA94" s="170">
        <v>45.366199999999999</v>
      </c>
      <c r="AB94" s="170">
        <v>1.6369215083539997E-2</v>
      </c>
      <c r="AC94" s="170">
        <v>0.12481886916978401</v>
      </c>
      <c r="AD94" s="170">
        <v>45.558900000000001</v>
      </c>
    </row>
    <row r="95" spans="1:30" ht="12.75" customHeight="1" x14ac:dyDescent="0.25">
      <c r="A95" s="175">
        <f t="shared" si="1"/>
        <v>130207</v>
      </c>
      <c r="B95" s="169" t="s">
        <v>1886</v>
      </c>
      <c r="C95" s="169" t="s">
        <v>1869</v>
      </c>
      <c r="D95" s="169" t="s">
        <v>1602</v>
      </c>
      <c r="E95" s="170">
        <v>529841964.23699999</v>
      </c>
      <c r="F95" s="170">
        <v>5536549878.7799997</v>
      </c>
      <c r="G95" s="170">
        <v>10.4494363460866</v>
      </c>
      <c r="H95" s="170">
        <v>48269604785.059998</v>
      </c>
      <c r="I95" s="176">
        <v>10.449400000000001</v>
      </c>
      <c r="J95" s="171">
        <v>43280</v>
      </c>
      <c r="K95" s="169">
        <v>130207</v>
      </c>
      <c r="L95" s="174">
        <v>119</v>
      </c>
      <c r="M95" s="169" t="s">
        <v>1871</v>
      </c>
      <c r="N95" s="169" t="s">
        <v>1888</v>
      </c>
      <c r="O95" s="169" t="s">
        <v>1879</v>
      </c>
      <c r="P95" s="169" t="s">
        <v>1874</v>
      </c>
      <c r="Q95" s="170">
        <v>10.449400000000001</v>
      </c>
      <c r="R95" s="170">
        <v>10.423300000000001</v>
      </c>
      <c r="S95" s="170">
        <v>69029</v>
      </c>
      <c r="T95" s="169" t="s">
        <v>1875</v>
      </c>
      <c r="U95" s="169" t="s">
        <v>1605</v>
      </c>
      <c r="V95" s="171">
        <v>43279</v>
      </c>
      <c r="W95" s="170">
        <v>10.436400000000001</v>
      </c>
      <c r="X95" s="170">
        <v>10.436407048904497</v>
      </c>
      <c r="Y95" s="170">
        <v>1.3000000000000001E-2</v>
      </c>
      <c r="Z95" s="170">
        <v>0.12456402590931699</v>
      </c>
      <c r="AA95" s="170">
        <v>45.465900000000005</v>
      </c>
      <c r="AB95" s="170">
        <v>1.302929718201E-2</v>
      </c>
      <c r="AC95" s="170">
        <v>0.12484466273646898</v>
      </c>
      <c r="AD95" s="170">
        <v>45.568300000000001</v>
      </c>
    </row>
    <row r="96" spans="1:30" ht="12.75" customHeight="1" x14ac:dyDescent="0.25">
      <c r="A96" s="175">
        <f t="shared" si="1"/>
        <v>130205</v>
      </c>
      <c r="B96" s="169" t="s">
        <v>1889</v>
      </c>
      <c r="C96" s="169" t="s">
        <v>1869</v>
      </c>
      <c r="D96" s="169" t="s">
        <v>1612</v>
      </c>
      <c r="E96" s="170">
        <v>208082063.54499999</v>
      </c>
      <c r="F96" s="170">
        <v>2731994390.1500001</v>
      </c>
      <c r="G96" s="170">
        <v>13.1294083863176</v>
      </c>
      <c r="H96" s="170">
        <v>48269604785.059998</v>
      </c>
      <c r="I96" s="176">
        <v>13.1294</v>
      </c>
      <c r="J96" s="171">
        <v>43280</v>
      </c>
      <c r="K96" s="169">
        <v>130205</v>
      </c>
      <c r="L96" s="174">
        <v>118</v>
      </c>
      <c r="M96" s="169" t="s">
        <v>1871</v>
      </c>
      <c r="N96" s="169" t="s">
        <v>1891</v>
      </c>
      <c r="O96" s="169" t="s">
        <v>1879</v>
      </c>
      <c r="P96" s="169" t="s">
        <v>1874</v>
      </c>
      <c r="Q96" s="170">
        <v>13.1294</v>
      </c>
      <c r="R96" s="170">
        <v>13.0966</v>
      </c>
      <c r="S96" s="170">
        <v>69030</v>
      </c>
      <c r="T96" s="169" t="s">
        <v>1875</v>
      </c>
      <c r="U96" s="169" t="s">
        <v>1615</v>
      </c>
      <c r="V96" s="171">
        <v>43279</v>
      </c>
      <c r="W96" s="170">
        <v>13.113000000000001</v>
      </c>
      <c r="X96" s="170">
        <v>13.113037605636901</v>
      </c>
      <c r="Y96" s="170">
        <v>1.6400000000000001E-2</v>
      </c>
      <c r="Z96" s="170">
        <v>0.12506672767482699</v>
      </c>
      <c r="AA96" s="170">
        <v>45.649399999999993</v>
      </c>
      <c r="AB96" s="170">
        <v>1.6370780680770001E-2</v>
      </c>
      <c r="AC96" s="170">
        <v>0.12484354253459001</v>
      </c>
      <c r="AD96" s="170">
        <v>45.567900000000002</v>
      </c>
    </row>
    <row r="97" spans="1:30" ht="12.75" customHeight="1" x14ac:dyDescent="0.25">
      <c r="A97" s="175">
        <f t="shared" si="1"/>
        <v>141605</v>
      </c>
      <c r="B97" s="169" t="s">
        <v>1892</v>
      </c>
      <c r="C97" s="169" t="s">
        <v>1869</v>
      </c>
      <c r="D97" s="169" t="s">
        <v>1617</v>
      </c>
      <c r="E97" s="170">
        <v>756495725.91100001</v>
      </c>
      <c r="F97" s="170">
        <v>9263160498.0699997</v>
      </c>
      <c r="G97" s="170">
        <v>12.244828596903101</v>
      </c>
      <c r="H97" s="170">
        <v>48269604785.059998</v>
      </c>
      <c r="I97" s="176">
        <v>12.244800000000003</v>
      </c>
      <c r="J97" s="171">
        <v>43280</v>
      </c>
      <c r="K97" s="169">
        <v>141605</v>
      </c>
      <c r="L97" s="174">
        <v>493</v>
      </c>
      <c r="M97" s="169" t="s">
        <v>1871</v>
      </c>
      <c r="N97" s="169" t="s">
        <v>1894</v>
      </c>
      <c r="O97" s="169" t="s">
        <v>1879</v>
      </c>
      <c r="P97" s="169" t="s">
        <v>1874</v>
      </c>
      <c r="Q97" s="170">
        <v>12.244800000000003</v>
      </c>
      <c r="R97" s="170">
        <v>12.2142</v>
      </c>
      <c r="S97" s="170">
        <v>79902</v>
      </c>
      <c r="T97" s="169" t="s">
        <v>1875</v>
      </c>
      <c r="U97" s="169" t="s">
        <v>1620</v>
      </c>
      <c r="V97" s="171">
        <v>43279</v>
      </c>
      <c r="W97" s="170">
        <v>12.2296</v>
      </c>
      <c r="X97" s="170">
        <v>12.2295608189427</v>
      </c>
      <c r="Y97" s="170">
        <v>1.52E-2</v>
      </c>
      <c r="Z97" s="170">
        <v>0.12428861123830699</v>
      </c>
      <c r="AA97" s="170">
        <v>45.365300000000005</v>
      </c>
      <c r="AB97" s="170">
        <v>1.5267777960430001E-2</v>
      </c>
      <c r="AC97" s="170">
        <v>0.12484322361585801</v>
      </c>
      <c r="AD97" s="170">
        <v>45.567800000000005</v>
      </c>
    </row>
    <row r="98" spans="1:30" ht="12.75" customHeight="1" x14ac:dyDescent="0.25">
      <c r="A98" s="175">
        <f t="shared" si="1"/>
        <v>112118</v>
      </c>
      <c r="B98" s="169" t="s">
        <v>1895</v>
      </c>
      <c r="C98" s="169" t="s">
        <v>1896</v>
      </c>
      <c r="D98" s="169" t="s">
        <v>1897</v>
      </c>
      <c r="E98" s="170">
        <v>96793189.120000005</v>
      </c>
      <c r="F98" s="170">
        <v>1273928705.02</v>
      </c>
      <c r="G98" s="170">
        <v>13.161346543098601</v>
      </c>
      <c r="H98" s="170">
        <v>8452141953.0900002</v>
      </c>
      <c r="I98" s="176">
        <v>13.16</v>
      </c>
      <c r="J98" s="171">
        <v>43280</v>
      </c>
      <c r="K98" s="169">
        <v>112118</v>
      </c>
      <c r="L98" s="174">
        <v>50</v>
      </c>
      <c r="M98" s="169" t="s">
        <v>1899</v>
      </c>
      <c r="N98" s="169" t="s">
        <v>1900</v>
      </c>
      <c r="O98" s="169" t="s">
        <v>1901</v>
      </c>
      <c r="P98" s="169" t="s">
        <v>1874</v>
      </c>
      <c r="Q98" s="170">
        <v>13.16</v>
      </c>
      <c r="R98" s="170">
        <v>13.03</v>
      </c>
      <c r="S98" s="170">
        <v>69023</v>
      </c>
      <c r="T98" s="169" t="s">
        <v>1902</v>
      </c>
      <c r="U98" s="169" t="s">
        <v>1903</v>
      </c>
      <c r="V98" s="171">
        <v>43279</v>
      </c>
      <c r="W98" s="170">
        <v>13.07</v>
      </c>
      <c r="X98" s="170">
        <v>13.071009297742901</v>
      </c>
      <c r="Y98" s="170">
        <v>0.09</v>
      </c>
      <c r="Z98" s="170">
        <v>0.68859984697781196</v>
      </c>
      <c r="AA98" s="170">
        <v>251.33890000000002</v>
      </c>
      <c r="AB98" s="170">
        <v>9.0337245355659998E-2</v>
      </c>
      <c r="AC98" s="170">
        <v>0.69112677757225105</v>
      </c>
      <c r="AD98" s="170">
        <v>252.26130000000001</v>
      </c>
    </row>
    <row r="99" spans="1:30" ht="12.75" customHeight="1" x14ac:dyDescent="0.25">
      <c r="A99" s="175">
        <f t="shared" si="1"/>
        <v>118614</v>
      </c>
      <c r="B99" s="169" t="s">
        <v>1904</v>
      </c>
      <c r="C99" s="169" t="s">
        <v>1896</v>
      </c>
      <c r="D99" s="169" t="s">
        <v>1519</v>
      </c>
      <c r="E99" s="170">
        <v>8160360.1460000006</v>
      </c>
      <c r="F99" s="170">
        <v>124543942.73999999</v>
      </c>
      <c r="G99" s="170">
        <v>15.262064481436902</v>
      </c>
      <c r="H99" s="170">
        <v>8452141953.0900002</v>
      </c>
      <c r="I99" s="176">
        <v>15.26</v>
      </c>
      <c r="J99" s="171">
        <v>43280</v>
      </c>
      <c r="K99" s="169">
        <v>118614</v>
      </c>
      <c r="L99" s="174">
        <v>74</v>
      </c>
      <c r="M99" s="169" t="s">
        <v>1899</v>
      </c>
      <c r="N99" s="169" t="s">
        <v>1906</v>
      </c>
      <c r="O99" s="169" t="s">
        <v>1901</v>
      </c>
      <c r="P99" s="169" t="s">
        <v>1874</v>
      </c>
      <c r="Q99" s="170">
        <v>15.26</v>
      </c>
      <c r="R99" s="170">
        <v>15.11</v>
      </c>
      <c r="S99" s="170">
        <v>69022</v>
      </c>
      <c r="T99" s="169" t="s">
        <v>1902</v>
      </c>
      <c r="U99" s="169" t="s">
        <v>1522</v>
      </c>
      <c r="V99" s="171">
        <v>43279</v>
      </c>
      <c r="W99" s="170">
        <v>15.16</v>
      </c>
      <c r="X99" s="170">
        <v>15.156905079155901</v>
      </c>
      <c r="Y99" s="170">
        <v>0.1</v>
      </c>
      <c r="Z99" s="170">
        <v>0.65963060686015806</v>
      </c>
      <c r="AA99" s="170">
        <v>240.76519999999999</v>
      </c>
      <c r="AB99" s="170">
        <v>0.10515940228102999</v>
      </c>
      <c r="AC99" s="170">
        <v>0.69380524409067901</v>
      </c>
      <c r="AD99" s="170">
        <v>253.2389</v>
      </c>
    </row>
    <row r="100" spans="1:30" ht="12.75" customHeight="1" x14ac:dyDescent="0.25">
      <c r="A100" s="175">
        <f t="shared" si="1"/>
        <v>112117</v>
      </c>
      <c r="B100" s="169" t="s">
        <v>1907</v>
      </c>
      <c r="C100" s="169" t="s">
        <v>1896</v>
      </c>
      <c r="D100" s="169" t="s">
        <v>1908</v>
      </c>
      <c r="E100" s="170">
        <v>180863260.96000001</v>
      </c>
      <c r="F100" s="170">
        <v>4102613812.75</v>
      </c>
      <c r="G100" s="170">
        <v>22.683511239230299</v>
      </c>
      <c r="H100" s="170">
        <v>8452141953.0900002</v>
      </c>
      <c r="I100" s="176">
        <v>22.68</v>
      </c>
      <c r="J100" s="171">
        <v>43280</v>
      </c>
      <c r="K100" s="169">
        <v>112117</v>
      </c>
      <c r="L100" s="174">
        <v>51</v>
      </c>
      <c r="M100" s="169" t="s">
        <v>1899</v>
      </c>
      <c r="N100" s="169" t="s">
        <v>1910</v>
      </c>
      <c r="O100" s="169" t="s">
        <v>1901</v>
      </c>
      <c r="P100" s="169" t="s">
        <v>1874</v>
      </c>
      <c r="Q100" s="170">
        <v>22.68</v>
      </c>
      <c r="R100" s="170">
        <v>22.45</v>
      </c>
      <c r="S100" s="170">
        <v>69024</v>
      </c>
      <c r="T100" s="169" t="s">
        <v>1902</v>
      </c>
      <c r="U100" s="169" t="s">
        <v>1911</v>
      </c>
      <c r="V100" s="171">
        <v>43279</v>
      </c>
      <c r="W100" s="170">
        <v>22.53</v>
      </c>
      <c r="X100" s="170">
        <v>22.527850019089698</v>
      </c>
      <c r="Y100" s="170">
        <v>0.15</v>
      </c>
      <c r="Z100" s="170">
        <v>0.66577896138481985</v>
      </c>
      <c r="AA100" s="170">
        <v>243.00930000000005</v>
      </c>
      <c r="AB100" s="170">
        <v>0.15566122014063</v>
      </c>
      <c r="AC100" s="170">
        <v>0.69097237423334112</v>
      </c>
      <c r="AD100" s="170">
        <v>252.20490000000001</v>
      </c>
    </row>
    <row r="101" spans="1:30" ht="12.75" customHeight="1" x14ac:dyDescent="0.25">
      <c r="A101" s="175">
        <f t="shared" si="1"/>
        <v>118615</v>
      </c>
      <c r="B101" s="169" t="s">
        <v>1912</v>
      </c>
      <c r="C101" s="169" t="s">
        <v>1896</v>
      </c>
      <c r="D101" s="169" t="s">
        <v>1544</v>
      </c>
      <c r="E101" s="170">
        <v>7200419.2910000002</v>
      </c>
      <c r="F101" s="170">
        <v>169236478.77000001</v>
      </c>
      <c r="G101" s="170">
        <v>23.5036977612586</v>
      </c>
      <c r="H101" s="170">
        <v>8452141953.0900002</v>
      </c>
      <c r="I101" s="176">
        <v>23.5</v>
      </c>
      <c r="J101" s="171">
        <v>43280</v>
      </c>
      <c r="K101" s="169">
        <v>118615</v>
      </c>
      <c r="L101" s="174">
        <v>75</v>
      </c>
      <c r="M101" s="169" t="s">
        <v>1899</v>
      </c>
      <c r="N101" s="169" t="s">
        <v>1914</v>
      </c>
      <c r="O101" s="169" t="s">
        <v>1901</v>
      </c>
      <c r="P101" s="169" t="s">
        <v>1874</v>
      </c>
      <c r="Q101" s="170">
        <v>23.5</v>
      </c>
      <c r="R101" s="170">
        <v>23.27</v>
      </c>
      <c r="S101" s="170">
        <v>69025</v>
      </c>
      <c r="T101" s="169" t="s">
        <v>1902</v>
      </c>
      <c r="U101" s="169" t="s">
        <v>1547</v>
      </c>
      <c r="V101" s="171">
        <v>43279</v>
      </c>
      <c r="W101" s="170">
        <v>23.34</v>
      </c>
      <c r="X101" s="170">
        <v>23.341753015233902</v>
      </c>
      <c r="Y101" s="170">
        <v>0.16</v>
      </c>
      <c r="Z101" s="170">
        <v>0.68551842330762591</v>
      </c>
      <c r="AA101" s="170">
        <v>250.21420000000001</v>
      </c>
      <c r="AB101" s="170">
        <v>0.16194474602473</v>
      </c>
      <c r="AC101" s="170">
        <v>0.69379855882734109</v>
      </c>
      <c r="AD101" s="170">
        <v>253.23650000000001</v>
      </c>
    </row>
    <row r="102" spans="1:30" ht="12.75" customHeight="1" x14ac:dyDescent="0.25">
      <c r="A102" s="175">
        <f t="shared" si="1"/>
        <v>141767</v>
      </c>
      <c r="B102" s="169" t="s">
        <v>1915</v>
      </c>
      <c r="C102" s="169" t="s">
        <v>1896</v>
      </c>
      <c r="D102" s="169" t="s">
        <v>1592</v>
      </c>
      <c r="E102" s="170">
        <v>1954087.9240000001</v>
      </c>
      <c r="F102" s="170">
        <v>41398193.909999996</v>
      </c>
      <c r="G102" s="170">
        <v>21.1854305026656</v>
      </c>
      <c r="H102" s="170">
        <v>8452141953.0900002</v>
      </c>
      <c r="I102" s="176">
        <v>21.19</v>
      </c>
      <c r="J102" s="171">
        <v>43280</v>
      </c>
      <c r="K102" s="169">
        <v>141767</v>
      </c>
      <c r="L102" s="174">
        <v>495</v>
      </c>
      <c r="M102" s="169" t="s">
        <v>1899</v>
      </c>
      <c r="N102" s="169" t="s">
        <v>1917</v>
      </c>
      <c r="O102" s="169" t="s">
        <v>1901</v>
      </c>
      <c r="P102" s="169" t="s">
        <v>1874</v>
      </c>
      <c r="Q102" s="170">
        <v>21.19</v>
      </c>
      <c r="R102" s="170">
        <v>20.98</v>
      </c>
      <c r="S102" s="170">
        <v>81807</v>
      </c>
      <c r="T102" s="169" t="s">
        <v>1902</v>
      </c>
      <c r="U102" s="169" t="s">
        <v>1595</v>
      </c>
      <c r="V102" s="171">
        <v>43279</v>
      </c>
      <c r="W102" s="170">
        <v>21.04</v>
      </c>
      <c r="X102" s="170">
        <v>21.039450116490396</v>
      </c>
      <c r="Y102" s="170">
        <v>0.15</v>
      </c>
      <c r="Z102" s="170">
        <v>0.71292775665399188</v>
      </c>
      <c r="AA102" s="170">
        <v>260.21860000000004</v>
      </c>
      <c r="AB102" s="170">
        <v>0.14598038617517001</v>
      </c>
      <c r="AC102" s="170">
        <v>0.69384126185290795</v>
      </c>
      <c r="AD102" s="170">
        <v>253.25210000000004</v>
      </c>
    </row>
    <row r="103" spans="1:30" ht="12.75" customHeight="1" x14ac:dyDescent="0.25">
      <c r="A103" s="175">
        <f t="shared" si="1"/>
        <v>141766</v>
      </c>
      <c r="B103" s="169" t="s">
        <v>1918</v>
      </c>
      <c r="C103" s="169" t="s">
        <v>1896</v>
      </c>
      <c r="D103" s="169" t="s">
        <v>1617</v>
      </c>
      <c r="E103" s="170">
        <v>134403162.697</v>
      </c>
      <c r="F103" s="170">
        <v>2740420819.9000001</v>
      </c>
      <c r="G103" s="170">
        <v>20.389556055894598</v>
      </c>
      <c r="H103" s="170">
        <v>8452141953.0900002</v>
      </c>
      <c r="I103" s="176">
        <v>20.39</v>
      </c>
      <c r="J103" s="171">
        <v>43280</v>
      </c>
      <c r="K103" s="169">
        <v>141766</v>
      </c>
      <c r="L103" s="174">
        <v>496</v>
      </c>
      <c r="M103" s="169" t="s">
        <v>1899</v>
      </c>
      <c r="N103" s="169" t="s">
        <v>1920</v>
      </c>
      <c r="O103" s="169" t="s">
        <v>1901</v>
      </c>
      <c r="P103" s="169" t="s">
        <v>1874</v>
      </c>
      <c r="Q103" s="170">
        <v>20.39</v>
      </c>
      <c r="R103" s="170">
        <v>20.190000000000001</v>
      </c>
      <c r="S103" s="170">
        <v>81806</v>
      </c>
      <c r="T103" s="169" t="s">
        <v>1902</v>
      </c>
      <c r="U103" s="169" t="s">
        <v>1620</v>
      </c>
      <c r="V103" s="171">
        <v>43279</v>
      </c>
      <c r="W103" s="170">
        <v>20.25</v>
      </c>
      <c r="X103" s="170">
        <v>20.249604872045499</v>
      </c>
      <c r="Y103" s="170">
        <v>0.14000000000000001</v>
      </c>
      <c r="Z103" s="170">
        <v>0.69135802469135799</v>
      </c>
      <c r="AA103" s="170">
        <v>252.34570000000002</v>
      </c>
      <c r="AB103" s="170">
        <v>0.13995118384910998</v>
      </c>
      <c r="AC103" s="170">
        <v>0.69113044295650605</v>
      </c>
      <c r="AD103" s="170">
        <v>252.26260000000002</v>
      </c>
    </row>
    <row r="104" spans="1:30" ht="12.75" customHeight="1" x14ac:dyDescent="0.25">
      <c r="A104" s="175">
        <f t="shared" si="1"/>
        <v>111936</v>
      </c>
      <c r="B104" s="169" t="s">
        <v>1921</v>
      </c>
      <c r="C104" s="169" t="s">
        <v>1922</v>
      </c>
      <c r="D104" s="169" t="s">
        <v>1897</v>
      </c>
      <c r="E104" s="170">
        <v>9610581.3760000002</v>
      </c>
      <c r="F104" s="170">
        <v>190742784.91999999</v>
      </c>
      <c r="G104" s="170">
        <v>19.847164022390199</v>
      </c>
      <c r="H104" s="170">
        <v>1334147609.47</v>
      </c>
      <c r="I104" s="176">
        <v>19.850000000000001</v>
      </c>
      <c r="J104" s="171">
        <v>43280</v>
      </c>
      <c r="K104" s="169">
        <v>111936</v>
      </c>
      <c r="L104" s="174">
        <v>43</v>
      </c>
      <c r="M104" s="169" t="s">
        <v>1924</v>
      </c>
      <c r="N104" s="169" t="s">
        <v>1925</v>
      </c>
      <c r="O104" s="169" t="s">
        <v>1926</v>
      </c>
      <c r="P104" s="169" t="s">
        <v>1874</v>
      </c>
      <c r="Q104" s="170">
        <v>19.850000000000001</v>
      </c>
      <c r="R104" s="170">
        <v>19.650000000000002</v>
      </c>
      <c r="S104" s="170">
        <v>69051</v>
      </c>
      <c r="T104" s="169" t="s">
        <v>1927</v>
      </c>
      <c r="U104" s="169" t="s">
        <v>1903</v>
      </c>
      <c r="V104" s="171">
        <v>43279</v>
      </c>
      <c r="W104" s="170">
        <v>19.63</v>
      </c>
      <c r="X104" s="170">
        <v>19.630774849799099</v>
      </c>
      <c r="Y104" s="170">
        <v>0.22</v>
      </c>
      <c r="Z104" s="170">
        <v>1.1207335710647</v>
      </c>
      <c r="AA104" s="170">
        <v>409.06780000000003</v>
      </c>
      <c r="AB104" s="170">
        <v>0.21638917259106999</v>
      </c>
      <c r="AC104" s="170">
        <v>1.1022956263658901</v>
      </c>
      <c r="AD104" s="170">
        <v>402.3379000000001</v>
      </c>
    </row>
    <row r="105" spans="1:30" ht="12.75" customHeight="1" x14ac:dyDescent="0.25">
      <c r="A105" s="175">
        <f t="shared" si="1"/>
        <v>118616</v>
      </c>
      <c r="B105" s="169" t="s">
        <v>1928</v>
      </c>
      <c r="C105" s="169" t="s">
        <v>1922</v>
      </c>
      <c r="D105" s="169" t="s">
        <v>1519</v>
      </c>
      <c r="E105" s="170">
        <v>154721.43299999999</v>
      </c>
      <c r="F105" s="170">
        <v>3509408.63</v>
      </c>
      <c r="G105" s="170">
        <v>22.682110435210397</v>
      </c>
      <c r="H105" s="170">
        <v>1334147609.47</v>
      </c>
      <c r="I105" s="176">
        <v>22.68</v>
      </c>
      <c r="J105" s="171">
        <v>43280</v>
      </c>
      <c r="K105" s="169">
        <v>118616</v>
      </c>
      <c r="L105" s="174">
        <v>76</v>
      </c>
      <c r="M105" s="169" t="s">
        <v>1924</v>
      </c>
      <c r="N105" s="169" t="s">
        <v>1930</v>
      </c>
      <c r="O105" s="169" t="s">
        <v>1926</v>
      </c>
      <c r="P105" s="169" t="s">
        <v>1874</v>
      </c>
      <c r="Q105" s="170">
        <v>22.68</v>
      </c>
      <c r="R105" s="170">
        <v>22.45</v>
      </c>
      <c r="S105" s="170">
        <v>69044</v>
      </c>
      <c r="T105" s="169" t="s">
        <v>1927</v>
      </c>
      <c r="U105" s="169" t="s">
        <v>1522</v>
      </c>
      <c r="V105" s="171">
        <v>43279</v>
      </c>
      <c r="W105" s="170">
        <v>22.43</v>
      </c>
      <c r="X105" s="170">
        <v>22.434322562934099</v>
      </c>
      <c r="Y105" s="170">
        <v>0.25</v>
      </c>
      <c r="Z105" s="170">
        <v>1.1145786892554599</v>
      </c>
      <c r="AA105" s="170">
        <v>406.82120000000003</v>
      </c>
      <c r="AB105" s="170">
        <v>0.24778787227625998</v>
      </c>
      <c r="AC105" s="170">
        <v>1.10450347489277</v>
      </c>
      <c r="AD105" s="170">
        <v>403.1438</v>
      </c>
    </row>
    <row r="106" spans="1:30" ht="12.75" customHeight="1" x14ac:dyDescent="0.25">
      <c r="A106" s="175">
        <f t="shared" si="1"/>
        <v>111935</v>
      </c>
      <c r="B106" s="169" t="s">
        <v>1931</v>
      </c>
      <c r="C106" s="169" t="s">
        <v>1922</v>
      </c>
      <c r="D106" s="169" t="s">
        <v>1932</v>
      </c>
      <c r="E106" s="170">
        <v>100226.179</v>
      </c>
      <c r="F106" s="170">
        <v>3439399.33</v>
      </c>
      <c r="G106" s="170">
        <v>34.316376861977396</v>
      </c>
      <c r="H106" s="170">
        <v>1334147609.47</v>
      </c>
      <c r="I106" s="176">
        <v>34.32</v>
      </c>
      <c r="J106" s="171">
        <v>43280</v>
      </c>
      <c r="K106" s="169">
        <v>111935</v>
      </c>
      <c r="L106" s="174">
        <v>44</v>
      </c>
      <c r="M106" s="169" t="s">
        <v>1934</v>
      </c>
      <c r="N106" s="169" t="s">
        <v>1935</v>
      </c>
      <c r="O106" s="169" t="s">
        <v>1926</v>
      </c>
      <c r="P106" s="169" t="s">
        <v>1874</v>
      </c>
      <c r="Q106" s="170">
        <v>34.32</v>
      </c>
      <c r="R106" s="170">
        <v>33.980000000000004</v>
      </c>
      <c r="S106" s="170">
        <v>69048</v>
      </c>
      <c r="T106" s="169" t="s">
        <v>1927</v>
      </c>
      <c r="U106" s="169" t="s">
        <v>1936</v>
      </c>
      <c r="V106" s="171">
        <v>43279</v>
      </c>
      <c r="W106" s="170">
        <v>33.94</v>
      </c>
      <c r="X106" s="170">
        <v>33.942232797281392</v>
      </c>
      <c r="Y106" s="170">
        <v>0.38</v>
      </c>
      <c r="Z106" s="170">
        <v>1.1196228638774299</v>
      </c>
      <c r="AA106" s="170">
        <v>408.66230000000002</v>
      </c>
      <c r="AB106" s="170">
        <v>0.37414406469590999</v>
      </c>
      <c r="AC106" s="170">
        <v>1.10229656054294</v>
      </c>
      <c r="AD106" s="170">
        <v>402.33819999999997</v>
      </c>
    </row>
    <row r="107" spans="1:30" ht="12.75" customHeight="1" x14ac:dyDescent="0.25">
      <c r="A107" s="175">
        <f t="shared" si="1"/>
        <v>111940</v>
      </c>
      <c r="B107" s="169" t="s">
        <v>1937</v>
      </c>
      <c r="C107" s="169" t="s">
        <v>1922</v>
      </c>
      <c r="D107" s="169" t="s">
        <v>1908</v>
      </c>
      <c r="E107" s="170">
        <v>32014642.221999999</v>
      </c>
      <c r="F107" s="170">
        <v>1093056585.0999999</v>
      </c>
      <c r="G107" s="170">
        <v>34.142395767548699</v>
      </c>
      <c r="H107" s="170">
        <v>1334147609.47</v>
      </c>
      <c r="I107" s="176">
        <v>34.14</v>
      </c>
      <c r="J107" s="171">
        <v>43280</v>
      </c>
      <c r="K107" s="169">
        <v>111940</v>
      </c>
      <c r="L107" s="174">
        <v>42</v>
      </c>
      <c r="M107" s="169" t="s">
        <v>1924</v>
      </c>
      <c r="N107" s="169" t="s">
        <v>1939</v>
      </c>
      <c r="O107" s="169" t="s">
        <v>1926</v>
      </c>
      <c r="P107" s="169" t="s">
        <v>1874</v>
      </c>
      <c r="Q107" s="170">
        <v>34.14</v>
      </c>
      <c r="R107" s="170">
        <v>33.799999999999997</v>
      </c>
      <c r="S107" s="170">
        <v>69046</v>
      </c>
      <c r="T107" s="169" t="s">
        <v>1927</v>
      </c>
      <c r="U107" s="169" t="s">
        <v>1911</v>
      </c>
      <c r="V107" s="171">
        <v>43279</v>
      </c>
      <c r="W107" s="170">
        <v>33.770000000000003</v>
      </c>
      <c r="X107" s="170">
        <v>33.77014993911839</v>
      </c>
      <c r="Y107" s="170">
        <v>0.37</v>
      </c>
      <c r="Z107" s="170">
        <v>1.0956470239857901</v>
      </c>
      <c r="AA107" s="170">
        <v>399.91120000000001</v>
      </c>
      <c r="AB107" s="170">
        <v>0.37224582843034992</v>
      </c>
      <c r="AC107" s="170">
        <v>1.10229249529968</v>
      </c>
      <c r="AD107" s="170">
        <v>402.3368000000001</v>
      </c>
    </row>
    <row r="108" spans="1:30" ht="12.75" customHeight="1" x14ac:dyDescent="0.25">
      <c r="A108" s="175">
        <f t="shared" si="1"/>
        <v>118617</v>
      </c>
      <c r="B108" s="169" t="s">
        <v>1940</v>
      </c>
      <c r="C108" s="169" t="s">
        <v>1922</v>
      </c>
      <c r="D108" s="169" t="s">
        <v>1544</v>
      </c>
      <c r="E108" s="170">
        <v>972531.29</v>
      </c>
      <c r="F108" s="170">
        <v>34384200.090000004</v>
      </c>
      <c r="G108" s="170">
        <v>35.355366396488897</v>
      </c>
      <c r="H108" s="170">
        <v>1334147609.47</v>
      </c>
      <c r="I108" s="176">
        <v>35.36</v>
      </c>
      <c r="J108" s="171">
        <v>43280</v>
      </c>
      <c r="K108" s="169">
        <v>118617</v>
      </c>
      <c r="L108" s="174">
        <v>77</v>
      </c>
      <c r="M108" s="169" t="s">
        <v>1924</v>
      </c>
      <c r="N108" s="169" t="s">
        <v>1942</v>
      </c>
      <c r="O108" s="169" t="s">
        <v>1926</v>
      </c>
      <c r="P108" s="169" t="s">
        <v>1874</v>
      </c>
      <c r="Q108" s="170">
        <v>35.36</v>
      </c>
      <c r="R108" s="170">
        <v>35.01</v>
      </c>
      <c r="S108" s="170">
        <v>69045</v>
      </c>
      <c r="T108" s="169" t="s">
        <v>1927</v>
      </c>
      <c r="U108" s="169" t="s">
        <v>1547</v>
      </c>
      <c r="V108" s="171">
        <v>43279</v>
      </c>
      <c r="W108" s="170">
        <v>34.97</v>
      </c>
      <c r="X108" s="170">
        <v>34.969124871964702</v>
      </c>
      <c r="Y108" s="170">
        <v>0.39</v>
      </c>
      <c r="Z108" s="170">
        <v>1.1152416356877299</v>
      </c>
      <c r="AA108" s="170">
        <v>407.06319999999999</v>
      </c>
      <c r="AB108" s="170">
        <v>0.38624152452422</v>
      </c>
      <c r="AC108" s="170">
        <v>1.1045215627740099</v>
      </c>
      <c r="AD108" s="170">
        <v>403.1504000000001</v>
      </c>
    </row>
    <row r="109" spans="1:30" ht="12.75" customHeight="1" x14ac:dyDescent="0.25">
      <c r="A109" s="175">
        <f t="shared" si="1"/>
        <v>111938</v>
      </c>
      <c r="B109" s="169" t="s">
        <v>1943</v>
      </c>
      <c r="C109" s="169" t="s">
        <v>1922</v>
      </c>
      <c r="D109" s="169" t="s">
        <v>1944</v>
      </c>
      <c r="E109" s="170">
        <v>148685.17000000001</v>
      </c>
      <c r="F109" s="170">
        <v>5163162.75</v>
      </c>
      <c r="G109" s="170">
        <v>34.725472284828399</v>
      </c>
      <c r="H109" s="170">
        <v>1334147609.47</v>
      </c>
      <c r="I109" s="176">
        <v>34.730000000000004</v>
      </c>
      <c r="J109" s="171">
        <v>43280</v>
      </c>
      <c r="K109" s="169">
        <v>111938</v>
      </c>
      <c r="L109" s="174">
        <v>45</v>
      </c>
      <c r="M109" s="169" t="s">
        <v>1934</v>
      </c>
      <c r="N109" s="169" t="s">
        <v>1946</v>
      </c>
      <c r="O109" s="169" t="s">
        <v>1926</v>
      </c>
      <c r="P109" s="169" t="s">
        <v>1874</v>
      </c>
      <c r="Q109" s="170">
        <v>34.730000000000004</v>
      </c>
      <c r="R109" s="170">
        <v>34.380000000000003</v>
      </c>
      <c r="S109" s="170">
        <v>69047</v>
      </c>
      <c r="T109" s="169" t="s">
        <v>1927</v>
      </c>
      <c r="U109" s="169" t="s">
        <v>1947</v>
      </c>
      <c r="V109" s="171">
        <v>43279</v>
      </c>
      <c r="W109" s="170">
        <v>34.35</v>
      </c>
      <c r="X109" s="170">
        <v>34.346868218262799</v>
      </c>
      <c r="Y109" s="170">
        <v>0.38</v>
      </c>
      <c r="Z109" s="170">
        <v>1.1062590975254698</v>
      </c>
      <c r="AA109" s="170">
        <v>403.78460000000001</v>
      </c>
      <c r="AB109" s="170">
        <v>0.37860406656562001</v>
      </c>
      <c r="AC109" s="170">
        <v>1.1022957439954</v>
      </c>
      <c r="AD109" s="170">
        <v>402.3379000000001</v>
      </c>
    </row>
    <row r="110" spans="1:30" ht="12.75" customHeight="1" x14ac:dyDescent="0.25">
      <c r="A110" s="175">
        <f t="shared" si="1"/>
        <v>111937</v>
      </c>
      <c r="B110" s="169" t="s">
        <v>1948</v>
      </c>
      <c r="C110" s="169" t="s">
        <v>1922</v>
      </c>
      <c r="D110" s="169" t="s">
        <v>1949</v>
      </c>
      <c r="E110" s="170">
        <v>11953.364</v>
      </c>
      <c r="F110" s="170">
        <v>404806.26</v>
      </c>
      <c r="G110" s="170">
        <v>33.865467495175395</v>
      </c>
      <c r="H110" s="170">
        <v>1334147609.47</v>
      </c>
      <c r="I110" s="176">
        <v>33.869999999999997</v>
      </c>
      <c r="J110" s="171">
        <v>43280</v>
      </c>
      <c r="K110" s="169">
        <v>111937</v>
      </c>
      <c r="L110" s="174">
        <v>46</v>
      </c>
      <c r="M110" s="169" t="s">
        <v>1951</v>
      </c>
      <c r="N110" s="169" t="s">
        <v>1952</v>
      </c>
      <c r="O110" s="169" t="s">
        <v>1926</v>
      </c>
      <c r="P110" s="169" t="s">
        <v>1874</v>
      </c>
      <c r="Q110" s="170">
        <v>33.869999999999997</v>
      </c>
      <c r="R110" s="170">
        <v>33.53</v>
      </c>
      <c r="S110" s="170">
        <v>69050</v>
      </c>
      <c r="T110" s="169" t="s">
        <v>1927</v>
      </c>
      <c r="U110" s="169" t="s">
        <v>1953</v>
      </c>
      <c r="V110" s="171">
        <v>43279</v>
      </c>
      <c r="W110" s="170">
        <v>33.5</v>
      </c>
      <c r="X110" s="170">
        <v>33.496239217679594</v>
      </c>
      <c r="Y110" s="170">
        <v>0.37</v>
      </c>
      <c r="Z110" s="170">
        <v>1.1044776119402999</v>
      </c>
      <c r="AA110" s="170">
        <v>403.1343</v>
      </c>
      <c r="AB110" s="170">
        <v>0.36922827749578002</v>
      </c>
      <c r="AC110" s="170">
        <v>1.1022977089944399</v>
      </c>
      <c r="AD110" s="170">
        <v>402.33870000000002</v>
      </c>
    </row>
    <row r="111" spans="1:30" ht="12.75" customHeight="1" x14ac:dyDescent="0.25">
      <c r="A111" s="175">
        <f t="shared" si="1"/>
        <v>111939</v>
      </c>
      <c r="B111" s="169" t="s">
        <v>1954</v>
      </c>
      <c r="C111" s="169" t="s">
        <v>1922</v>
      </c>
      <c r="D111" s="169" t="s">
        <v>1955</v>
      </c>
      <c r="E111" s="170">
        <v>124537.07799999999</v>
      </c>
      <c r="F111" s="170">
        <v>3447262.39</v>
      </c>
      <c r="G111" s="170">
        <v>27.680610829812498</v>
      </c>
      <c r="H111" s="170">
        <v>1334147609.47</v>
      </c>
      <c r="I111" s="176">
        <v>27.68</v>
      </c>
      <c r="J111" s="171">
        <v>43280</v>
      </c>
      <c r="K111" s="169">
        <v>111939</v>
      </c>
      <c r="L111" s="174">
        <v>47</v>
      </c>
      <c r="M111" s="169" t="s">
        <v>1951</v>
      </c>
      <c r="N111" s="169" t="s">
        <v>1957</v>
      </c>
      <c r="O111" s="169" t="s">
        <v>1926</v>
      </c>
      <c r="P111" s="169" t="s">
        <v>1874</v>
      </c>
      <c r="Q111" s="170">
        <v>27.68</v>
      </c>
      <c r="R111" s="170">
        <v>27.4</v>
      </c>
      <c r="S111" s="170">
        <v>69049</v>
      </c>
      <c r="T111" s="169" t="s">
        <v>1927</v>
      </c>
      <c r="U111" s="169" t="s">
        <v>1958</v>
      </c>
      <c r="V111" s="171">
        <v>43279</v>
      </c>
      <c r="W111" s="170">
        <v>27.38</v>
      </c>
      <c r="X111" s="170">
        <v>27.378815247295297</v>
      </c>
      <c r="Y111" s="170">
        <v>0.3</v>
      </c>
      <c r="Z111" s="170">
        <v>1.0956902848794701</v>
      </c>
      <c r="AA111" s="170">
        <v>399.92700000000002</v>
      </c>
      <c r="AB111" s="170">
        <v>0.30179558251719996</v>
      </c>
      <c r="AC111" s="170">
        <v>1.1022959897690001</v>
      </c>
      <c r="AD111" s="170">
        <v>402.33800000000002</v>
      </c>
    </row>
    <row r="112" spans="1:30" ht="12.75" customHeight="1" x14ac:dyDescent="0.25">
      <c r="A112" s="175">
        <f t="shared" si="1"/>
        <v>140358</v>
      </c>
      <c r="B112" s="169" t="s">
        <v>1959</v>
      </c>
      <c r="C112" s="169" t="s">
        <v>1960</v>
      </c>
      <c r="D112" s="169" t="s">
        <v>1510</v>
      </c>
      <c r="E112" s="170">
        <v>0</v>
      </c>
      <c r="F112" s="170">
        <v>0</v>
      </c>
      <c r="G112" s="170">
        <v>10</v>
      </c>
      <c r="H112" s="170">
        <v>3.42</v>
      </c>
      <c r="I112" s="176">
        <v>10</v>
      </c>
      <c r="J112" s="171">
        <v>43280</v>
      </c>
      <c r="K112" s="169">
        <v>140358</v>
      </c>
      <c r="L112" s="174">
        <v>301</v>
      </c>
      <c r="M112" s="169" t="s">
        <v>1962</v>
      </c>
      <c r="N112" s="169" t="s">
        <v>1963</v>
      </c>
      <c r="O112" s="169" t="s">
        <v>1964</v>
      </c>
      <c r="P112" s="169" t="s">
        <v>1874</v>
      </c>
      <c r="Q112" s="170">
        <v>10</v>
      </c>
      <c r="R112" s="170">
        <v>10</v>
      </c>
      <c r="S112" s="170">
        <v>44980</v>
      </c>
      <c r="T112" s="169" t="s">
        <v>1902</v>
      </c>
      <c r="U112" s="169" t="s">
        <v>1517</v>
      </c>
      <c r="V112" s="171">
        <v>43279</v>
      </c>
      <c r="W112" s="170">
        <v>10</v>
      </c>
      <c r="X112" s="170">
        <v>10</v>
      </c>
      <c r="Y112" s="170">
        <v>0</v>
      </c>
      <c r="Z112" s="170">
        <v>0</v>
      </c>
      <c r="AA112" s="170">
        <v>0</v>
      </c>
      <c r="AB112" s="170">
        <v>0</v>
      </c>
      <c r="AC112" s="170">
        <v>0</v>
      </c>
      <c r="AD112" s="170">
        <v>0</v>
      </c>
    </row>
    <row r="113" spans="1:30" ht="12.75" customHeight="1" x14ac:dyDescent="0.25">
      <c r="A113" s="175">
        <f t="shared" si="1"/>
        <v>140361</v>
      </c>
      <c r="B113" s="169" t="s">
        <v>1965</v>
      </c>
      <c r="C113" s="169" t="s">
        <v>1960</v>
      </c>
      <c r="D113" s="169" t="s">
        <v>1519</v>
      </c>
      <c r="E113" s="170">
        <v>0</v>
      </c>
      <c r="F113" s="170">
        <v>0</v>
      </c>
      <c r="G113" s="170">
        <v>10</v>
      </c>
      <c r="H113" s="170">
        <v>3.42</v>
      </c>
      <c r="I113" s="176">
        <v>10</v>
      </c>
      <c r="J113" s="171">
        <v>43280</v>
      </c>
      <c r="K113" s="169">
        <v>140361</v>
      </c>
      <c r="L113" s="174">
        <v>300</v>
      </c>
      <c r="M113" s="169" t="s">
        <v>1962</v>
      </c>
      <c r="N113" s="169" t="s">
        <v>1967</v>
      </c>
      <c r="O113" s="169" t="s">
        <v>1964</v>
      </c>
      <c r="P113" s="169" t="s">
        <v>1874</v>
      </c>
      <c r="Q113" s="170">
        <v>10</v>
      </c>
      <c r="R113" s="170">
        <v>10</v>
      </c>
      <c r="S113" s="170">
        <v>44978</v>
      </c>
      <c r="T113" s="169" t="s">
        <v>1902</v>
      </c>
      <c r="U113" s="169" t="s">
        <v>1522</v>
      </c>
      <c r="V113" s="171">
        <v>43279</v>
      </c>
      <c r="W113" s="170">
        <v>10</v>
      </c>
      <c r="X113" s="170">
        <v>10</v>
      </c>
      <c r="Y113" s="170">
        <v>0</v>
      </c>
      <c r="Z113" s="170">
        <v>0</v>
      </c>
      <c r="AA113" s="170">
        <v>0</v>
      </c>
      <c r="AB113" s="170">
        <v>0</v>
      </c>
      <c r="AC113" s="170">
        <v>0</v>
      </c>
      <c r="AD113" s="170">
        <v>0</v>
      </c>
    </row>
    <row r="114" spans="1:30" ht="12.75" customHeight="1" x14ac:dyDescent="0.25">
      <c r="A114" s="175">
        <f t="shared" si="1"/>
        <v>140357</v>
      </c>
      <c r="B114" s="169" t="s">
        <v>1968</v>
      </c>
      <c r="C114" s="169" t="s">
        <v>1960</v>
      </c>
      <c r="D114" s="169" t="s">
        <v>1544</v>
      </c>
      <c r="E114" s="170">
        <v>0</v>
      </c>
      <c r="F114" s="170">
        <v>-0.17</v>
      </c>
      <c r="G114" s="170">
        <v>10</v>
      </c>
      <c r="H114" s="170">
        <v>3.42</v>
      </c>
      <c r="I114" s="176">
        <v>10</v>
      </c>
      <c r="J114" s="171">
        <v>43280</v>
      </c>
      <c r="K114" s="169">
        <v>140357</v>
      </c>
      <c r="L114" s="174">
        <v>299</v>
      </c>
      <c r="M114" s="169" t="s">
        <v>1962</v>
      </c>
      <c r="N114" s="169" t="s">
        <v>1970</v>
      </c>
      <c r="O114" s="169" t="s">
        <v>1964</v>
      </c>
      <c r="P114" s="169" t="s">
        <v>1874</v>
      </c>
      <c r="Q114" s="170">
        <v>10</v>
      </c>
      <c r="R114" s="170">
        <v>10</v>
      </c>
      <c r="S114" s="170">
        <v>44979</v>
      </c>
      <c r="T114" s="169" t="s">
        <v>1902</v>
      </c>
      <c r="U114" s="169" t="s">
        <v>1547</v>
      </c>
      <c r="V114" s="171">
        <v>43279</v>
      </c>
      <c r="W114" s="170">
        <v>10</v>
      </c>
      <c r="X114" s="170">
        <v>10</v>
      </c>
      <c r="Y114" s="170">
        <v>0</v>
      </c>
      <c r="Z114" s="170">
        <v>0</v>
      </c>
      <c r="AA114" s="170">
        <v>0</v>
      </c>
      <c r="AB114" s="170">
        <v>0</v>
      </c>
      <c r="AC114" s="170">
        <v>0</v>
      </c>
      <c r="AD114" s="170">
        <v>0</v>
      </c>
    </row>
    <row r="115" spans="1:30" ht="12.75" customHeight="1" x14ac:dyDescent="0.25">
      <c r="A115" s="175">
        <f t="shared" si="1"/>
        <v>140360</v>
      </c>
      <c r="B115" s="169" t="s">
        <v>1971</v>
      </c>
      <c r="C115" s="169" t="s">
        <v>1960</v>
      </c>
      <c r="D115" s="169" t="s">
        <v>1597</v>
      </c>
      <c r="E115" s="170">
        <v>0</v>
      </c>
      <c r="F115" s="170">
        <v>0</v>
      </c>
      <c r="G115" s="170">
        <v>10</v>
      </c>
      <c r="H115" s="170">
        <v>3.42</v>
      </c>
      <c r="I115" s="176">
        <v>10</v>
      </c>
      <c r="J115" s="171">
        <v>43280</v>
      </c>
      <c r="K115" s="169">
        <v>140360</v>
      </c>
      <c r="L115" s="174">
        <v>302</v>
      </c>
      <c r="M115" s="169" t="s">
        <v>1962</v>
      </c>
      <c r="N115" s="169" t="s">
        <v>1973</v>
      </c>
      <c r="O115" s="169" t="s">
        <v>1964</v>
      </c>
      <c r="P115" s="169" t="s">
        <v>1874</v>
      </c>
      <c r="Q115" s="170">
        <v>10</v>
      </c>
      <c r="R115" s="170">
        <v>10</v>
      </c>
      <c r="S115" s="170">
        <v>44977</v>
      </c>
      <c r="T115" s="169" t="s">
        <v>1902</v>
      </c>
      <c r="U115" s="169" t="s">
        <v>1600</v>
      </c>
      <c r="V115" s="171">
        <v>43279</v>
      </c>
      <c r="W115" s="170">
        <v>10</v>
      </c>
      <c r="X115" s="170">
        <v>10</v>
      </c>
      <c r="Y115" s="170">
        <v>0</v>
      </c>
      <c r="Z115" s="170">
        <v>0</v>
      </c>
      <c r="AA115" s="170">
        <v>0</v>
      </c>
      <c r="AB115" s="170">
        <v>0</v>
      </c>
      <c r="AC115" s="170">
        <v>0</v>
      </c>
      <c r="AD115" s="170">
        <v>0</v>
      </c>
    </row>
    <row r="116" spans="1:30" ht="12.75" customHeight="1" x14ac:dyDescent="0.25">
      <c r="A116" s="175">
        <f t="shared" si="1"/>
        <v>140362</v>
      </c>
      <c r="B116" s="169" t="s">
        <v>1974</v>
      </c>
      <c r="C116" s="169" t="s">
        <v>1960</v>
      </c>
      <c r="D116" s="169" t="s">
        <v>1602</v>
      </c>
      <c r="E116" s="170">
        <v>0</v>
      </c>
      <c r="F116" s="170">
        <v>-1.1599999999999999</v>
      </c>
      <c r="G116" s="170">
        <v>10</v>
      </c>
      <c r="H116" s="170">
        <v>3.42</v>
      </c>
      <c r="I116" s="176">
        <v>10</v>
      </c>
      <c r="J116" s="171">
        <v>43280</v>
      </c>
      <c r="K116" s="169">
        <v>140362</v>
      </c>
      <c r="L116" s="174">
        <v>303</v>
      </c>
      <c r="M116" s="169" t="s">
        <v>1962</v>
      </c>
      <c r="N116" s="169" t="s">
        <v>1976</v>
      </c>
      <c r="O116" s="169" t="s">
        <v>1964</v>
      </c>
      <c r="P116" s="169" t="s">
        <v>1874</v>
      </c>
      <c r="Q116" s="170">
        <v>10</v>
      </c>
      <c r="R116" s="170">
        <v>10</v>
      </c>
      <c r="S116" s="170">
        <v>44975</v>
      </c>
      <c r="T116" s="169" t="s">
        <v>1902</v>
      </c>
      <c r="U116" s="169" t="s">
        <v>1605</v>
      </c>
      <c r="V116" s="171">
        <v>43279</v>
      </c>
      <c r="W116" s="170">
        <v>10</v>
      </c>
      <c r="X116" s="170">
        <v>10</v>
      </c>
      <c r="Y116" s="170">
        <v>0</v>
      </c>
      <c r="Z116" s="170">
        <v>0</v>
      </c>
      <c r="AA116" s="170">
        <v>0</v>
      </c>
      <c r="AB116" s="170">
        <v>0</v>
      </c>
      <c r="AC116" s="170">
        <v>0</v>
      </c>
      <c r="AD116" s="170">
        <v>0</v>
      </c>
    </row>
    <row r="117" spans="1:30" ht="12.75" customHeight="1" x14ac:dyDescent="0.25">
      <c r="A117" s="175">
        <f t="shared" si="1"/>
        <v>140359</v>
      </c>
      <c r="B117" s="169" t="s">
        <v>1977</v>
      </c>
      <c r="C117" s="169" t="s">
        <v>1960</v>
      </c>
      <c r="D117" s="169" t="s">
        <v>1612</v>
      </c>
      <c r="E117" s="170">
        <v>0</v>
      </c>
      <c r="F117" s="170">
        <v>4.75</v>
      </c>
      <c r="G117" s="170">
        <v>10</v>
      </c>
      <c r="H117" s="170">
        <v>3.42</v>
      </c>
      <c r="I117" s="176">
        <v>10</v>
      </c>
      <c r="J117" s="171">
        <v>43280</v>
      </c>
      <c r="K117" s="169">
        <v>140359</v>
      </c>
      <c r="L117" s="174">
        <v>304</v>
      </c>
      <c r="M117" s="169" t="s">
        <v>1962</v>
      </c>
      <c r="N117" s="169" t="s">
        <v>1979</v>
      </c>
      <c r="O117" s="169" t="s">
        <v>1964</v>
      </c>
      <c r="P117" s="169" t="s">
        <v>1874</v>
      </c>
      <c r="Q117" s="170">
        <v>10</v>
      </c>
      <c r="R117" s="170">
        <v>10</v>
      </c>
      <c r="S117" s="170">
        <v>44976</v>
      </c>
      <c r="T117" s="169" t="s">
        <v>1902</v>
      </c>
      <c r="U117" s="169" t="s">
        <v>1615</v>
      </c>
      <c r="V117" s="171">
        <v>43279</v>
      </c>
      <c r="W117" s="170">
        <v>10</v>
      </c>
      <c r="X117" s="170">
        <v>10</v>
      </c>
      <c r="Y117" s="170">
        <v>0</v>
      </c>
      <c r="Z117" s="170">
        <v>0</v>
      </c>
      <c r="AA117" s="170">
        <v>0</v>
      </c>
      <c r="AB117" s="170">
        <v>0</v>
      </c>
      <c r="AC117" s="170">
        <v>0</v>
      </c>
      <c r="AD117" s="170">
        <v>0</v>
      </c>
    </row>
    <row r="118" spans="1:30" ht="12.75" customHeight="1" x14ac:dyDescent="0.25">
      <c r="A118" s="175">
        <f t="shared" si="1"/>
        <v>140354</v>
      </c>
      <c r="B118" s="169" t="s">
        <v>1980</v>
      </c>
      <c r="C118" s="169" t="s">
        <v>1981</v>
      </c>
      <c r="D118" s="169" t="s">
        <v>1519</v>
      </c>
      <c r="E118" s="170">
        <v>865372.93299999996</v>
      </c>
      <c r="F118" s="170">
        <v>11438566.27</v>
      </c>
      <c r="G118" s="170">
        <v>13.218077240231899</v>
      </c>
      <c r="H118" s="170">
        <v>869550909.08000004</v>
      </c>
      <c r="I118" s="176">
        <v>13.218</v>
      </c>
      <c r="J118" s="171">
        <v>43280</v>
      </c>
      <c r="K118" s="169">
        <v>140354</v>
      </c>
      <c r="L118" s="174">
        <v>338</v>
      </c>
      <c r="M118" s="169" t="s">
        <v>1983</v>
      </c>
      <c r="N118" s="169" t="s">
        <v>1984</v>
      </c>
      <c r="O118" s="169" t="s">
        <v>1985</v>
      </c>
      <c r="P118" s="169" t="s">
        <v>1874</v>
      </c>
      <c r="Q118" s="170">
        <v>13.218</v>
      </c>
      <c r="R118" s="170">
        <v>13.086000000000002</v>
      </c>
      <c r="S118" s="170">
        <v>43001</v>
      </c>
      <c r="T118" s="169" t="s">
        <v>1986</v>
      </c>
      <c r="U118" s="169" t="s">
        <v>1522</v>
      </c>
      <c r="V118" s="171">
        <v>43279</v>
      </c>
      <c r="W118" s="170">
        <v>13.091000000000001</v>
      </c>
      <c r="X118" s="170">
        <v>13.0913202801651</v>
      </c>
      <c r="Y118" s="170">
        <v>0.127</v>
      </c>
      <c r="Z118" s="170">
        <v>0.97013215186005708</v>
      </c>
      <c r="AA118" s="170">
        <v>354.09820000000002</v>
      </c>
      <c r="AB118" s="170">
        <v>0.12675696006673001</v>
      </c>
      <c r="AC118" s="170">
        <v>0.96825192076907196</v>
      </c>
      <c r="AD118" s="170">
        <v>353.41200000000003</v>
      </c>
    </row>
    <row r="119" spans="1:30" ht="12.75" customHeight="1" x14ac:dyDescent="0.25">
      <c r="A119" s="175">
        <f t="shared" si="1"/>
        <v>140353</v>
      </c>
      <c r="B119" s="169" t="s">
        <v>1987</v>
      </c>
      <c r="C119" s="169" t="s">
        <v>1981</v>
      </c>
      <c r="D119" s="169" t="s">
        <v>1544</v>
      </c>
      <c r="E119" s="170">
        <v>2751578.9440000001</v>
      </c>
      <c r="F119" s="170">
        <v>39601938.020000003</v>
      </c>
      <c r="G119" s="170">
        <v>14.392441149600499</v>
      </c>
      <c r="H119" s="170">
        <v>869550909.08000004</v>
      </c>
      <c r="I119" s="176">
        <v>14.392000000000001</v>
      </c>
      <c r="J119" s="171">
        <v>43280</v>
      </c>
      <c r="K119" s="169">
        <v>140353</v>
      </c>
      <c r="L119" s="174">
        <v>337</v>
      </c>
      <c r="M119" s="169" t="s">
        <v>1983</v>
      </c>
      <c r="N119" s="169" t="s">
        <v>1989</v>
      </c>
      <c r="O119" s="169" t="s">
        <v>1985</v>
      </c>
      <c r="P119" s="169" t="s">
        <v>1874</v>
      </c>
      <c r="Q119" s="170">
        <v>14.392000000000001</v>
      </c>
      <c r="R119" s="170">
        <v>14.248000000000001</v>
      </c>
      <c r="S119" s="170">
        <v>43002</v>
      </c>
      <c r="T119" s="169" t="s">
        <v>1986</v>
      </c>
      <c r="U119" s="169" t="s">
        <v>1547</v>
      </c>
      <c r="V119" s="171">
        <v>43279</v>
      </c>
      <c r="W119" s="170">
        <v>14.254000000000001</v>
      </c>
      <c r="X119" s="170">
        <v>14.254422550904099</v>
      </c>
      <c r="Y119" s="170">
        <v>0.13800000000000001</v>
      </c>
      <c r="Z119" s="170">
        <v>0.96814929142696793</v>
      </c>
      <c r="AA119" s="170">
        <v>353.37450000000007</v>
      </c>
      <c r="AB119" s="170">
        <v>0.13801859869649</v>
      </c>
      <c r="AC119" s="170">
        <v>0.96825106877259304</v>
      </c>
      <c r="AD119" s="170">
        <v>353.41160000000002</v>
      </c>
    </row>
    <row r="120" spans="1:30" ht="12.75" customHeight="1" x14ac:dyDescent="0.25">
      <c r="A120" s="175">
        <f t="shared" si="1"/>
        <v>140356</v>
      </c>
      <c r="B120" s="169" t="s">
        <v>1990</v>
      </c>
      <c r="C120" s="169" t="s">
        <v>1981</v>
      </c>
      <c r="D120" s="169" t="s">
        <v>1602</v>
      </c>
      <c r="E120" s="170">
        <v>6855430.4890000001</v>
      </c>
      <c r="F120" s="170">
        <v>88912897.200000003</v>
      </c>
      <c r="G120" s="170">
        <v>12.969702973820098</v>
      </c>
      <c r="H120" s="170">
        <v>869550909.08000004</v>
      </c>
      <c r="I120" s="176">
        <v>12.97</v>
      </c>
      <c r="J120" s="171">
        <v>43280</v>
      </c>
      <c r="K120" s="169">
        <v>140356</v>
      </c>
      <c r="L120" s="174">
        <v>340</v>
      </c>
      <c r="M120" s="169" t="s">
        <v>1983</v>
      </c>
      <c r="N120" s="169" t="s">
        <v>1992</v>
      </c>
      <c r="O120" s="169" t="s">
        <v>1985</v>
      </c>
      <c r="P120" s="169" t="s">
        <v>1874</v>
      </c>
      <c r="Q120" s="170">
        <v>12.97</v>
      </c>
      <c r="R120" s="170">
        <v>12.84</v>
      </c>
      <c r="S120" s="170">
        <v>42999</v>
      </c>
      <c r="T120" s="169" t="s">
        <v>1986</v>
      </c>
      <c r="U120" s="169" t="s">
        <v>1605</v>
      </c>
      <c r="V120" s="171">
        <v>43279</v>
      </c>
      <c r="W120" s="170">
        <v>12.845999999999998</v>
      </c>
      <c r="X120" s="170">
        <v>12.845767465184998</v>
      </c>
      <c r="Y120" s="170">
        <v>0.124</v>
      </c>
      <c r="Z120" s="170">
        <v>0.96528102132959703</v>
      </c>
      <c r="AA120" s="170">
        <v>352.32760000000002</v>
      </c>
      <c r="AB120" s="170">
        <v>0.12393550863504998</v>
      </c>
      <c r="AC120" s="170">
        <v>0.96479645121199509</v>
      </c>
      <c r="AD120" s="170">
        <v>352.15069999999997</v>
      </c>
    </row>
    <row r="121" spans="1:30" ht="12.75" customHeight="1" x14ac:dyDescent="0.25">
      <c r="A121" s="175">
        <f t="shared" si="1"/>
        <v>140355</v>
      </c>
      <c r="B121" s="169" t="s">
        <v>1993</v>
      </c>
      <c r="C121" s="169" t="s">
        <v>1981</v>
      </c>
      <c r="D121" s="169" t="s">
        <v>1612</v>
      </c>
      <c r="E121" s="170">
        <v>52125868.131999999</v>
      </c>
      <c r="F121" s="170">
        <v>729597507.59000003</v>
      </c>
      <c r="G121" s="170">
        <v>13.9968413713977</v>
      </c>
      <c r="H121" s="170">
        <v>869550909.08000004</v>
      </c>
      <c r="I121" s="176">
        <v>13.997</v>
      </c>
      <c r="J121" s="171">
        <v>43280</v>
      </c>
      <c r="K121" s="169">
        <v>140355</v>
      </c>
      <c r="L121" s="174">
        <v>339</v>
      </c>
      <c r="M121" s="169" t="s">
        <v>1983</v>
      </c>
      <c r="N121" s="169" t="s">
        <v>1995</v>
      </c>
      <c r="O121" s="169" t="s">
        <v>1985</v>
      </c>
      <c r="P121" s="169" t="s">
        <v>1874</v>
      </c>
      <c r="Q121" s="170">
        <v>13.997</v>
      </c>
      <c r="R121" s="170">
        <v>13.857000000000001</v>
      </c>
      <c r="S121" s="170">
        <v>43000</v>
      </c>
      <c r="T121" s="169" t="s">
        <v>1986</v>
      </c>
      <c r="U121" s="169" t="s">
        <v>1615</v>
      </c>
      <c r="V121" s="171">
        <v>43279</v>
      </c>
      <c r="W121" s="170">
        <v>13.863000000000001</v>
      </c>
      <c r="X121" s="170">
        <v>13.863093545787599</v>
      </c>
      <c r="Y121" s="170">
        <v>0.13400000000000001</v>
      </c>
      <c r="Z121" s="170">
        <v>0.96660174565389889</v>
      </c>
      <c r="AA121" s="170">
        <v>352.80959999999999</v>
      </c>
      <c r="AB121" s="170">
        <v>0.13374782561010001</v>
      </c>
      <c r="AC121" s="170">
        <v>0.96477618915541408</v>
      </c>
      <c r="AD121" s="170">
        <v>352.14330000000001</v>
      </c>
    </row>
    <row r="122" spans="1:30" ht="12.75" customHeight="1" x14ac:dyDescent="0.25">
      <c r="A122" s="175">
        <f t="shared" si="1"/>
        <v>111639</v>
      </c>
      <c r="B122" s="169" t="s">
        <v>1996</v>
      </c>
      <c r="C122" s="169" t="s">
        <v>1997</v>
      </c>
      <c r="D122" s="169" t="s">
        <v>1897</v>
      </c>
      <c r="E122" s="170">
        <v>11007555.610997999</v>
      </c>
      <c r="F122" s="170">
        <v>181016030.53999999</v>
      </c>
      <c r="G122" s="170">
        <v>16.444707338942795</v>
      </c>
      <c r="H122" s="170">
        <v>728408243.83000004</v>
      </c>
      <c r="I122" s="176">
        <v>16.440000000000001</v>
      </c>
      <c r="J122" s="171">
        <v>43280</v>
      </c>
      <c r="K122" s="169">
        <v>111639</v>
      </c>
      <c r="L122" s="174">
        <v>38</v>
      </c>
      <c r="M122" s="169" t="s">
        <v>1999</v>
      </c>
      <c r="N122" s="169" t="s">
        <v>2000</v>
      </c>
      <c r="O122" s="169" t="s">
        <v>2001</v>
      </c>
      <c r="P122" s="169" t="s">
        <v>1874</v>
      </c>
      <c r="Q122" s="170">
        <v>16.440000000000001</v>
      </c>
      <c r="R122" s="170">
        <v>16.440000000000001</v>
      </c>
      <c r="S122" s="170">
        <v>69054</v>
      </c>
      <c r="T122" s="169" t="s">
        <v>2002</v>
      </c>
      <c r="U122" s="169" t="s">
        <v>1903</v>
      </c>
      <c r="V122" s="171">
        <v>43279</v>
      </c>
      <c r="W122" s="170">
        <v>16.29</v>
      </c>
      <c r="X122" s="170">
        <v>16.2923479831137</v>
      </c>
      <c r="Y122" s="170">
        <v>0.15</v>
      </c>
      <c r="Z122" s="170">
        <v>0.92081031307550598</v>
      </c>
      <c r="AA122" s="170">
        <v>336.0958</v>
      </c>
      <c r="AB122" s="170">
        <v>0.15235935582908</v>
      </c>
      <c r="AC122" s="170">
        <v>0.93515898375724194</v>
      </c>
      <c r="AD122" s="170">
        <v>341.33300000000003</v>
      </c>
    </row>
    <row r="123" spans="1:30" ht="12.75" customHeight="1" x14ac:dyDescent="0.25">
      <c r="A123" s="175">
        <f t="shared" si="1"/>
        <v>118619</v>
      </c>
      <c r="B123" s="169" t="s">
        <v>2003</v>
      </c>
      <c r="C123" s="169" t="s">
        <v>1997</v>
      </c>
      <c r="D123" s="169" t="s">
        <v>1519</v>
      </c>
      <c r="E123" s="170">
        <v>101742.641</v>
      </c>
      <c r="F123" s="170">
        <v>2082800.89</v>
      </c>
      <c r="G123" s="170">
        <v>20.471268187347299</v>
      </c>
      <c r="H123" s="170">
        <v>728408243.83000004</v>
      </c>
      <c r="I123" s="176">
        <v>20.47</v>
      </c>
      <c r="J123" s="171">
        <v>43280</v>
      </c>
      <c r="K123" s="169">
        <v>118619</v>
      </c>
      <c r="L123" s="174">
        <v>80</v>
      </c>
      <c r="M123" s="169" t="s">
        <v>1999</v>
      </c>
      <c r="N123" s="169" t="s">
        <v>2004</v>
      </c>
      <c r="O123" s="169" t="s">
        <v>2001</v>
      </c>
      <c r="P123" s="169" t="s">
        <v>1874</v>
      </c>
      <c r="Q123" s="170">
        <v>20.47</v>
      </c>
      <c r="R123" s="170">
        <v>20.47</v>
      </c>
      <c r="S123" s="170">
        <v>69052</v>
      </c>
      <c r="T123" s="169" t="s">
        <v>2002</v>
      </c>
      <c r="U123" s="169" t="s">
        <v>1522</v>
      </c>
      <c r="V123" s="171">
        <v>43279</v>
      </c>
      <c r="W123" s="170">
        <v>20.28</v>
      </c>
      <c r="X123" s="170">
        <v>20.280876923570297</v>
      </c>
      <c r="Y123" s="170">
        <v>0.19</v>
      </c>
      <c r="Z123" s="170">
        <v>0.93688362919132084</v>
      </c>
      <c r="AA123" s="170">
        <v>341.96249999999998</v>
      </c>
      <c r="AB123" s="170">
        <v>0.19039126377701002</v>
      </c>
      <c r="AC123" s="170">
        <v>0.93877234448249292</v>
      </c>
      <c r="AD123" s="170">
        <v>342.65190000000001</v>
      </c>
    </row>
    <row r="124" spans="1:30" ht="12.75" customHeight="1" x14ac:dyDescent="0.25">
      <c r="A124" s="175">
        <f t="shared" si="1"/>
        <v>111638</v>
      </c>
      <c r="B124" s="169" t="s">
        <v>2005</v>
      </c>
      <c r="C124" s="169" t="s">
        <v>1997</v>
      </c>
      <c r="D124" s="169" t="s">
        <v>1908</v>
      </c>
      <c r="E124" s="170">
        <v>11539385.861</v>
      </c>
      <c r="F124" s="170">
        <v>523925505.24000001</v>
      </c>
      <c r="G124" s="170">
        <v>45.403239960172094</v>
      </c>
      <c r="H124" s="170">
        <v>728408243.83000004</v>
      </c>
      <c r="I124" s="176">
        <v>45.4</v>
      </c>
      <c r="J124" s="171">
        <v>43280</v>
      </c>
      <c r="K124" s="169">
        <v>111638</v>
      </c>
      <c r="L124" s="174">
        <v>39</v>
      </c>
      <c r="M124" s="169" t="s">
        <v>1999</v>
      </c>
      <c r="N124" s="169" t="s">
        <v>2007</v>
      </c>
      <c r="O124" s="169" t="s">
        <v>2001</v>
      </c>
      <c r="P124" s="169" t="s">
        <v>1874</v>
      </c>
      <c r="Q124" s="170">
        <v>45.4</v>
      </c>
      <c r="R124" s="170">
        <v>45.4</v>
      </c>
      <c r="S124" s="170">
        <v>69055</v>
      </c>
      <c r="T124" s="169" t="s">
        <v>2002</v>
      </c>
      <c r="U124" s="169" t="s">
        <v>1911</v>
      </c>
      <c r="V124" s="171">
        <v>43279</v>
      </c>
      <c r="W124" s="170">
        <v>44.98</v>
      </c>
      <c r="X124" s="170">
        <v>44.9825902995318</v>
      </c>
      <c r="Y124" s="170">
        <v>0.42</v>
      </c>
      <c r="Z124" s="170">
        <v>0.93374833259226298</v>
      </c>
      <c r="AA124" s="170">
        <v>340.81810000000007</v>
      </c>
      <c r="AB124" s="170">
        <v>0.42064966064032999</v>
      </c>
      <c r="AC124" s="170">
        <v>0.93513881223667317</v>
      </c>
      <c r="AD124" s="170">
        <v>341.3257000000001</v>
      </c>
    </row>
    <row r="125" spans="1:30" ht="12.75" customHeight="1" x14ac:dyDescent="0.25">
      <c r="A125" s="175">
        <f t="shared" si="1"/>
        <v>118620</v>
      </c>
      <c r="B125" s="169" t="s">
        <v>2008</v>
      </c>
      <c r="C125" s="169" t="s">
        <v>1997</v>
      </c>
      <c r="D125" s="169" t="s">
        <v>1544</v>
      </c>
      <c r="E125" s="170">
        <v>448445.842</v>
      </c>
      <c r="F125" s="170">
        <v>21383907.16</v>
      </c>
      <c r="G125" s="170">
        <v>47.684480838602603</v>
      </c>
      <c r="H125" s="170">
        <v>728408243.83000004</v>
      </c>
      <c r="I125" s="176">
        <v>47.68</v>
      </c>
      <c r="J125" s="171">
        <v>43280</v>
      </c>
      <c r="K125" s="169">
        <v>118620</v>
      </c>
      <c r="L125" s="174">
        <v>81</v>
      </c>
      <c r="M125" s="169" t="s">
        <v>1999</v>
      </c>
      <c r="N125" s="169" t="s">
        <v>2009</v>
      </c>
      <c r="O125" s="169" t="s">
        <v>2001</v>
      </c>
      <c r="P125" s="169" t="s">
        <v>1874</v>
      </c>
      <c r="Q125" s="170">
        <v>47.68</v>
      </c>
      <c r="R125" s="170">
        <v>47.68</v>
      </c>
      <c r="S125" s="170">
        <v>69053</v>
      </c>
      <c r="T125" s="169" t="s">
        <v>2002</v>
      </c>
      <c r="U125" s="169" t="s">
        <v>1547</v>
      </c>
      <c r="V125" s="171">
        <v>43279</v>
      </c>
      <c r="W125" s="170">
        <v>47.24</v>
      </c>
      <c r="X125" s="170">
        <v>47.240996000115999</v>
      </c>
      <c r="Y125" s="170">
        <v>0.44</v>
      </c>
      <c r="Z125" s="170">
        <v>0.93141405588484294</v>
      </c>
      <c r="AA125" s="170">
        <v>339.96609999999998</v>
      </c>
      <c r="AB125" s="170">
        <v>0.44348483848663001</v>
      </c>
      <c r="AC125" s="170">
        <v>0.93877114378693804</v>
      </c>
      <c r="AD125" s="170">
        <v>342.6515</v>
      </c>
    </row>
    <row r="126" spans="1:30" ht="12.75" customHeight="1" x14ac:dyDescent="0.25">
      <c r="A126" s="175">
        <f t="shared" si="1"/>
        <v>140174</v>
      </c>
      <c r="B126" s="169" t="s">
        <v>2010</v>
      </c>
      <c r="C126" s="169" t="s">
        <v>2011</v>
      </c>
      <c r="D126" s="169" t="s">
        <v>1519</v>
      </c>
      <c r="E126" s="170">
        <v>1078180.692</v>
      </c>
      <c r="F126" s="170">
        <v>19435425.559999999</v>
      </c>
      <c r="G126" s="170">
        <v>18.026130224932697</v>
      </c>
      <c r="H126" s="170">
        <v>2891184777.52</v>
      </c>
      <c r="I126" s="176">
        <v>18.026</v>
      </c>
      <c r="J126" s="171">
        <v>43280</v>
      </c>
      <c r="K126" s="169">
        <v>140174</v>
      </c>
      <c r="L126" s="174">
        <v>326</v>
      </c>
      <c r="M126" s="169" t="s">
        <v>2013</v>
      </c>
      <c r="N126" s="169" t="s">
        <v>2014</v>
      </c>
      <c r="O126" s="169" t="s">
        <v>2015</v>
      </c>
      <c r="P126" s="169" t="s">
        <v>1874</v>
      </c>
      <c r="Q126" s="170">
        <v>18.026</v>
      </c>
      <c r="R126" s="170">
        <v>17.846</v>
      </c>
      <c r="S126" s="170">
        <v>24195</v>
      </c>
      <c r="T126" s="169" t="s">
        <v>2016</v>
      </c>
      <c r="U126" s="169" t="s">
        <v>1522</v>
      </c>
      <c r="V126" s="171">
        <v>43279</v>
      </c>
      <c r="W126" s="170">
        <v>17.856000000000002</v>
      </c>
      <c r="X126" s="170">
        <v>17.855595949155596</v>
      </c>
      <c r="Y126" s="170">
        <v>0.17</v>
      </c>
      <c r="Z126" s="170">
        <v>0.95206093189964203</v>
      </c>
      <c r="AA126" s="170">
        <v>347.50220000000002</v>
      </c>
      <c r="AB126" s="170">
        <v>0.17053427577704997</v>
      </c>
      <c r="AC126" s="170">
        <v>0.95507467945988511</v>
      </c>
      <c r="AD126" s="170">
        <v>348.60230000000001</v>
      </c>
    </row>
    <row r="127" spans="1:30" ht="12.75" customHeight="1" x14ac:dyDescent="0.25">
      <c r="A127" s="175">
        <f t="shared" si="1"/>
        <v>140175</v>
      </c>
      <c r="B127" s="169" t="s">
        <v>2017</v>
      </c>
      <c r="C127" s="169" t="s">
        <v>2011</v>
      </c>
      <c r="D127" s="169" t="s">
        <v>1544</v>
      </c>
      <c r="E127" s="170">
        <v>2386722.3509999998</v>
      </c>
      <c r="F127" s="170">
        <v>76360796.329999998</v>
      </c>
      <c r="G127" s="170">
        <v>31.9940006000304</v>
      </c>
      <c r="H127" s="170">
        <v>2891184777.52</v>
      </c>
      <c r="I127" s="176">
        <v>31.994</v>
      </c>
      <c r="J127" s="171">
        <v>43280</v>
      </c>
      <c r="K127" s="169">
        <v>140175</v>
      </c>
      <c r="L127" s="174">
        <v>325</v>
      </c>
      <c r="M127" s="169" t="s">
        <v>2013</v>
      </c>
      <c r="N127" s="169" t="s">
        <v>2019</v>
      </c>
      <c r="O127" s="169" t="s">
        <v>2015</v>
      </c>
      <c r="P127" s="169" t="s">
        <v>1874</v>
      </c>
      <c r="Q127" s="170">
        <v>31.994</v>
      </c>
      <c r="R127" s="170">
        <v>31.673999999999999</v>
      </c>
      <c r="S127" s="170">
        <v>24196</v>
      </c>
      <c r="T127" s="169" t="s">
        <v>2016</v>
      </c>
      <c r="U127" s="169" t="s">
        <v>1547</v>
      </c>
      <c r="V127" s="171">
        <v>43279</v>
      </c>
      <c r="W127" s="170">
        <v>31.691000000000003</v>
      </c>
      <c r="X127" s="170">
        <v>31.691325456312196</v>
      </c>
      <c r="Y127" s="170">
        <v>0.30299999999999999</v>
      </c>
      <c r="Z127" s="170">
        <v>0.95610741219904694</v>
      </c>
      <c r="AA127" s="170">
        <v>348.97919999999999</v>
      </c>
      <c r="AB127" s="170">
        <v>0.30267514371820997</v>
      </c>
      <c r="AC127" s="170">
        <v>0.95507252965944889</v>
      </c>
      <c r="AD127" s="170">
        <v>348.60149999999999</v>
      </c>
    </row>
    <row r="128" spans="1:30" ht="12.75" customHeight="1" x14ac:dyDescent="0.25">
      <c r="A128" s="175">
        <f t="shared" si="1"/>
        <v>140173</v>
      </c>
      <c r="B128" s="169" t="s">
        <v>2020</v>
      </c>
      <c r="C128" s="169" t="s">
        <v>2011</v>
      </c>
      <c r="D128" s="169" t="s">
        <v>1602</v>
      </c>
      <c r="E128" s="170">
        <v>46969500.009000003</v>
      </c>
      <c r="F128" s="170">
        <v>800617408.01999998</v>
      </c>
      <c r="G128" s="170">
        <v>17.045474358181199</v>
      </c>
      <c r="H128" s="170">
        <v>2891184777.52</v>
      </c>
      <c r="I128" s="176">
        <v>17.045000000000002</v>
      </c>
      <c r="J128" s="171">
        <v>43280</v>
      </c>
      <c r="K128" s="169">
        <v>140173</v>
      </c>
      <c r="L128" s="174">
        <v>327</v>
      </c>
      <c r="M128" s="169" t="s">
        <v>2013</v>
      </c>
      <c r="N128" s="169" t="s">
        <v>2022</v>
      </c>
      <c r="O128" s="169" t="s">
        <v>2015</v>
      </c>
      <c r="P128" s="169" t="s">
        <v>1874</v>
      </c>
      <c r="Q128" s="170">
        <v>17.045000000000002</v>
      </c>
      <c r="R128" s="170">
        <v>16.875</v>
      </c>
      <c r="S128" s="170">
        <v>24193</v>
      </c>
      <c r="T128" s="169" t="s">
        <v>2016</v>
      </c>
      <c r="U128" s="169" t="s">
        <v>1605</v>
      </c>
      <c r="V128" s="171">
        <v>43279</v>
      </c>
      <c r="W128" s="170">
        <v>16.885000000000002</v>
      </c>
      <c r="X128" s="170">
        <v>16.884774621007701</v>
      </c>
      <c r="Y128" s="170">
        <v>0.16</v>
      </c>
      <c r="Z128" s="170">
        <v>0.94758661533905797</v>
      </c>
      <c r="AA128" s="170">
        <v>345.86910000000006</v>
      </c>
      <c r="AB128" s="170">
        <v>0.16069973717348998</v>
      </c>
      <c r="AC128" s="170">
        <v>0.95174345397273319</v>
      </c>
      <c r="AD128" s="170">
        <v>347.38640000000009</v>
      </c>
    </row>
    <row r="129" spans="1:30" ht="12.75" customHeight="1" x14ac:dyDescent="0.25">
      <c r="A129" s="175">
        <f t="shared" si="1"/>
        <v>140172</v>
      </c>
      <c r="B129" s="169" t="s">
        <v>2023</v>
      </c>
      <c r="C129" s="169" t="s">
        <v>2011</v>
      </c>
      <c r="D129" s="169" t="s">
        <v>1612</v>
      </c>
      <c r="E129" s="170">
        <v>65851028.553999998</v>
      </c>
      <c r="F129" s="170">
        <v>1994771147.6099999</v>
      </c>
      <c r="G129" s="170">
        <v>30.292179050388299</v>
      </c>
      <c r="H129" s="170">
        <v>2891184777.52</v>
      </c>
      <c r="I129" s="176">
        <v>30.292000000000002</v>
      </c>
      <c r="J129" s="171">
        <v>43280</v>
      </c>
      <c r="K129" s="169">
        <v>140172</v>
      </c>
      <c r="L129" s="174">
        <v>328</v>
      </c>
      <c r="M129" s="169" t="s">
        <v>2013</v>
      </c>
      <c r="N129" s="169" t="s">
        <v>2025</v>
      </c>
      <c r="O129" s="169" t="s">
        <v>2015</v>
      </c>
      <c r="P129" s="169" t="s">
        <v>1874</v>
      </c>
      <c r="Q129" s="170">
        <v>30.292000000000002</v>
      </c>
      <c r="R129" s="170">
        <v>29.989000000000001</v>
      </c>
      <c r="S129" s="170">
        <v>24194</v>
      </c>
      <c r="T129" s="169" t="s">
        <v>2016</v>
      </c>
      <c r="U129" s="169" t="s">
        <v>1615</v>
      </c>
      <c r="V129" s="171">
        <v>43279</v>
      </c>
      <c r="W129" s="170">
        <v>30.007000000000001</v>
      </c>
      <c r="X129" s="170">
        <v>30.006592664977198</v>
      </c>
      <c r="Y129" s="170">
        <v>0.28500000000000003</v>
      </c>
      <c r="Z129" s="170">
        <v>0.9497783850434901</v>
      </c>
      <c r="AA129" s="170">
        <v>346.66910000000001</v>
      </c>
      <c r="AB129" s="170">
        <v>0.28558638541108999</v>
      </c>
      <c r="AC129" s="170">
        <v>0.95174546673677507</v>
      </c>
      <c r="AD129" s="170">
        <v>347.38710000000009</v>
      </c>
    </row>
    <row r="130" spans="1:30" ht="12.75" customHeight="1" x14ac:dyDescent="0.25">
      <c r="A130" s="175">
        <f t="shared" si="1"/>
        <v>140350</v>
      </c>
      <c r="B130" s="169" t="s">
        <v>2026</v>
      </c>
      <c r="C130" s="169" t="s">
        <v>2027</v>
      </c>
      <c r="D130" s="169" t="s">
        <v>1510</v>
      </c>
      <c r="E130" s="170">
        <v>500</v>
      </c>
      <c r="F130" s="170">
        <v>6773.62</v>
      </c>
      <c r="G130" s="170">
        <v>13.547239999999999</v>
      </c>
      <c r="H130" s="170">
        <v>1248244418.1700001</v>
      </c>
      <c r="I130" s="176">
        <v>13.5472</v>
      </c>
      <c r="J130" s="171">
        <v>43280</v>
      </c>
      <c r="K130" s="169">
        <v>140350</v>
      </c>
      <c r="L130" s="174">
        <v>331</v>
      </c>
      <c r="M130" s="169" t="s">
        <v>2029</v>
      </c>
      <c r="N130" s="169" t="s">
        <v>2030</v>
      </c>
      <c r="O130" s="169" t="s">
        <v>2031</v>
      </c>
      <c r="P130" s="169" t="s">
        <v>1874</v>
      </c>
      <c r="Q130" s="170">
        <v>13.5472</v>
      </c>
      <c r="R130" s="170">
        <v>13.411700000000002</v>
      </c>
      <c r="S130" s="170">
        <v>38710</v>
      </c>
      <c r="T130" s="169" t="s">
        <v>2032</v>
      </c>
      <c r="U130" s="169" t="s">
        <v>1517</v>
      </c>
      <c r="V130" s="171">
        <v>43279</v>
      </c>
      <c r="W130" s="170">
        <v>13.488499999999998</v>
      </c>
      <c r="X130" s="170">
        <v>13.488479999999999</v>
      </c>
      <c r="Y130" s="170">
        <v>5.8700000000000002E-2</v>
      </c>
      <c r="Z130" s="170">
        <v>0.43518552841309299</v>
      </c>
      <c r="AA130" s="170">
        <v>158.84270000000001</v>
      </c>
      <c r="AB130" s="170">
        <v>5.8760000000000007E-2</v>
      </c>
      <c r="AC130" s="170">
        <v>0.43563099771063901</v>
      </c>
      <c r="AD130" s="170">
        <v>159.00530000000001</v>
      </c>
    </row>
    <row r="131" spans="1:30" ht="12.75" customHeight="1" x14ac:dyDescent="0.25">
      <c r="A131" s="175">
        <f t="shared" si="1"/>
        <v>140348</v>
      </c>
      <c r="B131" s="169" t="s">
        <v>2033</v>
      </c>
      <c r="C131" s="169" t="s">
        <v>2027</v>
      </c>
      <c r="D131" s="169" t="s">
        <v>1519</v>
      </c>
      <c r="E131" s="170">
        <v>1443810.0730000001</v>
      </c>
      <c r="F131" s="170">
        <v>16866966.57</v>
      </c>
      <c r="G131" s="170">
        <v>11.682261320530399</v>
      </c>
      <c r="H131" s="170">
        <v>1248244418.1700001</v>
      </c>
      <c r="I131" s="176">
        <v>11.6823</v>
      </c>
      <c r="J131" s="171">
        <v>43280</v>
      </c>
      <c r="K131" s="169">
        <v>140348</v>
      </c>
      <c r="L131" s="174">
        <v>330</v>
      </c>
      <c r="M131" s="169" t="s">
        <v>2029</v>
      </c>
      <c r="N131" s="169" t="s">
        <v>2035</v>
      </c>
      <c r="O131" s="169" t="s">
        <v>2031</v>
      </c>
      <c r="P131" s="169" t="s">
        <v>1874</v>
      </c>
      <c r="Q131" s="170">
        <v>11.6823</v>
      </c>
      <c r="R131" s="170">
        <v>11.5655</v>
      </c>
      <c r="S131" s="170">
        <v>38708</v>
      </c>
      <c r="T131" s="169" t="s">
        <v>2032</v>
      </c>
      <c r="U131" s="169" t="s">
        <v>1522</v>
      </c>
      <c r="V131" s="171">
        <v>43279</v>
      </c>
      <c r="W131" s="170">
        <v>11.631600000000001</v>
      </c>
      <c r="X131" s="170">
        <v>11.631574293636298</v>
      </c>
      <c r="Y131" s="170">
        <v>5.0700000000000002E-2</v>
      </c>
      <c r="Z131" s="170">
        <v>0.43588156401526895</v>
      </c>
      <c r="AA131" s="170">
        <v>159.0968</v>
      </c>
      <c r="AB131" s="170">
        <v>5.0687026894019993E-2</v>
      </c>
      <c r="AC131" s="170">
        <v>0.43577099380047807</v>
      </c>
      <c r="AD131" s="170">
        <v>159.0564</v>
      </c>
    </row>
    <row r="132" spans="1:30" ht="12.75" customHeight="1" x14ac:dyDescent="0.25">
      <c r="A132" s="175">
        <f t="shared" ref="A132:A195" si="2">K132</f>
        <v>140347</v>
      </c>
      <c r="B132" s="169" t="s">
        <v>2036</v>
      </c>
      <c r="C132" s="169" t="s">
        <v>2027</v>
      </c>
      <c r="D132" s="169" t="s">
        <v>1544</v>
      </c>
      <c r="E132" s="170">
        <v>11364596.91</v>
      </c>
      <c r="F132" s="170">
        <v>153948285.68000001</v>
      </c>
      <c r="G132" s="170">
        <v>13.546304096763599</v>
      </c>
      <c r="H132" s="170">
        <v>1248244418.1700001</v>
      </c>
      <c r="I132" s="176">
        <v>13.5463</v>
      </c>
      <c r="J132" s="171">
        <v>43280</v>
      </c>
      <c r="K132" s="169">
        <v>140347</v>
      </c>
      <c r="L132" s="174">
        <v>329</v>
      </c>
      <c r="M132" s="169" t="s">
        <v>2029</v>
      </c>
      <c r="N132" s="169" t="s">
        <v>2038</v>
      </c>
      <c r="O132" s="169" t="s">
        <v>2031</v>
      </c>
      <c r="P132" s="169" t="s">
        <v>1874</v>
      </c>
      <c r="Q132" s="170">
        <v>13.5463</v>
      </c>
      <c r="R132" s="170">
        <v>13.4108</v>
      </c>
      <c r="S132" s="170">
        <v>38709</v>
      </c>
      <c r="T132" s="169" t="s">
        <v>2032</v>
      </c>
      <c r="U132" s="169" t="s">
        <v>1547</v>
      </c>
      <c r="V132" s="171">
        <v>43279</v>
      </c>
      <c r="W132" s="170">
        <v>13.487500000000001</v>
      </c>
      <c r="X132" s="170">
        <v>13.487529356639497</v>
      </c>
      <c r="Y132" s="170">
        <v>5.8800000000000005E-2</v>
      </c>
      <c r="Z132" s="170">
        <v>0.43595922150139005</v>
      </c>
      <c r="AA132" s="170">
        <v>159.1251</v>
      </c>
      <c r="AB132" s="170">
        <v>5.8774740124060004E-2</v>
      </c>
      <c r="AC132" s="170">
        <v>0.435770989407536</v>
      </c>
      <c r="AD132" s="170">
        <v>159.0564</v>
      </c>
    </row>
    <row r="133" spans="1:30" ht="12.75" customHeight="1" x14ac:dyDescent="0.25">
      <c r="A133" s="175">
        <f t="shared" si="2"/>
        <v>141933</v>
      </c>
      <c r="B133" s="169" t="s">
        <v>2039</v>
      </c>
      <c r="C133" s="169" t="s">
        <v>2027</v>
      </c>
      <c r="D133" s="169" t="s">
        <v>1592</v>
      </c>
      <c r="E133" s="170">
        <v>2464302.19</v>
      </c>
      <c r="F133" s="170">
        <v>31728281.07</v>
      </c>
      <c r="G133" s="170">
        <v>12.8751584114771</v>
      </c>
      <c r="H133" s="170">
        <v>1248244418.1700001</v>
      </c>
      <c r="I133" s="176">
        <v>12.875200000000001</v>
      </c>
      <c r="J133" s="171">
        <v>43280</v>
      </c>
      <c r="K133" s="169">
        <v>141933</v>
      </c>
      <c r="L133" s="174">
        <v>497</v>
      </c>
      <c r="M133" s="169" t="s">
        <v>2029</v>
      </c>
      <c r="N133" s="169" t="s">
        <v>2041</v>
      </c>
      <c r="O133" s="169" t="s">
        <v>2031</v>
      </c>
      <c r="P133" s="169" t="s">
        <v>1874</v>
      </c>
      <c r="Q133" s="170">
        <v>12.875200000000001</v>
      </c>
      <c r="R133" s="170">
        <v>12.746400000000001</v>
      </c>
      <c r="S133" s="170">
        <v>85078</v>
      </c>
      <c r="T133" s="169" t="s">
        <v>2032</v>
      </c>
      <c r="U133" s="169" t="s">
        <v>1595</v>
      </c>
      <c r="V133" s="171">
        <v>43279</v>
      </c>
      <c r="W133" s="170">
        <v>12.8193</v>
      </c>
      <c r="X133" s="170">
        <v>12.819295635978799</v>
      </c>
      <c r="Y133" s="170">
        <v>5.5900000000000005E-2</v>
      </c>
      <c r="Z133" s="170">
        <v>0.43606125139438201</v>
      </c>
      <c r="AA133" s="170">
        <v>159.16240000000002</v>
      </c>
      <c r="AB133" s="170">
        <v>5.5862775498319993E-2</v>
      </c>
      <c r="AC133" s="170">
        <v>0.43577102115918798</v>
      </c>
      <c r="AD133" s="170">
        <v>159.0564</v>
      </c>
    </row>
    <row r="134" spans="1:30" ht="12.75" customHeight="1" x14ac:dyDescent="0.25">
      <c r="A134" s="175">
        <f t="shared" si="2"/>
        <v>140352</v>
      </c>
      <c r="B134" s="169" t="s">
        <v>2042</v>
      </c>
      <c r="C134" s="169" t="s">
        <v>2027</v>
      </c>
      <c r="D134" s="169" t="s">
        <v>1597</v>
      </c>
      <c r="E134" s="170">
        <v>2926.172</v>
      </c>
      <c r="F134" s="170">
        <v>38869.910000000003</v>
      </c>
      <c r="G134" s="170">
        <v>13.283535622649699</v>
      </c>
      <c r="H134" s="170">
        <v>1248244418.1700001</v>
      </c>
      <c r="I134" s="176">
        <v>13.283499999999998</v>
      </c>
      <c r="J134" s="171">
        <v>43280</v>
      </c>
      <c r="K134" s="169">
        <v>140352</v>
      </c>
      <c r="L134" s="174">
        <v>332</v>
      </c>
      <c r="M134" s="169" t="s">
        <v>2029</v>
      </c>
      <c r="N134" s="169" t="s">
        <v>2044</v>
      </c>
      <c r="O134" s="169" t="s">
        <v>2031</v>
      </c>
      <c r="P134" s="169" t="s">
        <v>1874</v>
      </c>
      <c r="Q134" s="170">
        <v>13.283499999999998</v>
      </c>
      <c r="R134" s="170">
        <v>13.150700000000002</v>
      </c>
      <c r="S134" s="170">
        <v>38707</v>
      </c>
      <c r="T134" s="169" t="s">
        <v>2032</v>
      </c>
      <c r="U134" s="169" t="s">
        <v>1600</v>
      </c>
      <c r="V134" s="171">
        <v>43279</v>
      </c>
      <c r="W134" s="170">
        <v>13.226400000000002</v>
      </c>
      <c r="X134" s="170">
        <v>13.226355115147001</v>
      </c>
      <c r="Y134" s="170">
        <v>5.7100000000000012E-2</v>
      </c>
      <c r="Z134" s="170">
        <v>0.43171233290993799</v>
      </c>
      <c r="AA134" s="170">
        <v>157.57500000000002</v>
      </c>
      <c r="AB134" s="170">
        <v>5.7180507502640004E-2</v>
      </c>
      <c r="AC134" s="170">
        <v>0.43232248797823403</v>
      </c>
      <c r="AD134" s="170">
        <v>157.79770000000002</v>
      </c>
    </row>
    <row r="135" spans="1:30" ht="12.75" customHeight="1" x14ac:dyDescent="0.25">
      <c r="A135" s="175">
        <f t="shared" si="2"/>
        <v>140349</v>
      </c>
      <c r="B135" s="169" t="s">
        <v>2045</v>
      </c>
      <c r="C135" s="169" t="s">
        <v>2027</v>
      </c>
      <c r="D135" s="169" t="s">
        <v>1602</v>
      </c>
      <c r="E135" s="170">
        <v>41119468.145000003</v>
      </c>
      <c r="F135" s="170">
        <v>447427881.60000002</v>
      </c>
      <c r="G135" s="170">
        <v>10.881168988427298</v>
      </c>
      <c r="H135" s="170">
        <v>1248244418.1700001</v>
      </c>
      <c r="I135" s="176">
        <v>10.8812</v>
      </c>
      <c r="J135" s="171">
        <v>43280</v>
      </c>
      <c r="K135" s="169">
        <v>140349</v>
      </c>
      <c r="L135" s="174">
        <v>333</v>
      </c>
      <c r="M135" s="169" t="s">
        <v>2029</v>
      </c>
      <c r="N135" s="169" t="s">
        <v>2047</v>
      </c>
      <c r="O135" s="169" t="s">
        <v>2031</v>
      </c>
      <c r="P135" s="169" t="s">
        <v>1874</v>
      </c>
      <c r="Q135" s="170">
        <v>10.8812</v>
      </c>
      <c r="R135" s="170">
        <v>10.772399999999999</v>
      </c>
      <c r="S135" s="170">
        <v>38705</v>
      </c>
      <c r="T135" s="169" t="s">
        <v>2032</v>
      </c>
      <c r="U135" s="169" t="s">
        <v>1605</v>
      </c>
      <c r="V135" s="171">
        <v>43279</v>
      </c>
      <c r="W135" s="170">
        <v>10.834300000000001</v>
      </c>
      <c r="X135" s="170">
        <v>10.8343287673134</v>
      </c>
      <c r="Y135" s="170">
        <v>4.6900000000000004E-2</v>
      </c>
      <c r="Z135" s="170">
        <v>0.43288445031058809</v>
      </c>
      <c r="AA135" s="170">
        <v>158.00280000000001</v>
      </c>
      <c r="AB135" s="170">
        <v>4.6840221113949997E-2</v>
      </c>
      <c r="AC135" s="170">
        <v>0.43233154651227201</v>
      </c>
      <c r="AD135" s="170">
        <v>157.80100000000002</v>
      </c>
    </row>
    <row r="136" spans="1:30" ht="12.75" customHeight="1" x14ac:dyDescent="0.25">
      <c r="A136" s="175">
        <f t="shared" si="2"/>
        <v>140351</v>
      </c>
      <c r="B136" s="169" t="s">
        <v>2048</v>
      </c>
      <c r="C136" s="169" t="s">
        <v>2027</v>
      </c>
      <c r="D136" s="169" t="s">
        <v>1612</v>
      </c>
      <c r="E136" s="170">
        <v>43741096.130999997</v>
      </c>
      <c r="F136" s="170">
        <v>581047004.38</v>
      </c>
      <c r="G136" s="170">
        <v>13.283777860523298</v>
      </c>
      <c r="H136" s="170">
        <v>1248244418.1700001</v>
      </c>
      <c r="I136" s="176">
        <v>13.283800000000001</v>
      </c>
      <c r="J136" s="171">
        <v>43280</v>
      </c>
      <c r="K136" s="169">
        <v>140351</v>
      </c>
      <c r="L136" s="174">
        <v>334</v>
      </c>
      <c r="M136" s="169" t="s">
        <v>2029</v>
      </c>
      <c r="N136" s="169" t="s">
        <v>2050</v>
      </c>
      <c r="O136" s="169" t="s">
        <v>2031</v>
      </c>
      <c r="P136" s="169" t="s">
        <v>1874</v>
      </c>
      <c r="Q136" s="170">
        <v>13.283800000000001</v>
      </c>
      <c r="R136" s="170">
        <v>13.151</v>
      </c>
      <c r="S136" s="170">
        <v>38706</v>
      </c>
      <c r="T136" s="169" t="s">
        <v>2032</v>
      </c>
      <c r="U136" s="169" t="s">
        <v>1615</v>
      </c>
      <c r="V136" s="171">
        <v>43279</v>
      </c>
      <c r="W136" s="170">
        <v>13.226600000000001</v>
      </c>
      <c r="X136" s="170">
        <v>13.226595116251399</v>
      </c>
      <c r="Y136" s="170">
        <v>5.7200000000000001E-2</v>
      </c>
      <c r="Z136" s="170">
        <v>0.432461857166619</v>
      </c>
      <c r="AA136" s="170">
        <v>157.8486</v>
      </c>
      <c r="AB136" s="170">
        <v>5.7182744271919994E-2</v>
      </c>
      <c r="AC136" s="170">
        <v>0.432331554487973</v>
      </c>
      <c r="AD136" s="170">
        <v>157.80100000000002</v>
      </c>
    </row>
    <row r="137" spans="1:30" ht="12.75" customHeight="1" x14ac:dyDescent="0.25">
      <c r="A137" s="175">
        <f t="shared" si="2"/>
        <v>141934</v>
      </c>
      <c r="B137" s="169" t="s">
        <v>2051</v>
      </c>
      <c r="C137" s="169" t="s">
        <v>2027</v>
      </c>
      <c r="D137" s="169" t="s">
        <v>1617</v>
      </c>
      <c r="E137" s="170">
        <v>1361903.1440000001</v>
      </c>
      <c r="F137" s="170">
        <v>17180355.34</v>
      </c>
      <c r="G137" s="170">
        <v>12.6149612148924</v>
      </c>
      <c r="H137" s="170">
        <v>1248244418.1700001</v>
      </c>
      <c r="I137" s="176">
        <v>12.615</v>
      </c>
      <c r="J137" s="171">
        <v>43280</v>
      </c>
      <c r="K137" s="169">
        <v>141934</v>
      </c>
      <c r="L137" s="174">
        <v>498</v>
      </c>
      <c r="M137" s="169" t="s">
        <v>2029</v>
      </c>
      <c r="N137" s="169" t="s">
        <v>2053</v>
      </c>
      <c r="O137" s="169" t="s">
        <v>2031</v>
      </c>
      <c r="P137" s="169" t="s">
        <v>1874</v>
      </c>
      <c r="Q137" s="170">
        <v>12.615</v>
      </c>
      <c r="R137" s="170">
        <v>12.488900000000001</v>
      </c>
      <c r="S137" s="170">
        <v>85077</v>
      </c>
      <c r="T137" s="169" t="s">
        <v>2032</v>
      </c>
      <c r="U137" s="169" t="s">
        <v>1620</v>
      </c>
      <c r="V137" s="171">
        <v>43279</v>
      </c>
      <c r="W137" s="170">
        <v>12.560700000000002</v>
      </c>
      <c r="X137" s="170">
        <v>12.560657536744797</v>
      </c>
      <c r="Y137" s="170">
        <v>5.4299999999999994E-2</v>
      </c>
      <c r="Z137" s="170">
        <v>0.43230074756980102</v>
      </c>
      <c r="AA137" s="170">
        <v>157.78980000000001</v>
      </c>
      <c r="AB137" s="170">
        <v>5.4303678147619994E-2</v>
      </c>
      <c r="AC137" s="170">
        <v>0.43233149211146599</v>
      </c>
      <c r="AD137" s="170">
        <v>157.80100000000002</v>
      </c>
    </row>
    <row r="138" spans="1:30" ht="12.75" customHeight="1" x14ac:dyDescent="0.25">
      <c r="A138" s="175">
        <f t="shared" si="2"/>
        <v>142386</v>
      </c>
      <c r="B138" s="169" t="s">
        <v>2054</v>
      </c>
      <c r="C138" s="169" t="s">
        <v>2055</v>
      </c>
      <c r="D138" s="169" t="s">
        <v>1519</v>
      </c>
      <c r="E138" s="170">
        <v>2715004</v>
      </c>
      <c r="F138" s="170">
        <v>25869949.41</v>
      </c>
      <c r="G138" s="170">
        <v>9.5285124478637986</v>
      </c>
      <c r="H138" s="170">
        <v>3238865846.9499998</v>
      </c>
      <c r="I138" s="176">
        <v>9.5285000000000011</v>
      </c>
      <c r="J138" s="171">
        <v>43280</v>
      </c>
      <c r="K138" s="169">
        <v>142386</v>
      </c>
      <c r="L138" s="174">
        <v>502</v>
      </c>
      <c r="M138" s="169" t="s">
        <v>2057</v>
      </c>
      <c r="N138" s="169" t="s">
        <v>2058</v>
      </c>
      <c r="O138" s="169" t="s">
        <v>2059</v>
      </c>
      <c r="P138" s="169" t="s">
        <v>1874</v>
      </c>
      <c r="Q138" s="170">
        <v>9.5285000000000011</v>
      </c>
      <c r="R138" s="170">
        <v>9.5285000000000011</v>
      </c>
      <c r="S138" s="170">
        <v>88452</v>
      </c>
      <c r="T138" s="169" t="s">
        <v>2060</v>
      </c>
      <c r="U138" s="169" t="s">
        <v>1522</v>
      </c>
      <c r="V138" s="171">
        <v>43279</v>
      </c>
      <c r="W138" s="170">
        <v>9.394400000000001</v>
      </c>
      <c r="X138" s="170">
        <v>9.3943855036677704</v>
      </c>
      <c r="Y138" s="170">
        <v>0.1341</v>
      </c>
      <c r="Z138" s="170">
        <v>1.42744613812484</v>
      </c>
      <c r="AA138" s="170">
        <v>521.01780000000008</v>
      </c>
      <c r="AB138" s="170">
        <v>0.13412694419603</v>
      </c>
      <c r="AC138" s="170">
        <v>1.4277351524872399</v>
      </c>
      <c r="AD138" s="170">
        <v>521.12329999999997</v>
      </c>
    </row>
    <row r="139" spans="1:30" ht="12.75" customHeight="1" x14ac:dyDescent="0.25">
      <c r="A139" s="175">
        <f t="shared" si="2"/>
        <v>142388</v>
      </c>
      <c r="B139" s="169" t="s">
        <v>2061</v>
      </c>
      <c r="C139" s="169" t="s">
        <v>2055</v>
      </c>
      <c r="D139" s="169" t="s">
        <v>1544</v>
      </c>
      <c r="E139" s="170">
        <v>13541341</v>
      </c>
      <c r="F139" s="170">
        <v>129028459.81</v>
      </c>
      <c r="G139" s="170">
        <v>9.5284846463876782</v>
      </c>
      <c r="H139" s="170">
        <v>3238865846.9499998</v>
      </c>
      <c r="I139" s="176">
        <v>9.5285000000000011</v>
      </c>
      <c r="J139" s="171">
        <v>43280</v>
      </c>
      <c r="K139" s="169">
        <v>142388</v>
      </c>
      <c r="L139" s="174">
        <v>501</v>
      </c>
      <c r="M139" s="169" t="s">
        <v>2057</v>
      </c>
      <c r="N139" s="169" t="s">
        <v>2063</v>
      </c>
      <c r="O139" s="169" t="s">
        <v>2059</v>
      </c>
      <c r="P139" s="169" t="s">
        <v>1874</v>
      </c>
      <c r="Q139" s="170">
        <v>9.5285000000000011</v>
      </c>
      <c r="R139" s="170">
        <v>9.5285000000000011</v>
      </c>
      <c r="S139" s="170">
        <v>88453</v>
      </c>
      <c r="T139" s="169" t="s">
        <v>2060</v>
      </c>
      <c r="U139" s="169" t="s">
        <v>1547</v>
      </c>
      <c r="V139" s="171">
        <v>43279</v>
      </c>
      <c r="W139" s="170">
        <v>9.394400000000001</v>
      </c>
      <c r="X139" s="170">
        <v>9.3943580927472397</v>
      </c>
      <c r="Y139" s="170">
        <v>0.1341</v>
      </c>
      <c r="Z139" s="170">
        <v>1.42744613812484</v>
      </c>
      <c r="AA139" s="170">
        <v>521.01780000000008</v>
      </c>
      <c r="AB139" s="170">
        <v>0.13412655364043999</v>
      </c>
      <c r="AC139" s="170">
        <v>1.4277351610004099</v>
      </c>
      <c r="AD139" s="170">
        <v>521.12329999999997</v>
      </c>
    </row>
    <row r="140" spans="1:30" ht="12.75" customHeight="1" x14ac:dyDescent="0.25">
      <c r="A140" s="175">
        <f t="shared" si="2"/>
        <v>142384</v>
      </c>
      <c r="B140" s="169" t="s">
        <v>2064</v>
      </c>
      <c r="C140" s="169" t="s">
        <v>2055</v>
      </c>
      <c r="D140" s="169" t="s">
        <v>1602</v>
      </c>
      <c r="E140" s="170">
        <v>67894912</v>
      </c>
      <c r="F140" s="170">
        <v>644673405.64999998</v>
      </c>
      <c r="G140" s="170">
        <v>9.4951651995660598</v>
      </c>
      <c r="H140" s="170">
        <v>3238865846.9499998</v>
      </c>
      <c r="I140" s="176">
        <v>9.4952000000000005</v>
      </c>
      <c r="J140" s="171">
        <v>43280</v>
      </c>
      <c r="K140" s="169">
        <v>142384</v>
      </c>
      <c r="L140" s="174">
        <v>500</v>
      </c>
      <c r="M140" s="169" t="s">
        <v>2057</v>
      </c>
      <c r="N140" s="169" t="s">
        <v>2066</v>
      </c>
      <c r="O140" s="169" t="s">
        <v>2059</v>
      </c>
      <c r="P140" s="169" t="s">
        <v>1874</v>
      </c>
      <c r="Q140" s="170">
        <v>9.4952000000000005</v>
      </c>
      <c r="R140" s="170">
        <v>9.4952000000000005</v>
      </c>
      <c r="S140" s="170">
        <v>88454</v>
      </c>
      <c r="T140" s="169" t="s">
        <v>2060</v>
      </c>
      <c r="U140" s="169" t="s">
        <v>1605</v>
      </c>
      <c r="V140" s="171">
        <v>43279</v>
      </c>
      <c r="W140" s="170">
        <v>9.3618000000000006</v>
      </c>
      <c r="X140" s="170">
        <v>9.3617641423557583</v>
      </c>
      <c r="Y140" s="170">
        <v>0.13340000000000002</v>
      </c>
      <c r="Z140" s="170">
        <v>1.42493964835822</v>
      </c>
      <c r="AA140" s="170">
        <v>520.10300000000007</v>
      </c>
      <c r="AB140" s="170">
        <v>0.13340105721029999</v>
      </c>
      <c r="AC140" s="170">
        <v>1.4249563990482199</v>
      </c>
      <c r="AD140" s="170">
        <v>520.10910000000001</v>
      </c>
    </row>
    <row r="141" spans="1:30" ht="12.75" customHeight="1" x14ac:dyDescent="0.25">
      <c r="A141" s="175">
        <f t="shared" si="2"/>
        <v>142383</v>
      </c>
      <c r="B141" s="169" t="s">
        <v>2067</v>
      </c>
      <c r="C141" s="169" t="s">
        <v>2055</v>
      </c>
      <c r="D141" s="169" t="s">
        <v>1612</v>
      </c>
      <c r="E141" s="170">
        <v>256901806</v>
      </c>
      <c r="F141" s="170">
        <v>2439294032.0799999</v>
      </c>
      <c r="G141" s="170">
        <v>9.4950443130788997</v>
      </c>
      <c r="H141" s="170">
        <v>3238865846.9499998</v>
      </c>
      <c r="I141" s="176">
        <v>9.495000000000001</v>
      </c>
      <c r="J141" s="171">
        <v>43280</v>
      </c>
      <c r="K141" s="169">
        <v>142383</v>
      </c>
      <c r="L141" s="174">
        <v>499</v>
      </c>
      <c r="M141" s="169" t="s">
        <v>2057</v>
      </c>
      <c r="N141" s="169" t="s">
        <v>2069</v>
      </c>
      <c r="O141" s="169" t="s">
        <v>2059</v>
      </c>
      <c r="P141" s="169" t="s">
        <v>1874</v>
      </c>
      <c r="Q141" s="170">
        <v>9.495000000000001</v>
      </c>
      <c r="R141" s="170">
        <v>9.495000000000001</v>
      </c>
      <c r="S141" s="170">
        <v>88455</v>
      </c>
      <c r="T141" s="169" t="s">
        <v>2060</v>
      </c>
      <c r="U141" s="169" t="s">
        <v>1615</v>
      </c>
      <c r="V141" s="171">
        <v>43279</v>
      </c>
      <c r="W141" s="170">
        <v>9.361600000000001</v>
      </c>
      <c r="X141" s="170">
        <v>9.3616449543371409</v>
      </c>
      <c r="Y141" s="170">
        <v>0.13340000000000002</v>
      </c>
      <c r="Z141" s="170">
        <v>1.4249700905828098</v>
      </c>
      <c r="AA141" s="170">
        <v>520.11410000000001</v>
      </c>
      <c r="AB141" s="170">
        <v>0.13339935874175998</v>
      </c>
      <c r="AC141" s="170">
        <v>1.42495639807358</v>
      </c>
      <c r="AD141" s="170">
        <v>520.10910000000001</v>
      </c>
    </row>
    <row r="142" spans="1:30" ht="12.75" customHeight="1" x14ac:dyDescent="0.25">
      <c r="A142" s="175">
        <f t="shared" si="2"/>
        <v>134536</v>
      </c>
      <c r="B142" s="169" t="s">
        <v>2070</v>
      </c>
      <c r="C142" s="169" t="s">
        <v>2071</v>
      </c>
      <c r="D142" s="169" t="s">
        <v>1908</v>
      </c>
      <c r="E142" s="170">
        <v>2351</v>
      </c>
      <c r="F142" s="170">
        <v>26639072.719999999</v>
      </c>
      <c r="G142" s="170">
        <v>11330.953943003</v>
      </c>
      <c r="H142" s="170">
        <v>26639072.719999999</v>
      </c>
      <c r="I142" s="176">
        <v>11330.9539</v>
      </c>
      <c r="J142" s="171">
        <v>43280</v>
      </c>
      <c r="K142" s="169">
        <v>134536</v>
      </c>
      <c r="L142" s="174">
        <v>124</v>
      </c>
      <c r="M142" s="169" t="s">
        <v>2073</v>
      </c>
      <c r="N142" s="169" t="s">
        <v>2074</v>
      </c>
      <c r="O142" s="169" t="s">
        <v>1926</v>
      </c>
      <c r="P142" s="169" t="s">
        <v>2075</v>
      </c>
      <c r="Q142" s="170">
        <v>11330.9539</v>
      </c>
      <c r="R142" s="170">
        <v>11330.9539</v>
      </c>
      <c r="S142" s="170">
        <v>69064</v>
      </c>
      <c r="T142" s="169" t="s">
        <v>2076</v>
      </c>
      <c r="U142" s="169" t="s">
        <v>1911</v>
      </c>
      <c r="V142" s="171">
        <v>43279</v>
      </c>
      <c r="W142" s="170">
        <v>11198.727699999999</v>
      </c>
      <c r="X142" s="170">
        <v>11198.727732879599</v>
      </c>
      <c r="Y142" s="170">
        <v>132.22620000000001</v>
      </c>
      <c r="Z142" s="170">
        <v>1.1807251997028201</v>
      </c>
      <c r="AA142" s="170">
        <v>430.96469999999999</v>
      </c>
      <c r="AB142" s="170">
        <v>132.22621012335199</v>
      </c>
      <c r="AC142" s="170">
        <v>1.18072528663353</v>
      </c>
      <c r="AD142" s="170">
        <v>430.96469999999999</v>
      </c>
    </row>
    <row r="143" spans="1:30" ht="12.75" customHeight="1" x14ac:dyDescent="0.25">
      <c r="A143" s="175">
        <f t="shared" si="2"/>
        <v>135859</v>
      </c>
      <c r="B143" s="169" t="s">
        <v>2077</v>
      </c>
      <c r="C143" s="169" t="s">
        <v>2078</v>
      </c>
      <c r="D143" s="169" t="s">
        <v>1908</v>
      </c>
      <c r="E143" s="170">
        <v>3713</v>
      </c>
      <c r="F143" s="170">
        <v>9920566.0800000001</v>
      </c>
      <c r="G143" s="170">
        <v>2671.8465068677601</v>
      </c>
      <c r="H143" s="170">
        <v>9920566.0800000001</v>
      </c>
      <c r="I143" s="176">
        <v>2671.8465000000001</v>
      </c>
      <c r="J143" s="171">
        <v>43280</v>
      </c>
      <c r="K143" s="169">
        <v>135859</v>
      </c>
      <c r="L143" s="174">
        <v>125</v>
      </c>
      <c r="M143" s="169" t="s">
        <v>1933</v>
      </c>
      <c r="N143" s="169" t="s">
        <v>2080</v>
      </c>
      <c r="O143" s="169" t="s">
        <v>2081</v>
      </c>
      <c r="P143" s="169" t="s">
        <v>2075</v>
      </c>
      <c r="Q143" s="170">
        <v>2671.8465000000001</v>
      </c>
      <c r="R143" s="170">
        <v>2671.8465000000001</v>
      </c>
      <c r="S143" s="170">
        <v>69065</v>
      </c>
      <c r="T143" s="169" t="s">
        <v>2082</v>
      </c>
      <c r="U143" s="169" t="s">
        <v>1911</v>
      </c>
      <c r="V143" s="171">
        <v>43279</v>
      </c>
      <c r="W143" s="170">
        <v>2667.9445000000001</v>
      </c>
      <c r="X143" s="170">
        <v>2667.9444923242704</v>
      </c>
      <c r="Y143" s="170">
        <v>3.9019999999999997</v>
      </c>
      <c r="Z143" s="170">
        <v>0.14625491647221303</v>
      </c>
      <c r="AA143" s="170">
        <v>53.383000000000003</v>
      </c>
      <c r="AB143" s="170">
        <v>3.90201454349583</v>
      </c>
      <c r="AC143" s="170">
        <v>0.14625546201287201</v>
      </c>
      <c r="AD143" s="170">
        <v>53.383200000000009</v>
      </c>
    </row>
    <row r="144" spans="1:30" ht="12.75" customHeight="1" x14ac:dyDescent="0.25">
      <c r="A144" s="175">
        <f t="shared" si="2"/>
        <v>139367</v>
      </c>
      <c r="B144" s="169" t="s">
        <v>2083</v>
      </c>
      <c r="C144" s="169" t="s">
        <v>2084</v>
      </c>
      <c r="D144" s="169" t="s">
        <v>1908</v>
      </c>
      <c r="E144" s="170">
        <v>82368</v>
      </c>
      <c r="F144" s="170">
        <v>22378285.32</v>
      </c>
      <c r="G144" s="170">
        <v>271.68664189976704</v>
      </c>
      <c r="H144" s="170">
        <v>22378285.32</v>
      </c>
      <c r="I144" s="176">
        <v>271.6866</v>
      </c>
      <c r="J144" s="171">
        <v>43280</v>
      </c>
      <c r="K144" s="169">
        <v>139367</v>
      </c>
      <c r="L144" s="174">
        <v>126</v>
      </c>
      <c r="M144" s="169" t="s">
        <v>1945</v>
      </c>
      <c r="N144" s="169" t="s">
        <v>2086</v>
      </c>
      <c r="O144" s="169" t="s">
        <v>2087</v>
      </c>
      <c r="P144" s="169" t="s">
        <v>2075</v>
      </c>
      <c r="Q144" s="170">
        <v>271.6866</v>
      </c>
      <c r="R144" s="170">
        <v>271.6866</v>
      </c>
      <c r="S144" s="170">
        <v>69066</v>
      </c>
      <c r="T144" s="169" t="s">
        <v>2438</v>
      </c>
      <c r="U144" s="169" t="s">
        <v>1911</v>
      </c>
      <c r="V144" s="171">
        <v>43279</v>
      </c>
      <c r="W144" s="170">
        <v>268.65960000000001</v>
      </c>
      <c r="X144" s="170">
        <v>268.65960579351201</v>
      </c>
      <c r="Y144" s="170">
        <v>3.0269999999999997</v>
      </c>
      <c r="Z144" s="170">
        <v>1.12670457337091</v>
      </c>
      <c r="AA144" s="170">
        <v>411.24720000000002</v>
      </c>
      <c r="AB144" s="170">
        <v>3.0270361062548599</v>
      </c>
      <c r="AC144" s="170">
        <v>1.1267179884799601</v>
      </c>
      <c r="AD144" s="170">
        <v>411.25210000000004</v>
      </c>
    </row>
    <row r="145" spans="1:30" ht="12.75" customHeight="1" x14ac:dyDescent="0.25">
      <c r="A145" s="175">
        <f t="shared" si="2"/>
        <v>112109</v>
      </c>
      <c r="B145" s="169" t="s">
        <v>2089</v>
      </c>
      <c r="C145" s="169" t="s">
        <v>2090</v>
      </c>
      <c r="D145" s="169" t="s">
        <v>1897</v>
      </c>
      <c r="E145" s="170">
        <v>1363338.7080000001</v>
      </c>
      <c r="F145" s="170">
        <v>25328565.079999998</v>
      </c>
      <c r="G145" s="170">
        <v>18.578336352788398</v>
      </c>
      <c r="H145" s="170">
        <v>72874698.079999998</v>
      </c>
      <c r="I145" s="176">
        <v>18.580000000000002</v>
      </c>
      <c r="J145" s="171">
        <v>43280</v>
      </c>
      <c r="K145" s="169">
        <v>112109</v>
      </c>
      <c r="L145" s="174">
        <v>52</v>
      </c>
      <c r="M145" s="169" t="s">
        <v>2092</v>
      </c>
      <c r="N145" s="169" t="s">
        <v>2093</v>
      </c>
      <c r="O145" s="169" t="s">
        <v>2094</v>
      </c>
      <c r="P145" s="169" t="s">
        <v>1874</v>
      </c>
      <c r="Q145" s="170">
        <v>18.580000000000002</v>
      </c>
      <c r="R145" s="170">
        <v>18.580000000000002</v>
      </c>
      <c r="S145" s="170">
        <v>69084</v>
      </c>
      <c r="T145" s="169" t="s">
        <v>2095</v>
      </c>
      <c r="U145" s="169" t="s">
        <v>1903</v>
      </c>
      <c r="V145" s="171">
        <v>43279</v>
      </c>
      <c r="W145" s="170">
        <v>18.440000000000001</v>
      </c>
      <c r="X145" s="170">
        <v>18.4406726150666</v>
      </c>
      <c r="Y145" s="170">
        <v>0.14000000000000001</v>
      </c>
      <c r="Z145" s="170">
        <v>0.759219088937093</v>
      </c>
      <c r="AA145" s="170">
        <v>277.11500000000001</v>
      </c>
      <c r="AB145" s="170">
        <v>0.13766373772179</v>
      </c>
      <c r="AC145" s="170">
        <v>0.74652232375360517</v>
      </c>
      <c r="AD145" s="170">
        <v>272.48060000000004</v>
      </c>
    </row>
    <row r="146" spans="1:30" ht="12.75" customHeight="1" x14ac:dyDescent="0.25">
      <c r="A146" s="175">
        <f t="shared" si="2"/>
        <v>118625</v>
      </c>
      <c r="B146" s="169" t="s">
        <v>2096</v>
      </c>
      <c r="C146" s="169" t="s">
        <v>2090</v>
      </c>
      <c r="D146" s="169" t="s">
        <v>1519</v>
      </c>
      <c r="E146" s="170">
        <v>84871.426999999996</v>
      </c>
      <c r="F146" s="170">
        <v>1624807.9</v>
      </c>
      <c r="G146" s="170">
        <v>19.144345245897696</v>
      </c>
      <c r="H146" s="170">
        <v>72874698.079999998</v>
      </c>
      <c r="I146" s="176">
        <v>19.14</v>
      </c>
      <c r="J146" s="171">
        <v>43280</v>
      </c>
      <c r="K146" s="169">
        <v>118625</v>
      </c>
      <c r="L146" s="174">
        <v>78</v>
      </c>
      <c r="M146" s="169" t="s">
        <v>2092</v>
      </c>
      <c r="N146" s="169" t="s">
        <v>2097</v>
      </c>
      <c r="O146" s="169" t="s">
        <v>2094</v>
      </c>
      <c r="P146" s="169" t="s">
        <v>1874</v>
      </c>
      <c r="Q146" s="170">
        <v>19.14</v>
      </c>
      <c r="R146" s="170">
        <v>19.14</v>
      </c>
      <c r="S146" s="170">
        <v>69082</v>
      </c>
      <c r="T146" s="169" t="s">
        <v>2095</v>
      </c>
      <c r="U146" s="169" t="s">
        <v>1522</v>
      </c>
      <c r="V146" s="171">
        <v>43279</v>
      </c>
      <c r="W146" s="170">
        <v>19</v>
      </c>
      <c r="X146" s="170">
        <v>19.002070744020802</v>
      </c>
      <c r="Y146" s="170">
        <v>0.14000000000000001</v>
      </c>
      <c r="Z146" s="170">
        <v>0.73684210526315808</v>
      </c>
      <c r="AA146" s="170">
        <v>268.94740000000002</v>
      </c>
      <c r="AB146" s="170">
        <v>0.14227450187681998</v>
      </c>
      <c r="AC146" s="170">
        <v>0.74873156611938096</v>
      </c>
      <c r="AD146" s="170">
        <v>273.28700000000003</v>
      </c>
    </row>
    <row r="147" spans="1:30" ht="12.75" customHeight="1" x14ac:dyDescent="0.25">
      <c r="A147" s="175">
        <f t="shared" si="2"/>
        <v>112012</v>
      </c>
      <c r="B147" s="169" t="s">
        <v>2098</v>
      </c>
      <c r="C147" s="169" t="s">
        <v>2090</v>
      </c>
      <c r="D147" s="169" t="s">
        <v>1932</v>
      </c>
      <c r="E147" s="170">
        <v>31759.356</v>
      </c>
      <c r="F147" s="170">
        <v>759019.86</v>
      </c>
      <c r="G147" s="170">
        <v>23.899094805322896</v>
      </c>
      <c r="H147" s="170">
        <v>72874698.079999998</v>
      </c>
      <c r="I147" s="176">
        <v>23.9</v>
      </c>
      <c r="J147" s="171">
        <v>43280</v>
      </c>
      <c r="K147" s="169">
        <v>112012</v>
      </c>
      <c r="L147" s="174">
        <v>49</v>
      </c>
      <c r="M147" s="169" t="s">
        <v>2092</v>
      </c>
      <c r="N147" s="169" t="s">
        <v>2100</v>
      </c>
      <c r="O147" s="169" t="s">
        <v>2094</v>
      </c>
      <c r="P147" s="169" t="s">
        <v>1874</v>
      </c>
      <c r="Q147" s="170">
        <v>23.9</v>
      </c>
      <c r="R147" s="170">
        <v>23.9</v>
      </c>
      <c r="S147" s="170">
        <v>69081</v>
      </c>
      <c r="T147" s="169" t="s">
        <v>2095</v>
      </c>
      <c r="U147" s="169" t="s">
        <v>1936</v>
      </c>
      <c r="V147" s="171">
        <v>43279</v>
      </c>
      <c r="W147" s="170">
        <v>23.72</v>
      </c>
      <c r="X147" s="170">
        <v>23.722005257285399</v>
      </c>
      <c r="Y147" s="170">
        <v>0.18</v>
      </c>
      <c r="Z147" s="170">
        <v>0.75885328836425003</v>
      </c>
      <c r="AA147" s="170">
        <v>276.98150000000004</v>
      </c>
      <c r="AB147" s="170">
        <v>0.17708954803744001</v>
      </c>
      <c r="AC147" s="170">
        <v>0.74652014497405395</v>
      </c>
      <c r="AD147" s="170">
        <v>272.47989999999999</v>
      </c>
    </row>
    <row r="148" spans="1:30" ht="12.75" customHeight="1" x14ac:dyDescent="0.25">
      <c r="A148" s="175">
        <f t="shared" si="2"/>
        <v>112108</v>
      </c>
      <c r="B148" s="169" t="s">
        <v>2101</v>
      </c>
      <c r="C148" s="169" t="s">
        <v>2090</v>
      </c>
      <c r="D148" s="169" t="s">
        <v>1908</v>
      </c>
      <c r="E148" s="170">
        <v>1800607.7390000001</v>
      </c>
      <c r="F148" s="170">
        <v>43605540.670000002</v>
      </c>
      <c r="G148" s="170">
        <v>24.217123877417698</v>
      </c>
      <c r="H148" s="170">
        <v>72874698.079999998</v>
      </c>
      <c r="I148" s="176">
        <v>24.22</v>
      </c>
      <c r="J148" s="171">
        <v>43280</v>
      </c>
      <c r="K148" s="169">
        <v>112108</v>
      </c>
      <c r="L148" s="174">
        <v>53</v>
      </c>
      <c r="M148" s="169" t="s">
        <v>2092</v>
      </c>
      <c r="N148" s="169" t="s">
        <v>2103</v>
      </c>
      <c r="O148" s="169" t="s">
        <v>2094</v>
      </c>
      <c r="P148" s="169" t="s">
        <v>1874</v>
      </c>
      <c r="Q148" s="170">
        <v>24.22</v>
      </c>
      <c r="R148" s="170">
        <v>24.22</v>
      </c>
      <c r="S148" s="170">
        <v>69080</v>
      </c>
      <c r="T148" s="169" t="s">
        <v>2095</v>
      </c>
      <c r="U148" s="169" t="s">
        <v>1911</v>
      </c>
      <c r="V148" s="171">
        <v>43279</v>
      </c>
      <c r="W148" s="170">
        <v>24.04</v>
      </c>
      <c r="X148" s="170">
        <v>24.037688618464905</v>
      </c>
      <c r="Y148" s="170">
        <v>0.18</v>
      </c>
      <c r="Z148" s="170">
        <v>0.74875207986688908</v>
      </c>
      <c r="AA148" s="170">
        <v>273.29450000000003</v>
      </c>
      <c r="AB148" s="170">
        <v>0.17943525895276999</v>
      </c>
      <c r="AC148" s="170">
        <v>0.74647467899610798</v>
      </c>
      <c r="AD148" s="170">
        <v>272.4633</v>
      </c>
    </row>
    <row r="149" spans="1:30" ht="12.75" customHeight="1" x14ac:dyDescent="0.25">
      <c r="A149" s="175">
        <f t="shared" si="2"/>
        <v>118624</v>
      </c>
      <c r="B149" s="169" t="s">
        <v>2104</v>
      </c>
      <c r="C149" s="169" t="s">
        <v>2090</v>
      </c>
      <c r="D149" s="169" t="s">
        <v>1544</v>
      </c>
      <c r="E149" s="170">
        <v>54389.105000000003</v>
      </c>
      <c r="F149" s="170">
        <v>1349016.57</v>
      </c>
      <c r="G149" s="170">
        <v>24.803066165549197</v>
      </c>
      <c r="H149" s="170">
        <v>72874698.079999998</v>
      </c>
      <c r="I149" s="176">
        <v>24.8</v>
      </c>
      <c r="J149" s="171">
        <v>43280</v>
      </c>
      <c r="K149" s="169">
        <v>118624</v>
      </c>
      <c r="L149" s="174">
        <v>79</v>
      </c>
      <c r="M149" s="169" t="s">
        <v>2092</v>
      </c>
      <c r="N149" s="169" t="s">
        <v>2106</v>
      </c>
      <c r="O149" s="169" t="s">
        <v>2094</v>
      </c>
      <c r="P149" s="169" t="s">
        <v>1874</v>
      </c>
      <c r="Q149" s="170">
        <v>24.8</v>
      </c>
      <c r="R149" s="170">
        <v>24.8</v>
      </c>
      <c r="S149" s="170">
        <v>69083</v>
      </c>
      <c r="T149" s="169" t="s">
        <v>2095</v>
      </c>
      <c r="U149" s="169" t="s">
        <v>1547</v>
      </c>
      <c r="V149" s="171">
        <v>43279</v>
      </c>
      <c r="W149" s="170">
        <v>24.62</v>
      </c>
      <c r="X149" s="170">
        <v>24.618714246181703</v>
      </c>
      <c r="Y149" s="170">
        <v>0.18</v>
      </c>
      <c r="Z149" s="170">
        <v>0.73111291632818787</v>
      </c>
      <c r="AA149" s="170">
        <v>266.8562</v>
      </c>
      <c r="AB149" s="170">
        <v>0.18435191936746997</v>
      </c>
      <c r="AC149" s="170">
        <v>0.74882838122247908</v>
      </c>
      <c r="AD149" s="170">
        <v>273.32240000000002</v>
      </c>
    </row>
    <row r="150" spans="1:30" ht="12.75" customHeight="1" x14ac:dyDescent="0.25">
      <c r="A150" s="175">
        <f t="shared" si="2"/>
        <v>112013</v>
      </c>
      <c r="B150" s="169" t="s">
        <v>2107</v>
      </c>
      <c r="C150" s="169" t="s">
        <v>2090</v>
      </c>
      <c r="D150" s="169" t="s">
        <v>1944</v>
      </c>
      <c r="E150" s="170">
        <v>8527.7489999999998</v>
      </c>
      <c r="F150" s="170">
        <v>207748</v>
      </c>
      <c r="G150" s="170">
        <v>24.361411200071696</v>
      </c>
      <c r="H150" s="170">
        <v>72874698.079999998</v>
      </c>
      <c r="I150" s="176">
        <v>24.36</v>
      </c>
      <c r="J150" s="171">
        <v>43280</v>
      </c>
      <c r="K150" s="169">
        <v>112013</v>
      </c>
      <c r="L150" s="174">
        <v>48</v>
      </c>
      <c r="M150" s="169" t="s">
        <v>2092</v>
      </c>
      <c r="N150" s="169" t="s">
        <v>2109</v>
      </c>
      <c r="O150" s="169" t="s">
        <v>2094</v>
      </c>
      <c r="P150" s="169" t="s">
        <v>1874</v>
      </c>
      <c r="Q150" s="170">
        <v>24.36</v>
      </c>
      <c r="R150" s="170">
        <v>24.36</v>
      </c>
      <c r="S150" s="170">
        <v>69085</v>
      </c>
      <c r="T150" s="169" t="s">
        <v>2095</v>
      </c>
      <c r="U150" s="169" t="s">
        <v>1947</v>
      </c>
      <c r="V150" s="171">
        <v>43279</v>
      </c>
      <c r="W150" s="170">
        <v>24.18</v>
      </c>
      <c r="X150" s="170">
        <v>24.180893457347295</v>
      </c>
      <c r="Y150" s="170">
        <v>0.18</v>
      </c>
      <c r="Z150" s="170">
        <v>0.7444168734491321</v>
      </c>
      <c r="AA150" s="170">
        <v>271.7122</v>
      </c>
      <c r="AB150" s="170">
        <v>0.18051774272436996</v>
      </c>
      <c r="AC150" s="170">
        <v>0.74653049128554894</v>
      </c>
      <c r="AD150" s="170">
        <v>272.48360000000002</v>
      </c>
    </row>
    <row r="151" spans="1:30" ht="12.75" customHeight="1" x14ac:dyDescent="0.25">
      <c r="A151" s="175">
        <f t="shared" si="2"/>
        <v>140227</v>
      </c>
      <c r="B151" s="169" t="s">
        <v>2110</v>
      </c>
      <c r="C151" s="169" t="s">
        <v>2111</v>
      </c>
      <c r="D151" s="169" t="s">
        <v>1519</v>
      </c>
      <c r="E151" s="170">
        <v>810720.48499999999</v>
      </c>
      <c r="F151" s="170">
        <v>19773001.890000001</v>
      </c>
      <c r="G151" s="170">
        <v>24.389419357030295</v>
      </c>
      <c r="H151" s="170">
        <v>7480035158.6300001</v>
      </c>
      <c r="I151" s="176">
        <v>24.388999999999999</v>
      </c>
      <c r="J151" s="171">
        <v>43280</v>
      </c>
      <c r="K151" s="169">
        <v>140227</v>
      </c>
      <c r="L151" s="174">
        <v>416</v>
      </c>
      <c r="M151" s="169" t="s">
        <v>2113</v>
      </c>
      <c r="N151" s="169" t="s">
        <v>2114</v>
      </c>
      <c r="O151" s="169" t="s">
        <v>2115</v>
      </c>
      <c r="P151" s="169" t="s">
        <v>1874</v>
      </c>
      <c r="Q151" s="170">
        <v>24.388999999999999</v>
      </c>
      <c r="R151" s="170">
        <v>24.145</v>
      </c>
      <c r="S151" s="170">
        <v>24177</v>
      </c>
      <c r="T151" s="169" t="s">
        <v>2116</v>
      </c>
      <c r="U151" s="169" t="s">
        <v>1522</v>
      </c>
      <c r="V151" s="171">
        <v>43279</v>
      </c>
      <c r="W151" s="170">
        <v>24.04</v>
      </c>
      <c r="X151" s="170">
        <v>24.040216976542897</v>
      </c>
      <c r="Y151" s="170">
        <v>0.34900000000000003</v>
      </c>
      <c r="Z151" s="170">
        <v>1.4517470881863599</v>
      </c>
      <c r="AA151" s="170">
        <v>529.8877</v>
      </c>
      <c r="AB151" s="170">
        <v>0.34920238048743996</v>
      </c>
      <c r="AC151" s="170">
        <v>1.4525758266997899</v>
      </c>
      <c r="AD151" s="170">
        <v>530.1902</v>
      </c>
    </row>
    <row r="152" spans="1:30" ht="12.75" customHeight="1" x14ac:dyDescent="0.25">
      <c r="A152" s="175">
        <f t="shared" si="2"/>
        <v>140228</v>
      </c>
      <c r="B152" s="169" t="s">
        <v>2117</v>
      </c>
      <c r="C152" s="169" t="s">
        <v>2111</v>
      </c>
      <c r="D152" s="169" t="s">
        <v>1544</v>
      </c>
      <c r="E152" s="170">
        <v>17279054.085000001</v>
      </c>
      <c r="F152" s="170">
        <v>493635708.63</v>
      </c>
      <c r="G152" s="170">
        <v>28.568445136040594</v>
      </c>
      <c r="H152" s="170">
        <v>7480035158.6300001</v>
      </c>
      <c r="I152" s="176">
        <v>28.568000000000001</v>
      </c>
      <c r="J152" s="171">
        <v>43280</v>
      </c>
      <c r="K152" s="169">
        <v>140228</v>
      </c>
      <c r="L152" s="174">
        <v>415</v>
      </c>
      <c r="M152" s="169" t="s">
        <v>2113</v>
      </c>
      <c r="N152" s="169" t="s">
        <v>2119</v>
      </c>
      <c r="O152" s="169" t="s">
        <v>2120</v>
      </c>
      <c r="P152" s="169" t="s">
        <v>1874</v>
      </c>
      <c r="Q152" s="170">
        <v>28.568000000000001</v>
      </c>
      <c r="R152" s="170">
        <v>28.281999999999996</v>
      </c>
      <c r="S152" s="170">
        <v>24178</v>
      </c>
      <c r="T152" s="169" t="s">
        <v>2116</v>
      </c>
      <c r="U152" s="169" t="s">
        <v>1547</v>
      </c>
      <c r="V152" s="171">
        <v>43279</v>
      </c>
      <c r="W152" s="170">
        <v>28.159000000000002</v>
      </c>
      <c r="X152" s="170">
        <v>28.159493970454097</v>
      </c>
      <c r="Y152" s="170">
        <v>0.40900000000000003</v>
      </c>
      <c r="Z152" s="170">
        <v>1.4524663517880601</v>
      </c>
      <c r="AA152" s="170">
        <v>530.15020000000004</v>
      </c>
      <c r="AB152" s="170">
        <v>0.40895116558649003</v>
      </c>
      <c r="AC152" s="170">
        <v>1.4522674520201797</v>
      </c>
      <c r="AD152" s="170">
        <v>530.07760000000007</v>
      </c>
    </row>
    <row r="153" spans="1:30" ht="12.75" customHeight="1" x14ac:dyDescent="0.25">
      <c r="A153" s="175">
        <f t="shared" si="2"/>
        <v>140226</v>
      </c>
      <c r="B153" s="169" t="s">
        <v>2121</v>
      </c>
      <c r="C153" s="169" t="s">
        <v>2111</v>
      </c>
      <c r="D153" s="169" t="s">
        <v>1602</v>
      </c>
      <c r="E153" s="170">
        <v>42905717.417999998</v>
      </c>
      <c r="F153" s="170">
        <v>941405944.71000004</v>
      </c>
      <c r="G153" s="170">
        <v>21.941270333241402</v>
      </c>
      <c r="H153" s="170">
        <v>7480035158.6300001</v>
      </c>
      <c r="I153" s="176">
        <v>21.941000000000003</v>
      </c>
      <c r="J153" s="171">
        <v>43280</v>
      </c>
      <c r="K153" s="169">
        <v>140226</v>
      </c>
      <c r="L153" s="174">
        <v>417</v>
      </c>
      <c r="M153" s="169" t="s">
        <v>2113</v>
      </c>
      <c r="N153" s="169" t="s">
        <v>2123</v>
      </c>
      <c r="O153" s="169" t="s">
        <v>2120</v>
      </c>
      <c r="P153" s="169" t="s">
        <v>1874</v>
      </c>
      <c r="Q153" s="170">
        <v>21.941000000000003</v>
      </c>
      <c r="R153" s="170">
        <v>21.722000000000001</v>
      </c>
      <c r="S153" s="170">
        <v>24175</v>
      </c>
      <c r="T153" s="169" t="s">
        <v>2116</v>
      </c>
      <c r="U153" s="169" t="s">
        <v>1605</v>
      </c>
      <c r="V153" s="171">
        <v>43279</v>
      </c>
      <c r="W153" s="170">
        <v>21.628</v>
      </c>
      <c r="X153" s="170">
        <v>21.627941235785503</v>
      </c>
      <c r="Y153" s="170">
        <v>0.313</v>
      </c>
      <c r="Z153" s="170">
        <v>1.4471980765674097</v>
      </c>
      <c r="AA153" s="170">
        <v>528.22730000000001</v>
      </c>
      <c r="AB153" s="170">
        <v>0.31332909745589999</v>
      </c>
      <c r="AC153" s="170">
        <v>1.4487236396660199</v>
      </c>
      <c r="AD153" s="170">
        <v>528.78410000000008</v>
      </c>
    </row>
    <row r="154" spans="1:30" ht="12.75" customHeight="1" x14ac:dyDescent="0.25">
      <c r="A154" s="175">
        <f t="shared" si="2"/>
        <v>140225</v>
      </c>
      <c r="B154" s="169" t="s">
        <v>2124</v>
      </c>
      <c r="C154" s="169" t="s">
        <v>2111</v>
      </c>
      <c r="D154" s="169" t="s">
        <v>1612</v>
      </c>
      <c r="E154" s="170">
        <v>221843577.26599997</v>
      </c>
      <c r="F154" s="170">
        <v>6025220503.3999996</v>
      </c>
      <c r="G154" s="170">
        <v>27.159769859712895</v>
      </c>
      <c r="H154" s="170">
        <v>7480035158.6300001</v>
      </c>
      <c r="I154" s="176">
        <v>27.16</v>
      </c>
      <c r="J154" s="171">
        <v>43280</v>
      </c>
      <c r="K154" s="169">
        <v>140225</v>
      </c>
      <c r="L154" s="174">
        <v>418</v>
      </c>
      <c r="M154" s="169" t="s">
        <v>2113</v>
      </c>
      <c r="N154" s="169" t="s">
        <v>2126</v>
      </c>
      <c r="O154" s="169" t="s">
        <v>2120</v>
      </c>
      <c r="P154" s="169" t="s">
        <v>1874</v>
      </c>
      <c r="Q154" s="170">
        <v>27.16</v>
      </c>
      <c r="R154" s="170">
        <v>26.888000000000002</v>
      </c>
      <c r="S154" s="170">
        <v>24176</v>
      </c>
      <c r="T154" s="169" t="s">
        <v>2116</v>
      </c>
      <c r="U154" s="169" t="s">
        <v>1615</v>
      </c>
      <c r="V154" s="171">
        <v>43279</v>
      </c>
      <c r="W154" s="170">
        <v>26.772000000000002</v>
      </c>
      <c r="X154" s="170">
        <v>26.771925445817995</v>
      </c>
      <c r="Y154" s="170">
        <v>0.38800000000000007</v>
      </c>
      <c r="Z154" s="170">
        <v>1.4492753623188401</v>
      </c>
      <c r="AA154" s="170">
        <v>528.9855</v>
      </c>
      <c r="AB154" s="170">
        <v>0.38784441389491997</v>
      </c>
      <c r="AC154" s="170">
        <v>1.4486982442852503</v>
      </c>
      <c r="AD154" s="170">
        <v>528.7749</v>
      </c>
    </row>
    <row r="155" spans="1:30" ht="12.75" customHeight="1" x14ac:dyDescent="0.25">
      <c r="A155" s="175">
        <f t="shared" si="2"/>
        <v>140240</v>
      </c>
      <c r="B155" s="169" t="s">
        <v>2127</v>
      </c>
      <c r="C155" s="169" t="s">
        <v>2128</v>
      </c>
      <c r="D155" s="169" t="s">
        <v>1519</v>
      </c>
      <c r="E155" s="170">
        <v>13799.598</v>
      </c>
      <c r="F155" s="170">
        <v>434162.16</v>
      </c>
      <c r="G155" s="170">
        <v>31.461942587023199</v>
      </c>
      <c r="H155" s="170">
        <v>111337454.17</v>
      </c>
      <c r="I155" s="176">
        <v>31.462</v>
      </c>
      <c r="J155" s="171">
        <v>43280</v>
      </c>
      <c r="K155" s="169">
        <v>140240</v>
      </c>
      <c r="L155" s="174">
        <v>445</v>
      </c>
      <c r="M155" s="169" t="s">
        <v>2130</v>
      </c>
      <c r="N155" s="169" t="s">
        <v>2131</v>
      </c>
      <c r="O155" s="169" t="s">
        <v>2015</v>
      </c>
      <c r="P155" s="169" t="s">
        <v>1874</v>
      </c>
      <c r="Q155" s="170">
        <v>31.462</v>
      </c>
      <c r="R155" s="170">
        <v>31.462</v>
      </c>
      <c r="S155" s="170">
        <v>24233</v>
      </c>
      <c r="T155" s="169" t="s">
        <v>2132</v>
      </c>
      <c r="U155" s="169" t="s">
        <v>1522</v>
      </c>
      <c r="V155" s="171">
        <v>43279</v>
      </c>
      <c r="W155" s="170">
        <v>31.117000000000004</v>
      </c>
      <c r="X155" s="170">
        <v>31.1174347252724</v>
      </c>
      <c r="Y155" s="170">
        <v>0.34499999999999997</v>
      </c>
      <c r="Z155" s="170">
        <v>1.1087187068162099</v>
      </c>
      <c r="AA155" s="170">
        <v>404.68230000000005</v>
      </c>
      <c r="AB155" s="170">
        <v>0.34450786175075998</v>
      </c>
      <c r="AC155" s="170">
        <v>1.1071216660124099</v>
      </c>
      <c r="AD155" s="170">
        <v>404.0994</v>
      </c>
    </row>
    <row r="156" spans="1:30" ht="12.75" customHeight="1" x14ac:dyDescent="0.25">
      <c r="A156" s="175">
        <f t="shared" si="2"/>
        <v>140241</v>
      </c>
      <c r="B156" s="169" t="s">
        <v>2133</v>
      </c>
      <c r="C156" s="169" t="s">
        <v>2128</v>
      </c>
      <c r="D156" s="169" t="s">
        <v>1544</v>
      </c>
      <c r="E156" s="170">
        <v>76427.03</v>
      </c>
      <c r="F156" s="170">
        <v>3215745.37</v>
      </c>
      <c r="G156" s="170">
        <v>42.076021664063092</v>
      </c>
      <c r="H156" s="170">
        <v>111337454.17</v>
      </c>
      <c r="I156" s="176">
        <v>42.076000000000001</v>
      </c>
      <c r="J156" s="171">
        <v>43280</v>
      </c>
      <c r="K156" s="169">
        <v>140241</v>
      </c>
      <c r="L156" s="174">
        <v>444</v>
      </c>
      <c r="M156" s="169" t="s">
        <v>2130</v>
      </c>
      <c r="N156" s="169" t="s">
        <v>2135</v>
      </c>
      <c r="O156" s="169" t="s">
        <v>2015</v>
      </c>
      <c r="P156" s="169" t="s">
        <v>1874</v>
      </c>
      <c r="Q156" s="170">
        <v>42.076000000000001</v>
      </c>
      <c r="R156" s="170">
        <v>42.076000000000001</v>
      </c>
      <c r="S156" s="170">
        <v>24234</v>
      </c>
      <c r="T156" s="169" t="s">
        <v>2132</v>
      </c>
      <c r="U156" s="169" t="s">
        <v>1547</v>
      </c>
      <c r="V156" s="171">
        <v>43279</v>
      </c>
      <c r="W156" s="170">
        <v>41.615000000000002</v>
      </c>
      <c r="X156" s="170">
        <v>41.615288465350496</v>
      </c>
      <c r="Y156" s="170">
        <v>0.46100000000000002</v>
      </c>
      <c r="Z156" s="170">
        <v>1.10777363931275</v>
      </c>
      <c r="AA156" s="170">
        <v>404.3374</v>
      </c>
      <c r="AB156" s="170">
        <v>0.46073319871255003</v>
      </c>
      <c r="AC156" s="170">
        <v>1.10712484690852</v>
      </c>
      <c r="AD156" s="170">
        <v>404.10060000000004</v>
      </c>
    </row>
    <row r="157" spans="1:30" ht="12.75" customHeight="1" x14ac:dyDescent="0.25">
      <c r="A157" s="175">
        <f t="shared" si="2"/>
        <v>140239</v>
      </c>
      <c r="B157" s="169" t="s">
        <v>2136</v>
      </c>
      <c r="C157" s="169" t="s">
        <v>2128</v>
      </c>
      <c r="D157" s="169" t="s">
        <v>1602</v>
      </c>
      <c r="E157" s="170">
        <v>1294581.6669999999</v>
      </c>
      <c r="F157" s="170">
        <v>39004437.289999999</v>
      </c>
      <c r="G157" s="170">
        <v>30.128989374912898</v>
      </c>
      <c r="H157" s="170">
        <v>111337454.17</v>
      </c>
      <c r="I157" s="176">
        <v>30.129000000000001</v>
      </c>
      <c r="J157" s="171">
        <v>43280</v>
      </c>
      <c r="K157" s="169">
        <v>140239</v>
      </c>
      <c r="L157" s="174">
        <v>446</v>
      </c>
      <c r="M157" s="169" t="s">
        <v>2130</v>
      </c>
      <c r="N157" s="169" t="s">
        <v>2138</v>
      </c>
      <c r="O157" s="169" t="s">
        <v>2015</v>
      </c>
      <c r="P157" s="169" t="s">
        <v>1874</v>
      </c>
      <c r="Q157" s="170">
        <v>30.129000000000001</v>
      </c>
      <c r="R157" s="170">
        <v>30.129000000000001</v>
      </c>
      <c r="S157" s="170">
        <v>24231</v>
      </c>
      <c r="T157" s="169" t="s">
        <v>2132</v>
      </c>
      <c r="U157" s="169" t="s">
        <v>1605</v>
      </c>
      <c r="V157" s="171">
        <v>43279</v>
      </c>
      <c r="W157" s="170">
        <v>29.798999999999999</v>
      </c>
      <c r="X157" s="170">
        <v>29.7993212968927</v>
      </c>
      <c r="Y157" s="170">
        <v>0.33</v>
      </c>
      <c r="Z157" s="170">
        <v>1.10741971207087</v>
      </c>
      <c r="AA157" s="170">
        <v>404.20820000000009</v>
      </c>
      <c r="AB157" s="170">
        <v>0.32966807802013998</v>
      </c>
      <c r="AC157" s="170">
        <v>1.10629391433326</v>
      </c>
      <c r="AD157" s="170">
        <v>403.79730000000001</v>
      </c>
    </row>
    <row r="158" spans="1:30" ht="12.75" customHeight="1" x14ac:dyDescent="0.25">
      <c r="A158" s="175">
        <f t="shared" si="2"/>
        <v>140238</v>
      </c>
      <c r="B158" s="169" t="s">
        <v>2139</v>
      </c>
      <c r="C158" s="169" t="s">
        <v>2128</v>
      </c>
      <c r="D158" s="169" t="s">
        <v>1612</v>
      </c>
      <c r="E158" s="170">
        <v>1718462.3959999999</v>
      </c>
      <c r="F158" s="170">
        <v>68683109.349999994</v>
      </c>
      <c r="G158" s="170">
        <v>39.9677697398972</v>
      </c>
      <c r="H158" s="170">
        <v>111337454.17</v>
      </c>
      <c r="I158" s="176">
        <v>39.968000000000004</v>
      </c>
      <c r="J158" s="171">
        <v>43280</v>
      </c>
      <c r="K158" s="169">
        <v>140238</v>
      </c>
      <c r="L158" s="174">
        <v>447</v>
      </c>
      <c r="M158" s="169" t="s">
        <v>2130</v>
      </c>
      <c r="N158" s="169" t="s">
        <v>2141</v>
      </c>
      <c r="O158" s="169" t="s">
        <v>2015</v>
      </c>
      <c r="P158" s="169" t="s">
        <v>1874</v>
      </c>
      <c r="Q158" s="170">
        <v>39.968000000000004</v>
      </c>
      <c r="R158" s="170">
        <v>39.968000000000004</v>
      </c>
      <c r="S158" s="170">
        <v>24232</v>
      </c>
      <c r="T158" s="169" t="s">
        <v>2132</v>
      </c>
      <c r="U158" s="169" t="s">
        <v>1615</v>
      </c>
      <c r="V158" s="171">
        <v>43279</v>
      </c>
      <c r="W158" s="170">
        <v>39.53</v>
      </c>
      <c r="X158" s="170">
        <v>39.530446648927004</v>
      </c>
      <c r="Y158" s="170">
        <v>0.43799999999999994</v>
      </c>
      <c r="Z158" s="170">
        <v>1.10801922590438</v>
      </c>
      <c r="AA158" s="170">
        <v>404.42700000000002</v>
      </c>
      <c r="AB158" s="170">
        <v>0.43732309097016997</v>
      </c>
      <c r="AC158" s="170">
        <v>1.1062943327052999</v>
      </c>
      <c r="AD158" s="170">
        <v>403.79740000000004</v>
      </c>
    </row>
    <row r="159" spans="1:30" ht="12.75" customHeight="1" x14ac:dyDescent="0.25">
      <c r="A159" s="175">
        <f t="shared" si="2"/>
        <v>140258</v>
      </c>
      <c r="B159" s="169" t="s">
        <v>2142</v>
      </c>
      <c r="C159" s="169" t="s">
        <v>2143</v>
      </c>
      <c r="D159" s="169" t="s">
        <v>1602</v>
      </c>
      <c r="E159" s="170">
        <v>0</v>
      </c>
      <c r="F159" s="170">
        <v>-0.04</v>
      </c>
      <c r="G159" s="170">
        <v>10</v>
      </c>
      <c r="H159" s="170">
        <v>-0.24</v>
      </c>
      <c r="I159" s="176">
        <v>10</v>
      </c>
      <c r="J159" s="171">
        <v>43280</v>
      </c>
      <c r="K159" s="169">
        <v>140258</v>
      </c>
      <c r="L159" s="174">
        <v>405</v>
      </c>
      <c r="M159" s="169" t="s">
        <v>2145</v>
      </c>
      <c r="N159" s="169" t="s">
        <v>2146</v>
      </c>
      <c r="O159" s="169" t="s">
        <v>1514</v>
      </c>
      <c r="P159" s="169" t="s">
        <v>2147</v>
      </c>
      <c r="Q159" s="170">
        <v>10</v>
      </c>
      <c r="R159" s="170">
        <v>10</v>
      </c>
      <c r="S159" s="170">
        <v>24173</v>
      </c>
      <c r="T159" s="169" t="s">
        <v>2148</v>
      </c>
      <c r="U159" s="169" t="s">
        <v>1605</v>
      </c>
      <c r="V159" s="171">
        <v>43279</v>
      </c>
      <c r="W159" s="170">
        <v>10</v>
      </c>
      <c r="X159" s="170">
        <v>10</v>
      </c>
      <c r="Y159" s="170">
        <v>0</v>
      </c>
      <c r="Z159" s="170">
        <v>0</v>
      </c>
      <c r="AA159" s="170">
        <v>0</v>
      </c>
      <c r="AB159" s="170">
        <v>0</v>
      </c>
      <c r="AC159" s="170">
        <v>0</v>
      </c>
      <c r="AD159" s="170">
        <v>0</v>
      </c>
    </row>
    <row r="160" spans="1:30" ht="12.75" customHeight="1" x14ac:dyDescent="0.25">
      <c r="A160" s="175">
        <f t="shared" si="2"/>
        <v>140257</v>
      </c>
      <c r="B160" s="169" t="s">
        <v>2149</v>
      </c>
      <c r="C160" s="169" t="s">
        <v>2143</v>
      </c>
      <c r="D160" s="169" t="s">
        <v>1612</v>
      </c>
      <c r="E160" s="170">
        <v>0</v>
      </c>
      <c r="F160" s="170">
        <v>-0.2</v>
      </c>
      <c r="G160" s="170">
        <v>10</v>
      </c>
      <c r="H160" s="170">
        <v>-0.24</v>
      </c>
      <c r="I160" s="176">
        <v>10</v>
      </c>
      <c r="J160" s="171">
        <v>43280</v>
      </c>
      <c r="K160" s="169">
        <v>140257</v>
      </c>
      <c r="L160" s="174">
        <v>406</v>
      </c>
      <c r="M160" s="169" t="s">
        <v>2145</v>
      </c>
      <c r="N160" s="169" t="s">
        <v>2151</v>
      </c>
      <c r="O160" s="169" t="s">
        <v>1514</v>
      </c>
      <c r="P160" s="169" t="s">
        <v>2147</v>
      </c>
      <c r="Q160" s="170">
        <v>10</v>
      </c>
      <c r="R160" s="170">
        <v>10</v>
      </c>
      <c r="S160" s="170">
        <v>24174</v>
      </c>
      <c r="T160" s="169" t="s">
        <v>2148</v>
      </c>
      <c r="U160" s="169" t="s">
        <v>1615</v>
      </c>
      <c r="V160" s="171">
        <v>43279</v>
      </c>
      <c r="W160" s="170">
        <v>10</v>
      </c>
      <c r="X160" s="170">
        <v>10</v>
      </c>
      <c r="Y160" s="170">
        <v>0</v>
      </c>
      <c r="Z160" s="170">
        <v>0</v>
      </c>
      <c r="AA160" s="170">
        <v>0</v>
      </c>
      <c r="AB160" s="170">
        <v>0</v>
      </c>
      <c r="AC160" s="170">
        <v>0</v>
      </c>
      <c r="AD160" s="170">
        <v>0</v>
      </c>
    </row>
    <row r="161" spans="1:30" ht="12.75" customHeight="1" x14ac:dyDescent="0.25">
      <c r="A161" s="175">
        <f t="shared" si="2"/>
        <v>140260</v>
      </c>
      <c r="B161" s="169" t="s">
        <v>2152</v>
      </c>
      <c r="C161" s="169" t="s">
        <v>2153</v>
      </c>
      <c r="D161" s="169" t="s">
        <v>1602</v>
      </c>
      <c r="E161" s="170">
        <v>0</v>
      </c>
      <c r="F161" s="170">
        <v>-347.53</v>
      </c>
      <c r="G161" s="170">
        <v>10</v>
      </c>
      <c r="H161" s="170">
        <v>-1139.1000000000001</v>
      </c>
      <c r="I161" s="176">
        <v>10</v>
      </c>
      <c r="J161" s="171">
        <v>43280</v>
      </c>
      <c r="K161" s="169">
        <v>140260</v>
      </c>
      <c r="L161" s="174">
        <v>281</v>
      </c>
      <c r="M161" s="169" t="s">
        <v>1929</v>
      </c>
      <c r="N161" s="169" t="s">
        <v>2155</v>
      </c>
      <c r="O161" s="169" t="s">
        <v>1514</v>
      </c>
      <c r="P161" s="169" t="s">
        <v>2147</v>
      </c>
      <c r="Q161" s="170">
        <v>10</v>
      </c>
      <c r="R161" s="170">
        <v>10</v>
      </c>
      <c r="S161" s="170">
        <v>24159</v>
      </c>
      <c r="T161" s="169" t="s">
        <v>2156</v>
      </c>
      <c r="U161" s="169" t="s">
        <v>1605</v>
      </c>
      <c r="V161" s="171">
        <v>43279</v>
      </c>
      <c r="W161" s="170">
        <v>10</v>
      </c>
      <c r="X161" s="170">
        <v>10</v>
      </c>
      <c r="Y161" s="170">
        <v>0</v>
      </c>
      <c r="Z161" s="170">
        <v>0</v>
      </c>
      <c r="AA161" s="170">
        <v>0</v>
      </c>
      <c r="AB161" s="170">
        <v>0</v>
      </c>
      <c r="AC161" s="170">
        <v>0</v>
      </c>
      <c r="AD161" s="170">
        <v>0</v>
      </c>
    </row>
    <row r="162" spans="1:30" ht="12.75" customHeight="1" x14ac:dyDescent="0.25">
      <c r="A162" s="175">
        <f t="shared" si="2"/>
        <v>140259</v>
      </c>
      <c r="B162" s="169" t="s">
        <v>2157</v>
      </c>
      <c r="C162" s="169" t="s">
        <v>2153</v>
      </c>
      <c r="D162" s="169" t="s">
        <v>1612</v>
      </c>
      <c r="E162" s="170">
        <v>0</v>
      </c>
      <c r="F162" s="170">
        <v>-791.57</v>
      </c>
      <c r="G162" s="170">
        <v>10</v>
      </c>
      <c r="H162" s="170">
        <v>-1139.1000000000001</v>
      </c>
      <c r="I162" s="176">
        <v>10</v>
      </c>
      <c r="J162" s="171">
        <v>43280</v>
      </c>
      <c r="K162" s="169">
        <v>140259</v>
      </c>
      <c r="L162" s="174">
        <v>282</v>
      </c>
      <c r="M162" s="169" t="s">
        <v>1929</v>
      </c>
      <c r="N162" s="169" t="s">
        <v>2159</v>
      </c>
      <c r="O162" s="169" t="s">
        <v>1514</v>
      </c>
      <c r="P162" s="169" t="s">
        <v>2147</v>
      </c>
      <c r="Q162" s="170">
        <v>10</v>
      </c>
      <c r="R162" s="170">
        <v>10</v>
      </c>
      <c r="S162" s="170">
        <v>24160</v>
      </c>
      <c r="T162" s="169" t="s">
        <v>2156</v>
      </c>
      <c r="U162" s="169" t="s">
        <v>1615</v>
      </c>
      <c r="V162" s="171">
        <v>43279</v>
      </c>
      <c r="W162" s="170">
        <v>10</v>
      </c>
      <c r="X162" s="170">
        <v>10</v>
      </c>
      <c r="Y162" s="170">
        <v>0</v>
      </c>
      <c r="Z162" s="170">
        <v>0</v>
      </c>
      <c r="AA162" s="170">
        <v>0</v>
      </c>
      <c r="AB162" s="170">
        <v>0</v>
      </c>
      <c r="AC162" s="170">
        <v>0</v>
      </c>
      <c r="AD162" s="170">
        <v>0</v>
      </c>
    </row>
    <row r="163" spans="1:30" ht="12.75" customHeight="1" x14ac:dyDescent="0.25">
      <c r="A163" s="175">
        <f t="shared" si="2"/>
        <v>140264</v>
      </c>
      <c r="B163" s="169" t="s">
        <v>2160</v>
      </c>
      <c r="C163" s="169" t="s">
        <v>2161</v>
      </c>
      <c r="D163" s="169" t="s">
        <v>1519</v>
      </c>
      <c r="E163" s="170">
        <v>0</v>
      </c>
      <c r="F163" s="170">
        <v>0.03</v>
      </c>
      <c r="G163" s="170">
        <v>10</v>
      </c>
      <c r="H163" s="170">
        <v>-764.56</v>
      </c>
      <c r="I163" s="176">
        <v>10</v>
      </c>
      <c r="J163" s="171">
        <v>43280</v>
      </c>
      <c r="K163" s="169">
        <v>140264</v>
      </c>
      <c r="L163" s="174">
        <v>174</v>
      </c>
      <c r="M163" s="169" t="s">
        <v>2108</v>
      </c>
      <c r="N163" s="169" t="s">
        <v>2163</v>
      </c>
      <c r="O163" s="169" t="s">
        <v>1514</v>
      </c>
      <c r="P163" s="169" t="s">
        <v>2147</v>
      </c>
      <c r="Q163" s="170">
        <v>10</v>
      </c>
      <c r="R163" s="170">
        <v>10</v>
      </c>
      <c r="S163" s="170">
        <v>25473</v>
      </c>
      <c r="T163" s="169" t="s">
        <v>2164</v>
      </c>
      <c r="U163" s="169" t="s">
        <v>1522</v>
      </c>
      <c r="V163" s="171">
        <v>43279</v>
      </c>
      <c r="W163" s="170">
        <v>10</v>
      </c>
      <c r="X163" s="170">
        <v>10</v>
      </c>
      <c r="Y163" s="170">
        <v>0</v>
      </c>
      <c r="Z163" s="170">
        <v>0</v>
      </c>
      <c r="AA163" s="170">
        <v>0</v>
      </c>
      <c r="AB163" s="170">
        <v>0</v>
      </c>
      <c r="AC163" s="170">
        <v>0</v>
      </c>
      <c r="AD163" s="170">
        <v>0</v>
      </c>
    </row>
    <row r="164" spans="1:30" ht="12.75" customHeight="1" x14ac:dyDescent="0.25">
      <c r="A164" s="175">
        <f t="shared" si="2"/>
        <v>140263</v>
      </c>
      <c r="B164" s="169" t="s">
        <v>2165</v>
      </c>
      <c r="C164" s="169" t="s">
        <v>2161</v>
      </c>
      <c r="D164" s="169" t="s">
        <v>1544</v>
      </c>
      <c r="E164" s="170">
        <v>0</v>
      </c>
      <c r="F164" s="170">
        <v>-58.02</v>
      </c>
      <c r="G164" s="170">
        <v>10</v>
      </c>
      <c r="H164" s="170">
        <v>-764.56</v>
      </c>
      <c r="I164" s="176">
        <v>10</v>
      </c>
      <c r="J164" s="171">
        <v>43280</v>
      </c>
      <c r="K164" s="169">
        <v>140263</v>
      </c>
      <c r="L164" s="174">
        <v>173</v>
      </c>
      <c r="M164" s="169" t="s">
        <v>2108</v>
      </c>
      <c r="N164" s="169" t="s">
        <v>2167</v>
      </c>
      <c r="O164" s="169" t="s">
        <v>1514</v>
      </c>
      <c r="P164" s="169" t="s">
        <v>2147</v>
      </c>
      <c r="Q164" s="170">
        <v>10</v>
      </c>
      <c r="R164" s="170">
        <v>10</v>
      </c>
      <c r="S164" s="170">
        <v>25474</v>
      </c>
      <c r="T164" s="169" t="s">
        <v>2164</v>
      </c>
      <c r="U164" s="169" t="s">
        <v>1547</v>
      </c>
      <c r="V164" s="171">
        <v>43279</v>
      </c>
      <c r="W164" s="170">
        <v>10</v>
      </c>
      <c r="X164" s="170">
        <v>10</v>
      </c>
      <c r="Y164" s="170">
        <v>0</v>
      </c>
      <c r="Z164" s="170">
        <v>0</v>
      </c>
      <c r="AA164" s="170">
        <v>0</v>
      </c>
      <c r="AB164" s="170">
        <v>0</v>
      </c>
      <c r="AC164" s="170">
        <v>0</v>
      </c>
      <c r="AD164" s="170">
        <v>0</v>
      </c>
    </row>
    <row r="165" spans="1:30" ht="12.75" customHeight="1" x14ac:dyDescent="0.25">
      <c r="A165" s="175">
        <f t="shared" si="2"/>
        <v>140262</v>
      </c>
      <c r="B165" s="169" t="s">
        <v>2168</v>
      </c>
      <c r="C165" s="169" t="s">
        <v>2161</v>
      </c>
      <c r="D165" s="169" t="s">
        <v>1602</v>
      </c>
      <c r="E165" s="170">
        <v>0</v>
      </c>
      <c r="F165" s="170">
        <v>58.68</v>
      </c>
      <c r="G165" s="170">
        <v>10</v>
      </c>
      <c r="H165" s="170">
        <v>-764.56</v>
      </c>
      <c r="I165" s="176">
        <v>10</v>
      </c>
      <c r="J165" s="171">
        <v>43280</v>
      </c>
      <c r="K165" s="169">
        <v>140262</v>
      </c>
      <c r="L165" s="174">
        <v>175</v>
      </c>
      <c r="M165" s="169" t="s">
        <v>2108</v>
      </c>
      <c r="N165" s="169" t="s">
        <v>2170</v>
      </c>
      <c r="O165" s="169" t="s">
        <v>1514</v>
      </c>
      <c r="P165" s="169" t="s">
        <v>2147</v>
      </c>
      <c r="Q165" s="170">
        <v>10</v>
      </c>
      <c r="R165" s="170">
        <v>10</v>
      </c>
      <c r="S165" s="170">
        <v>25471</v>
      </c>
      <c r="T165" s="169" t="s">
        <v>2164</v>
      </c>
      <c r="U165" s="169" t="s">
        <v>1605</v>
      </c>
      <c r="V165" s="171">
        <v>43279</v>
      </c>
      <c r="W165" s="170">
        <v>10</v>
      </c>
      <c r="X165" s="170">
        <v>10</v>
      </c>
      <c r="Y165" s="170">
        <v>0</v>
      </c>
      <c r="Z165" s="170">
        <v>0</v>
      </c>
      <c r="AA165" s="170">
        <v>0</v>
      </c>
      <c r="AB165" s="170">
        <v>0</v>
      </c>
      <c r="AC165" s="170">
        <v>0</v>
      </c>
      <c r="AD165" s="170">
        <v>0</v>
      </c>
    </row>
    <row r="166" spans="1:30" ht="12.75" customHeight="1" x14ac:dyDescent="0.25">
      <c r="A166" s="175">
        <f t="shared" si="2"/>
        <v>140261</v>
      </c>
      <c r="B166" s="169" t="s">
        <v>2171</v>
      </c>
      <c r="C166" s="169" t="s">
        <v>2161</v>
      </c>
      <c r="D166" s="169" t="s">
        <v>1612</v>
      </c>
      <c r="E166" s="170">
        <v>0</v>
      </c>
      <c r="F166" s="170">
        <v>-765.25</v>
      </c>
      <c r="G166" s="170">
        <v>10</v>
      </c>
      <c r="H166" s="170">
        <v>-764.56</v>
      </c>
      <c r="I166" s="176">
        <v>10</v>
      </c>
      <c r="J166" s="171">
        <v>43280</v>
      </c>
      <c r="K166" s="169">
        <v>140261</v>
      </c>
      <c r="L166" s="174">
        <v>176</v>
      </c>
      <c r="M166" s="169" t="s">
        <v>2108</v>
      </c>
      <c r="N166" s="169" t="s">
        <v>2173</v>
      </c>
      <c r="O166" s="169" t="s">
        <v>1514</v>
      </c>
      <c r="P166" s="169" t="s">
        <v>2147</v>
      </c>
      <c r="Q166" s="170">
        <v>10</v>
      </c>
      <c r="R166" s="170">
        <v>10</v>
      </c>
      <c r="S166" s="170">
        <v>25472</v>
      </c>
      <c r="T166" s="169" t="s">
        <v>2164</v>
      </c>
      <c r="U166" s="169" t="s">
        <v>1615</v>
      </c>
      <c r="V166" s="171">
        <v>43279</v>
      </c>
      <c r="W166" s="170">
        <v>10</v>
      </c>
      <c r="X166" s="170">
        <v>10</v>
      </c>
      <c r="Y166" s="170">
        <v>0</v>
      </c>
      <c r="Z166" s="170">
        <v>0</v>
      </c>
      <c r="AA166" s="170">
        <v>0</v>
      </c>
      <c r="AB166" s="170">
        <v>0</v>
      </c>
      <c r="AC166" s="170">
        <v>0</v>
      </c>
      <c r="AD166" s="170">
        <v>0</v>
      </c>
    </row>
    <row r="167" spans="1:30" ht="12.75" customHeight="1" x14ac:dyDescent="0.25">
      <c r="A167" s="175">
        <f t="shared" si="2"/>
        <v>140272</v>
      </c>
      <c r="B167" s="169" t="s">
        <v>2174</v>
      </c>
      <c r="C167" s="169" t="s">
        <v>2175</v>
      </c>
      <c r="D167" s="169" t="s">
        <v>1519</v>
      </c>
      <c r="E167" s="170">
        <v>0</v>
      </c>
      <c r="F167" s="170">
        <v>-0.03</v>
      </c>
      <c r="G167" s="170">
        <v>10</v>
      </c>
      <c r="H167" s="170">
        <v>1722.55</v>
      </c>
      <c r="I167" s="176">
        <v>10</v>
      </c>
      <c r="J167" s="171">
        <v>43280</v>
      </c>
      <c r="K167" s="169">
        <v>140272</v>
      </c>
      <c r="L167" s="174">
        <v>198</v>
      </c>
      <c r="M167" s="169" t="s">
        <v>2177</v>
      </c>
      <c r="N167" s="169" t="s">
        <v>2178</v>
      </c>
      <c r="O167" s="169" t="s">
        <v>1514</v>
      </c>
      <c r="P167" s="169" t="s">
        <v>2147</v>
      </c>
      <c r="Q167" s="170">
        <v>10</v>
      </c>
      <c r="R167" s="170">
        <v>10</v>
      </c>
      <c r="S167" s="170">
        <v>26790</v>
      </c>
      <c r="T167" s="169" t="s">
        <v>2179</v>
      </c>
      <c r="U167" s="169" t="s">
        <v>1522</v>
      </c>
      <c r="V167" s="171">
        <v>43279</v>
      </c>
      <c r="W167" s="170">
        <v>10</v>
      </c>
      <c r="X167" s="170">
        <v>10</v>
      </c>
      <c r="Y167" s="170">
        <v>0</v>
      </c>
      <c r="Z167" s="170">
        <v>0</v>
      </c>
      <c r="AA167" s="170">
        <v>0</v>
      </c>
      <c r="AB167" s="170">
        <v>0</v>
      </c>
      <c r="AC167" s="170">
        <v>0</v>
      </c>
      <c r="AD167" s="170">
        <v>0</v>
      </c>
    </row>
    <row r="168" spans="1:30" ht="12.75" customHeight="1" x14ac:dyDescent="0.25">
      <c r="A168" s="175">
        <f t="shared" si="2"/>
        <v>140271</v>
      </c>
      <c r="B168" s="169" t="s">
        <v>2180</v>
      </c>
      <c r="C168" s="169" t="s">
        <v>2175</v>
      </c>
      <c r="D168" s="169" t="s">
        <v>1544</v>
      </c>
      <c r="E168" s="170">
        <v>0</v>
      </c>
      <c r="F168" s="170">
        <v>-0.48</v>
      </c>
      <c r="G168" s="170">
        <v>10</v>
      </c>
      <c r="H168" s="170">
        <v>1722.55</v>
      </c>
      <c r="I168" s="176">
        <v>10</v>
      </c>
      <c r="J168" s="171">
        <v>43280</v>
      </c>
      <c r="K168" s="169">
        <v>140271</v>
      </c>
      <c r="L168" s="174">
        <v>197</v>
      </c>
      <c r="M168" s="169" t="s">
        <v>2177</v>
      </c>
      <c r="N168" s="169" t="s">
        <v>2182</v>
      </c>
      <c r="O168" s="169" t="s">
        <v>1514</v>
      </c>
      <c r="P168" s="169" t="s">
        <v>2147</v>
      </c>
      <c r="Q168" s="170">
        <v>10</v>
      </c>
      <c r="R168" s="170">
        <v>10</v>
      </c>
      <c r="S168" s="170">
        <v>26791</v>
      </c>
      <c r="T168" s="169" t="s">
        <v>2179</v>
      </c>
      <c r="U168" s="169" t="s">
        <v>1547</v>
      </c>
      <c r="V168" s="171">
        <v>43279</v>
      </c>
      <c r="W168" s="170">
        <v>10</v>
      </c>
      <c r="X168" s="170">
        <v>10</v>
      </c>
      <c r="Y168" s="170">
        <v>0</v>
      </c>
      <c r="Z168" s="170">
        <v>0</v>
      </c>
      <c r="AA168" s="170">
        <v>0</v>
      </c>
      <c r="AB168" s="170">
        <v>0</v>
      </c>
      <c r="AC168" s="170">
        <v>0</v>
      </c>
      <c r="AD168" s="170">
        <v>0</v>
      </c>
    </row>
    <row r="169" spans="1:30" ht="12.75" customHeight="1" x14ac:dyDescent="0.25">
      <c r="A169" s="175">
        <f t="shared" si="2"/>
        <v>140270</v>
      </c>
      <c r="B169" s="169" t="s">
        <v>2183</v>
      </c>
      <c r="C169" s="169" t="s">
        <v>2175</v>
      </c>
      <c r="D169" s="169" t="s">
        <v>1602</v>
      </c>
      <c r="E169" s="170">
        <v>0</v>
      </c>
      <c r="F169" s="170">
        <v>17.68</v>
      </c>
      <c r="G169" s="170">
        <v>10</v>
      </c>
      <c r="H169" s="170">
        <v>1722.55</v>
      </c>
      <c r="I169" s="176">
        <v>10</v>
      </c>
      <c r="J169" s="171">
        <v>43280</v>
      </c>
      <c r="K169" s="169">
        <v>140270</v>
      </c>
      <c r="L169" s="174">
        <v>199</v>
      </c>
      <c r="M169" s="169" t="s">
        <v>2177</v>
      </c>
      <c r="N169" s="169" t="s">
        <v>2185</v>
      </c>
      <c r="O169" s="169" t="s">
        <v>1514</v>
      </c>
      <c r="P169" s="169" t="s">
        <v>2147</v>
      </c>
      <c r="Q169" s="170">
        <v>10</v>
      </c>
      <c r="R169" s="170">
        <v>10</v>
      </c>
      <c r="S169" s="170">
        <v>26788</v>
      </c>
      <c r="T169" s="169" t="s">
        <v>2179</v>
      </c>
      <c r="U169" s="169" t="s">
        <v>1605</v>
      </c>
      <c r="V169" s="171">
        <v>43279</v>
      </c>
      <c r="W169" s="170">
        <v>10</v>
      </c>
      <c r="X169" s="170">
        <v>10</v>
      </c>
      <c r="Y169" s="170">
        <v>0</v>
      </c>
      <c r="Z169" s="170">
        <v>0</v>
      </c>
      <c r="AA169" s="170">
        <v>0</v>
      </c>
      <c r="AB169" s="170">
        <v>0</v>
      </c>
      <c r="AC169" s="170">
        <v>0</v>
      </c>
      <c r="AD169" s="170">
        <v>0</v>
      </c>
    </row>
    <row r="170" spans="1:30" ht="12.75" customHeight="1" x14ac:dyDescent="0.25">
      <c r="A170" s="175">
        <f t="shared" si="2"/>
        <v>140269</v>
      </c>
      <c r="B170" s="169" t="s">
        <v>2186</v>
      </c>
      <c r="C170" s="169" t="s">
        <v>2175</v>
      </c>
      <c r="D170" s="169" t="s">
        <v>1612</v>
      </c>
      <c r="E170" s="170">
        <v>0</v>
      </c>
      <c r="F170" s="170">
        <v>1705.38</v>
      </c>
      <c r="G170" s="170">
        <v>10</v>
      </c>
      <c r="H170" s="170">
        <v>1722.55</v>
      </c>
      <c r="I170" s="176">
        <v>10</v>
      </c>
      <c r="J170" s="171">
        <v>43280</v>
      </c>
      <c r="K170" s="169">
        <v>140269</v>
      </c>
      <c r="L170" s="174">
        <v>200</v>
      </c>
      <c r="M170" s="169" t="s">
        <v>2177</v>
      </c>
      <c r="N170" s="169" t="s">
        <v>2188</v>
      </c>
      <c r="O170" s="169" t="s">
        <v>1514</v>
      </c>
      <c r="P170" s="169" t="s">
        <v>2147</v>
      </c>
      <c r="Q170" s="170">
        <v>10</v>
      </c>
      <c r="R170" s="170">
        <v>10</v>
      </c>
      <c r="S170" s="170">
        <v>26789</v>
      </c>
      <c r="T170" s="169" t="s">
        <v>2179</v>
      </c>
      <c r="U170" s="169" t="s">
        <v>1615</v>
      </c>
      <c r="V170" s="171">
        <v>43279</v>
      </c>
      <c r="W170" s="170">
        <v>10</v>
      </c>
      <c r="X170" s="170">
        <v>10</v>
      </c>
      <c r="Y170" s="170">
        <v>0</v>
      </c>
      <c r="Z170" s="170">
        <v>0</v>
      </c>
      <c r="AA170" s="170">
        <v>0</v>
      </c>
      <c r="AB170" s="170">
        <v>0</v>
      </c>
      <c r="AC170" s="170">
        <v>0</v>
      </c>
      <c r="AD170" s="170">
        <v>0</v>
      </c>
    </row>
    <row r="171" spans="1:30" ht="12.75" customHeight="1" x14ac:dyDescent="0.25">
      <c r="A171" s="175">
        <f t="shared" si="2"/>
        <v>140314</v>
      </c>
      <c r="B171" s="169" t="s">
        <v>2189</v>
      </c>
      <c r="C171" s="169" t="s">
        <v>2190</v>
      </c>
      <c r="D171" s="169" t="s">
        <v>1519</v>
      </c>
      <c r="E171" s="170">
        <v>0</v>
      </c>
      <c r="F171" s="170">
        <v>0</v>
      </c>
      <c r="G171" s="170">
        <v>10</v>
      </c>
      <c r="H171" s="170">
        <v>1153676441.1600001</v>
      </c>
      <c r="I171" s="176">
        <v>10</v>
      </c>
      <c r="J171" s="171">
        <v>43280</v>
      </c>
      <c r="K171" s="169">
        <v>140314</v>
      </c>
      <c r="L171" s="174">
        <v>258</v>
      </c>
      <c r="M171" s="169" t="s">
        <v>2192</v>
      </c>
      <c r="N171" s="169" t="s">
        <v>2193</v>
      </c>
      <c r="O171" s="169" t="s">
        <v>1514</v>
      </c>
      <c r="P171" s="169" t="s">
        <v>2147</v>
      </c>
      <c r="Q171" s="170">
        <v>10</v>
      </c>
      <c r="R171" s="170">
        <v>10</v>
      </c>
      <c r="S171" s="170">
        <v>34703</v>
      </c>
      <c r="T171" s="169" t="s">
        <v>2194</v>
      </c>
      <c r="U171" s="169" t="s">
        <v>1522</v>
      </c>
      <c r="V171" s="171">
        <v>43279</v>
      </c>
      <c r="W171" s="170">
        <v>10</v>
      </c>
      <c r="X171" s="170">
        <v>10</v>
      </c>
      <c r="Y171" s="170">
        <v>0</v>
      </c>
      <c r="Z171" s="170">
        <v>0</v>
      </c>
      <c r="AA171" s="170">
        <v>0</v>
      </c>
      <c r="AB171" s="170">
        <v>0</v>
      </c>
      <c r="AC171" s="170">
        <v>0</v>
      </c>
      <c r="AD171" s="170">
        <v>0</v>
      </c>
    </row>
    <row r="172" spans="1:30" ht="12.75" customHeight="1" x14ac:dyDescent="0.25">
      <c r="A172" s="175">
        <f t="shared" si="2"/>
        <v>140313</v>
      </c>
      <c r="B172" s="169" t="s">
        <v>2195</v>
      </c>
      <c r="C172" s="169" t="s">
        <v>2190</v>
      </c>
      <c r="D172" s="169" t="s">
        <v>1544</v>
      </c>
      <c r="E172" s="170">
        <v>571000</v>
      </c>
      <c r="F172" s="170">
        <v>8402785.0299999993</v>
      </c>
      <c r="G172" s="170">
        <v>14.715910735551699</v>
      </c>
      <c r="H172" s="170">
        <v>1153676441.1600001</v>
      </c>
      <c r="I172" s="176">
        <v>14.715900000000001</v>
      </c>
      <c r="J172" s="171">
        <v>43280</v>
      </c>
      <c r="K172" s="169">
        <v>140313</v>
      </c>
      <c r="L172" s="174">
        <v>257</v>
      </c>
      <c r="M172" s="169" t="s">
        <v>2192</v>
      </c>
      <c r="N172" s="169" t="s">
        <v>2197</v>
      </c>
      <c r="O172" s="169" t="s">
        <v>1514</v>
      </c>
      <c r="P172" s="169" t="s">
        <v>2147</v>
      </c>
      <c r="Q172" s="170">
        <v>14.715900000000001</v>
      </c>
      <c r="R172" s="170">
        <v>14.715900000000001</v>
      </c>
      <c r="S172" s="170">
        <v>34704</v>
      </c>
      <c r="T172" s="169" t="s">
        <v>2194</v>
      </c>
      <c r="U172" s="169" t="s">
        <v>1547</v>
      </c>
      <c r="V172" s="171">
        <v>43279</v>
      </c>
      <c r="W172" s="170">
        <v>14.713200000000002</v>
      </c>
      <c r="X172" s="170">
        <v>14.7131926795096</v>
      </c>
      <c r="Y172" s="170">
        <v>2.7000000000000001E-3</v>
      </c>
      <c r="Z172" s="170">
        <v>1.8350868607780801E-2</v>
      </c>
      <c r="AA172" s="170">
        <v>6.6981000000000002</v>
      </c>
      <c r="AB172" s="170">
        <v>2.7180560420299997E-3</v>
      </c>
      <c r="AC172" s="170">
        <v>1.8473597819563002E-2</v>
      </c>
      <c r="AD172" s="170">
        <v>6.7429000000000006</v>
      </c>
    </row>
    <row r="173" spans="1:30" ht="12.75" customHeight="1" x14ac:dyDescent="0.25">
      <c r="A173" s="175">
        <f t="shared" si="2"/>
        <v>140312</v>
      </c>
      <c r="B173" s="169" t="s">
        <v>2198</v>
      </c>
      <c r="C173" s="169" t="s">
        <v>2190</v>
      </c>
      <c r="D173" s="169" t="s">
        <v>1602</v>
      </c>
      <c r="E173" s="170">
        <v>489500</v>
      </c>
      <c r="F173" s="170">
        <v>7075128.1200000001</v>
      </c>
      <c r="G173" s="170">
        <v>14.453785740551599</v>
      </c>
      <c r="H173" s="170">
        <v>1153676441.1600001</v>
      </c>
      <c r="I173" s="176">
        <v>14.453800000000001</v>
      </c>
      <c r="J173" s="171">
        <v>43280</v>
      </c>
      <c r="K173" s="169">
        <v>140312</v>
      </c>
      <c r="L173" s="174">
        <v>259</v>
      </c>
      <c r="M173" s="169" t="s">
        <v>2192</v>
      </c>
      <c r="N173" s="169" t="s">
        <v>2200</v>
      </c>
      <c r="O173" s="169" t="s">
        <v>1514</v>
      </c>
      <c r="P173" s="169" t="s">
        <v>2147</v>
      </c>
      <c r="Q173" s="170">
        <v>14.453800000000001</v>
      </c>
      <c r="R173" s="170">
        <v>14.453800000000001</v>
      </c>
      <c r="S173" s="170">
        <v>34701</v>
      </c>
      <c r="T173" s="169" t="s">
        <v>2194</v>
      </c>
      <c r="U173" s="169" t="s">
        <v>1605</v>
      </c>
      <c r="V173" s="171">
        <v>43279</v>
      </c>
      <c r="W173" s="170">
        <v>14.451100000000002</v>
      </c>
      <c r="X173" s="170">
        <v>14.451116118488299</v>
      </c>
      <c r="Y173" s="170">
        <v>2.7000000000000001E-3</v>
      </c>
      <c r="Z173" s="170">
        <v>1.8683698818774998E-2</v>
      </c>
      <c r="AA173" s="170">
        <v>6.8196000000000003</v>
      </c>
      <c r="AB173" s="170">
        <v>2.6696220633300001E-3</v>
      </c>
      <c r="AC173" s="170">
        <v>1.84734662806742E-2</v>
      </c>
      <c r="AD173" s="170">
        <v>6.7427999999999999</v>
      </c>
    </row>
    <row r="174" spans="1:30" ht="12.75" customHeight="1" x14ac:dyDescent="0.25">
      <c r="A174" s="175">
        <f t="shared" si="2"/>
        <v>140311</v>
      </c>
      <c r="B174" s="169" t="s">
        <v>2201</v>
      </c>
      <c r="C174" s="169" t="s">
        <v>2190</v>
      </c>
      <c r="D174" s="169" t="s">
        <v>1612</v>
      </c>
      <c r="E174" s="170">
        <v>78747403.162</v>
      </c>
      <c r="F174" s="170">
        <v>1138198528.01</v>
      </c>
      <c r="G174" s="170">
        <v>14.453791265579698</v>
      </c>
      <c r="H174" s="170">
        <v>1153676441.1600001</v>
      </c>
      <c r="I174" s="176">
        <v>14.453800000000001</v>
      </c>
      <c r="J174" s="171">
        <v>43280</v>
      </c>
      <c r="K174" s="169">
        <v>140311</v>
      </c>
      <c r="L174" s="174">
        <v>260</v>
      </c>
      <c r="M174" s="169" t="s">
        <v>2192</v>
      </c>
      <c r="N174" s="169" t="s">
        <v>2203</v>
      </c>
      <c r="O174" s="169" t="s">
        <v>1514</v>
      </c>
      <c r="P174" s="169" t="s">
        <v>2147</v>
      </c>
      <c r="Q174" s="170">
        <v>14.453800000000001</v>
      </c>
      <c r="R174" s="170">
        <v>14.453800000000001</v>
      </c>
      <c r="S174" s="170">
        <v>34702</v>
      </c>
      <c r="T174" s="169" t="s">
        <v>2194</v>
      </c>
      <c r="U174" s="169" t="s">
        <v>1615</v>
      </c>
      <c r="V174" s="171">
        <v>43279</v>
      </c>
      <c r="W174" s="170">
        <v>14.451100000000002</v>
      </c>
      <c r="X174" s="170">
        <v>14.451121661357099</v>
      </c>
      <c r="Y174" s="170">
        <v>2.7000000000000001E-3</v>
      </c>
      <c r="Z174" s="170">
        <v>1.8683698818774998E-2</v>
      </c>
      <c r="AA174" s="170">
        <v>6.8196000000000003</v>
      </c>
      <c r="AB174" s="170">
        <v>2.6696042225899997E-3</v>
      </c>
      <c r="AC174" s="170">
        <v>1.8473335739250099E-2</v>
      </c>
      <c r="AD174" s="170">
        <v>6.7427999999999999</v>
      </c>
    </row>
    <row r="175" spans="1:30" ht="12.75" customHeight="1" x14ac:dyDescent="0.25">
      <c r="A175" s="175">
        <f t="shared" si="2"/>
        <v>140322</v>
      </c>
      <c r="B175" s="169" t="s">
        <v>2204</v>
      </c>
      <c r="C175" s="169" t="s">
        <v>2205</v>
      </c>
      <c r="D175" s="169" t="s">
        <v>1519</v>
      </c>
      <c r="E175" s="170">
        <v>0</v>
      </c>
      <c r="F175" s="170">
        <v>0</v>
      </c>
      <c r="G175" s="170">
        <v>10</v>
      </c>
      <c r="H175" s="170">
        <v>414524808.35000002</v>
      </c>
      <c r="I175" s="176">
        <v>10</v>
      </c>
      <c r="J175" s="171">
        <v>43280</v>
      </c>
      <c r="K175" s="169">
        <v>140322</v>
      </c>
      <c r="L175" s="174">
        <v>270</v>
      </c>
      <c r="M175" s="169" t="s">
        <v>2207</v>
      </c>
      <c r="N175" s="169" t="s">
        <v>2208</v>
      </c>
      <c r="O175" s="169" t="s">
        <v>1514</v>
      </c>
      <c r="P175" s="169" t="s">
        <v>2147</v>
      </c>
      <c r="Q175" s="170">
        <v>10</v>
      </c>
      <c r="R175" s="170">
        <v>10</v>
      </c>
      <c r="S175" s="170">
        <v>35341</v>
      </c>
      <c r="T175" s="169" t="s">
        <v>2209</v>
      </c>
      <c r="U175" s="169" t="s">
        <v>1522</v>
      </c>
      <c r="V175" s="171">
        <v>43279</v>
      </c>
      <c r="W175" s="170">
        <v>10</v>
      </c>
      <c r="X175" s="170">
        <v>10</v>
      </c>
      <c r="Y175" s="170">
        <v>0</v>
      </c>
      <c r="Z175" s="170">
        <v>0</v>
      </c>
      <c r="AA175" s="170">
        <v>0</v>
      </c>
      <c r="AB175" s="170">
        <v>0</v>
      </c>
      <c r="AC175" s="170">
        <v>0</v>
      </c>
      <c r="AD175" s="170">
        <v>0</v>
      </c>
    </row>
    <row r="176" spans="1:30" ht="12.75" customHeight="1" x14ac:dyDescent="0.25">
      <c r="A176" s="175">
        <f t="shared" si="2"/>
        <v>140321</v>
      </c>
      <c r="B176" s="169" t="s">
        <v>2210</v>
      </c>
      <c r="C176" s="169" t="s">
        <v>2205</v>
      </c>
      <c r="D176" s="169" t="s">
        <v>1544</v>
      </c>
      <c r="E176" s="170">
        <v>28700</v>
      </c>
      <c r="F176" s="170">
        <v>413972.57</v>
      </c>
      <c r="G176" s="170">
        <v>14.424131358884999</v>
      </c>
      <c r="H176" s="170">
        <v>414524808.35000002</v>
      </c>
      <c r="I176" s="176">
        <v>14.424100000000001</v>
      </c>
      <c r="J176" s="171">
        <v>43280</v>
      </c>
      <c r="K176" s="169">
        <v>140321</v>
      </c>
      <c r="L176" s="174">
        <v>269</v>
      </c>
      <c r="M176" s="169" t="s">
        <v>2207</v>
      </c>
      <c r="N176" s="169" t="s">
        <v>2212</v>
      </c>
      <c r="O176" s="169" t="s">
        <v>1514</v>
      </c>
      <c r="P176" s="169" t="s">
        <v>2147</v>
      </c>
      <c r="Q176" s="170">
        <v>14.424100000000001</v>
      </c>
      <c r="R176" s="170">
        <v>14.424100000000001</v>
      </c>
      <c r="S176" s="170">
        <v>35342</v>
      </c>
      <c r="T176" s="169" t="s">
        <v>2209</v>
      </c>
      <c r="U176" s="169" t="s">
        <v>1547</v>
      </c>
      <c r="V176" s="171">
        <v>43279</v>
      </c>
      <c r="W176" s="170">
        <v>14.421100000000001</v>
      </c>
      <c r="X176" s="170">
        <v>14.421051916376298</v>
      </c>
      <c r="Y176" s="170">
        <v>3.0000000000000001E-3</v>
      </c>
      <c r="Z176" s="170">
        <v>2.0802851377495501E-2</v>
      </c>
      <c r="AA176" s="170">
        <v>7.593</v>
      </c>
      <c r="AB176" s="170">
        <v>3.0794425087099998E-3</v>
      </c>
      <c r="AC176" s="170">
        <v>2.1353799477089697E-2</v>
      </c>
      <c r="AD176" s="170">
        <v>7.7941000000000011</v>
      </c>
    </row>
    <row r="177" spans="1:30" ht="12.75" customHeight="1" x14ac:dyDescent="0.25">
      <c r="A177" s="175">
        <f t="shared" si="2"/>
        <v>140320</v>
      </c>
      <c r="B177" s="169" t="s">
        <v>2213</v>
      </c>
      <c r="C177" s="169" t="s">
        <v>2205</v>
      </c>
      <c r="D177" s="169" t="s">
        <v>1602</v>
      </c>
      <c r="E177" s="170">
        <v>3000</v>
      </c>
      <c r="F177" s="170">
        <v>42529.97</v>
      </c>
      <c r="G177" s="170">
        <v>14.1766566666667</v>
      </c>
      <c r="H177" s="170">
        <v>414524808.35000002</v>
      </c>
      <c r="I177" s="176">
        <v>14.1767</v>
      </c>
      <c r="J177" s="171">
        <v>43280</v>
      </c>
      <c r="K177" s="169">
        <v>140320</v>
      </c>
      <c r="L177" s="174">
        <v>271</v>
      </c>
      <c r="M177" s="169" t="s">
        <v>2207</v>
      </c>
      <c r="N177" s="169" t="s">
        <v>2215</v>
      </c>
      <c r="O177" s="169" t="s">
        <v>1514</v>
      </c>
      <c r="P177" s="169" t="s">
        <v>2147</v>
      </c>
      <c r="Q177" s="170">
        <v>14.1767</v>
      </c>
      <c r="R177" s="170">
        <v>14.1767</v>
      </c>
      <c r="S177" s="170">
        <v>35339</v>
      </c>
      <c r="T177" s="169" t="s">
        <v>2209</v>
      </c>
      <c r="U177" s="169" t="s">
        <v>1605</v>
      </c>
      <c r="V177" s="171">
        <v>43279</v>
      </c>
      <c r="W177" s="170">
        <v>14.1736</v>
      </c>
      <c r="X177" s="170">
        <v>14.173626666666699</v>
      </c>
      <c r="Y177" s="170">
        <v>3.1000000000000003E-3</v>
      </c>
      <c r="Z177" s="170">
        <v>2.1871648698989703E-2</v>
      </c>
      <c r="AA177" s="170">
        <v>7.9832000000000001</v>
      </c>
      <c r="AB177" s="170">
        <v>3.0299999999999997E-3</v>
      </c>
      <c r="AC177" s="170">
        <v>2.1377732539872202E-2</v>
      </c>
      <c r="AD177" s="170">
        <v>7.8028999999999993</v>
      </c>
    </row>
    <row r="178" spans="1:30" ht="12.75" customHeight="1" x14ac:dyDescent="0.25">
      <c r="A178" s="175">
        <f t="shared" si="2"/>
        <v>140319</v>
      </c>
      <c r="B178" s="169" t="s">
        <v>2216</v>
      </c>
      <c r="C178" s="169" t="s">
        <v>2205</v>
      </c>
      <c r="D178" s="169" t="s">
        <v>1612</v>
      </c>
      <c r="E178" s="170">
        <v>29206220.541999999</v>
      </c>
      <c r="F178" s="170">
        <v>414068305.81</v>
      </c>
      <c r="G178" s="170">
        <v>14.1774011880294</v>
      </c>
      <c r="H178" s="170">
        <v>414524808.35000002</v>
      </c>
      <c r="I178" s="176">
        <v>14.1774</v>
      </c>
      <c r="J178" s="171">
        <v>43280</v>
      </c>
      <c r="K178" s="169">
        <v>140319</v>
      </c>
      <c r="L178" s="174">
        <v>272</v>
      </c>
      <c r="M178" s="169" t="s">
        <v>2207</v>
      </c>
      <c r="N178" s="169" t="s">
        <v>2218</v>
      </c>
      <c r="O178" s="169" t="s">
        <v>1514</v>
      </c>
      <c r="P178" s="169" t="s">
        <v>2147</v>
      </c>
      <c r="Q178" s="170">
        <v>14.1774</v>
      </c>
      <c r="R178" s="170">
        <v>14.1774</v>
      </c>
      <c r="S178" s="170">
        <v>35340</v>
      </c>
      <c r="T178" s="169" t="s">
        <v>2209</v>
      </c>
      <c r="U178" s="169" t="s">
        <v>1615</v>
      </c>
      <c r="V178" s="171">
        <v>43279</v>
      </c>
      <c r="W178" s="170">
        <v>14.1744</v>
      </c>
      <c r="X178" s="170">
        <v>14.1743738339809</v>
      </c>
      <c r="Y178" s="170">
        <v>3.0000000000000001E-3</v>
      </c>
      <c r="Z178" s="170">
        <v>2.1164917033525202E-2</v>
      </c>
      <c r="AA178" s="170">
        <v>7.7252000000000001</v>
      </c>
      <c r="AB178" s="170">
        <v>3.0273540485299998E-3</v>
      </c>
      <c r="AC178" s="170">
        <v>2.13579385162848E-2</v>
      </c>
      <c r="AD178" s="170">
        <v>7.7956000000000003</v>
      </c>
    </row>
    <row r="179" spans="1:30" ht="12.75" customHeight="1" x14ac:dyDescent="0.25">
      <c r="A179" s="175">
        <f t="shared" si="2"/>
        <v>140331</v>
      </c>
      <c r="B179" s="169" t="s">
        <v>2219</v>
      </c>
      <c r="C179" s="169" t="s">
        <v>2220</v>
      </c>
      <c r="D179" s="169" t="s">
        <v>1519</v>
      </c>
      <c r="E179" s="170">
        <v>0</v>
      </c>
      <c r="F179" s="170">
        <v>0</v>
      </c>
      <c r="G179" s="170">
        <v>10</v>
      </c>
      <c r="H179" s="170">
        <v>0</v>
      </c>
      <c r="I179" s="176">
        <v>10</v>
      </c>
      <c r="J179" s="171">
        <v>43280</v>
      </c>
      <c r="K179" s="169">
        <v>140331</v>
      </c>
      <c r="L179" s="174">
        <v>274</v>
      </c>
      <c r="M179" s="169" t="s">
        <v>2222</v>
      </c>
      <c r="N179" s="169" t="s">
        <v>2223</v>
      </c>
      <c r="O179" s="169" t="s">
        <v>1514</v>
      </c>
      <c r="P179" s="169" t="s">
        <v>2147</v>
      </c>
      <c r="Q179" s="170">
        <v>10</v>
      </c>
      <c r="R179" s="170">
        <v>10</v>
      </c>
      <c r="S179" s="170">
        <v>38105</v>
      </c>
      <c r="T179" s="169" t="s">
        <v>2224</v>
      </c>
      <c r="U179" s="169" t="s">
        <v>1522</v>
      </c>
      <c r="V179" s="171">
        <v>43279</v>
      </c>
      <c r="W179" s="170">
        <v>10</v>
      </c>
      <c r="X179" s="170">
        <v>10</v>
      </c>
      <c r="Y179" s="170">
        <v>0</v>
      </c>
      <c r="Z179" s="170">
        <v>0</v>
      </c>
      <c r="AA179" s="170">
        <v>0</v>
      </c>
      <c r="AB179" s="170">
        <v>0</v>
      </c>
      <c r="AC179" s="170">
        <v>0</v>
      </c>
      <c r="AD179" s="170">
        <v>0</v>
      </c>
    </row>
    <row r="180" spans="1:30" ht="12.75" customHeight="1" x14ac:dyDescent="0.25">
      <c r="A180" s="175">
        <f t="shared" si="2"/>
        <v>140330</v>
      </c>
      <c r="B180" s="169" t="s">
        <v>2225</v>
      </c>
      <c r="C180" s="169" t="s">
        <v>2220</v>
      </c>
      <c r="D180" s="169" t="s">
        <v>1544</v>
      </c>
      <c r="E180" s="170">
        <v>0</v>
      </c>
      <c r="F180" s="170">
        <v>0</v>
      </c>
      <c r="G180" s="170">
        <v>10</v>
      </c>
      <c r="H180" s="170">
        <v>0</v>
      </c>
      <c r="I180" s="176">
        <v>10</v>
      </c>
      <c r="J180" s="171">
        <v>43280</v>
      </c>
      <c r="K180" s="169">
        <v>140330</v>
      </c>
      <c r="L180" s="174">
        <v>273</v>
      </c>
      <c r="M180" s="169" t="s">
        <v>2222</v>
      </c>
      <c r="N180" s="169" t="s">
        <v>2227</v>
      </c>
      <c r="O180" s="169" t="s">
        <v>1514</v>
      </c>
      <c r="P180" s="169" t="s">
        <v>2147</v>
      </c>
      <c r="Q180" s="170">
        <v>10</v>
      </c>
      <c r="R180" s="170">
        <v>10</v>
      </c>
      <c r="S180" s="170">
        <v>38106</v>
      </c>
      <c r="T180" s="169" t="s">
        <v>2224</v>
      </c>
      <c r="U180" s="169" t="s">
        <v>1547</v>
      </c>
      <c r="V180" s="171">
        <v>43279</v>
      </c>
      <c r="W180" s="170">
        <v>10</v>
      </c>
      <c r="X180" s="170">
        <v>10</v>
      </c>
      <c r="Y180" s="170">
        <v>0</v>
      </c>
      <c r="Z180" s="170">
        <v>0</v>
      </c>
      <c r="AA180" s="170">
        <v>0</v>
      </c>
      <c r="AB180" s="170">
        <v>0</v>
      </c>
      <c r="AC180" s="170">
        <v>0</v>
      </c>
      <c r="AD180" s="170">
        <v>0</v>
      </c>
    </row>
    <row r="181" spans="1:30" ht="12.75" customHeight="1" x14ac:dyDescent="0.25">
      <c r="A181" s="175">
        <f t="shared" si="2"/>
        <v>140332</v>
      </c>
      <c r="B181" s="169" t="s">
        <v>2228</v>
      </c>
      <c r="C181" s="169" t="s">
        <v>2220</v>
      </c>
      <c r="D181" s="169" t="s">
        <v>1602</v>
      </c>
      <c r="E181" s="170">
        <v>0</v>
      </c>
      <c r="F181" s="170">
        <v>0</v>
      </c>
      <c r="G181" s="170">
        <v>10</v>
      </c>
      <c r="H181" s="170">
        <v>0</v>
      </c>
      <c r="I181" s="176">
        <v>10</v>
      </c>
      <c r="J181" s="171">
        <v>43280</v>
      </c>
      <c r="K181" s="169">
        <v>140332</v>
      </c>
      <c r="L181" s="174">
        <v>275</v>
      </c>
      <c r="M181" s="169" t="s">
        <v>2222</v>
      </c>
      <c r="N181" s="169" t="s">
        <v>2230</v>
      </c>
      <c r="O181" s="169" t="s">
        <v>1514</v>
      </c>
      <c r="P181" s="169" t="s">
        <v>2147</v>
      </c>
      <c r="Q181" s="170">
        <v>10</v>
      </c>
      <c r="R181" s="170">
        <v>10</v>
      </c>
      <c r="S181" s="170">
        <v>38103</v>
      </c>
      <c r="T181" s="169" t="s">
        <v>2224</v>
      </c>
      <c r="U181" s="169" t="s">
        <v>1605</v>
      </c>
      <c r="V181" s="171">
        <v>43279</v>
      </c>
      <c r="W181" s="170">
        <v>10</v>
      </c>
      <c r="X181" s="170">
        <v>10</v>
      </c>
      <c r="Y181" s="170">
        <v>0</v>
      </c>
      <c r="Z181" s="170">
        <v>0</v>
      </c>
      <c r="AA181" s="170">
        <v>0</v>
      </c>
      <c r="AB181" s="170">
        <v>0</v>
      </c>
      <c r="AC181" s="170">
        <v>0</v>
      </c>
      <c r="AD181" s="170">
        <v>0</v>
      </c>
    </row>
    <row r="182" spans="1:30" ht="12.75" customHeight="1" x14ac:dyDescent="0.25">
      <c r="A182" s="175">
        <f t="shared" si="2"/>
        <v>140329</v>
      </c>
      <c r="B182" s="169" t="s">
        <v>2231</v>
      </c>
      <c r="C182" s="169" t="s">
        <v>2220</v>
      </c>
      <c r="D182" s="169" t="s">
        <v>1612</v>
      </c>
      <c r="E182" s="170">
        <v>0</v>
      </c>
      <c r="F182" s="170">
        <v>0</v>
      </c>
      <c r="G182" s="170">
        <v>10</v>
      </c>
      <c r="H182" s="170">
        <v>0</v>
      </c>
      <c r="I182" s="176">
        <v>10</v>
      </c>
      <c r="J182" s="171">
        <v>43280</v>
      </c>
      <c r="K182" s="169">
        <v>140329</v>
      </c>
      <c r="L182" s="174">
        <v>276</v>
      </c>
      <c r="M182" s="169" t="s">
        <v>2222</v>
      </c>
      <c r="N182" s="169" t="s">
        <v>2233</v>
      </c>
      <c r="O182" s="169" t="s">
        <v>1514</v>
      </c>
      <c r="P182" s="169" t="s">
        <v>2147</v>
      </c>
      <c r="Q182" s="170">
        <v>10</v>
      </c>
      <c r="R182" s="170">
        <v>10</v>
      </c>
      <c r="S182" s="170">
        <v>38104</v>
      </c>
      <c r="T182" s="169" t="s">
        <v>2224</v>
      </c>
      <c r="U182" s="169" t="s">
        <v>1615</v>
      </c>
      <c r="V182" s="171">
        <v>43279</v>
      </c>
      <c r="W182" s="170">
        <v>10</v>
      </c>
      <c r="X182" s="170">
        <v>10</v>
      </c>
      <c r="Y182" s="170">
        <v>0</v>
      </c>
      <c r="Z182" s="170">
        <v>0</v>
      </c>
      <c r="AA182" s="170">
        <v>0</v>
      </c>
      <c r="AB182" s="170">
        <v>0</v>
      </c>
      <c r="AC182" s="170">
        <v>0</v>
      </c>
      <c r="AD182" s="170">
        <v>0</v>
      </c>
    </row>
    <row r="183" spans="1:30" ht="12.75" customHeight="1" x14ac:dyDescent="0.25">
      <c r="A183" s="175">
        <f t="shared" si="2"/>
        <v>141057</v>
      </c>
      <c r="B183" s="169" t="s">
        <v>2234</v>
      </c>
      <c r="C183" s="169" t="s">
        <v>2235</v>
      </c>
      <c r="D183" s="169" t="s">
        <v>1519</v>
      </c>
      <c r="E183" s="170">
        <v>10490</v>
      </c>
      <c r="F183" s="170">
        <v>114180.72</v>
      </c>
      <c r="G183" s="170">
        <v>10.884720686368</v>
      </c>
      <c r="H183" s="170">
        <v>246013743.12</v>
      </c>
      <c r="I183" s="176">
        <v>10.8847</v>
      </c>
      <c r="J183" s="171">
        <v>43280</v>
      </c>
      <c r="K183" s="169">
        <v>141057</v>
      </c>
      <c r="L183" s="174">
        <v>482</v>
      </c>
      <c r="M183" s="169" t="s">
        <v>2237</v>
      </c>
      <c r="N183" s="169" t="s">
        <v>2238</v>
      </c>
      <c r="O183" s="169" t="s">
        <v>1514</v>
      </c>
      <c r="P183" s="169" t="s">
        <v>2147</v>
      </c>
      <c r="Q183" s="170">
        <v>10.8847</v>
      </c>
      <c r="R183" s="170">
        <v>10.8847</v>
      </c>
      <c r="S183" s="170">
        <v>76161</v>
      </c>
      <c r="T183" s="169" t="s">
        <v>2239</v>
      </c>
      <c r="U183" s="169" t="s">
        <v>1522</v>
      </c>
      <c r="V183" s="171">
        <v>43279</v>
      </c>
      <c r="W183" s="170">
        <v>10.883800000000001</v>
      </c>
      <c r="X183" s="170">
        <v>10.883754051477602</v>
      </c>
      <c r="Y183" s="170">
        <v>9.0000000000000008E-4</v>
      </c>
      <c r="Z183" s="170">
        <v>8.2691706940590595E-3</v>
      </c>
      <c r="AA183" s="170">
        <v>3.0182000000000007</v>
      </c>
      <c r="AB183" s="170">
        <v>9.6663489036999991E-4</v>
      </c>
      <c r="AC183" s="170">
        <v>8.8814473921226423E-3</v>
      </c>
      <c r="AD183" s="170">
        <v>3.2417000000000002</v>
      </c>
    </row>
    <row r="184" spans="1:30" ht="12.75" customHeight="1" x14ac:dyDescent="0.25">
      <c r="A184" s="175">
        <f t="shared" si="2"/>
        <v>141056</v>
      </c>
      <c r="B184" s="169" t="s">
        <v>2240</v>
      </c>
      <c r="C184" s="169" t="s">
        <v>2235</v>
      </c>
      <c r="D184" s="169" t="s">
        <v>1544</v>
      </c>
      <c r="E184" s="170">
        <v>19547761</v>
      </c>
      <c r="F184" s="170">
        <v>212775172.93000001</v>
      </c>
      <c r="G184" s="170">
        <v>10.884887170965499</v>
      </c>
      <c r="H184" s="170">
        <v>246013743.12</v>
      </c>
      <c r="I184" s="176">
        <v>10.8849</v>
      </c>
      <c r="J184" s="171">
        <v>43280</v>
      </c>
      <c r="K184" s="169">
        <v>141056</v>
      </c>
      <c r="L184" s="174">
        <v>481</v>
      </c>
      <c r="M184" s="169" t="s">
        <v>2237</v>
      </c>
      <c r="N184" s="169" t="s">
        <v>2242</v>
      </c>
      <c r="O184" s="169" t="s">
        <v>1514</v>
      </c>
      <c r="P184" s="169" t="s">
        <v>2147</v>
      </c>
      <c r="Q184" s="170">
        <v>10.8849</v>
      </c>
      <c r="R184" s="170">
        <v>10.8849</v>
      </c>
      <c r="S184" s="170">
        <v>76160</v>
      </c>
      <c r="T184" s="169" t="s">
        <v>2239</v>
      </c>
      <c r="U184" s="169" t="s">
        <v>1547</v>
      </c>
      <c r="V184" s="171">
        <v>43279</v>
      </c>
      <c r="W184" s="170">
        <v>10.883900000000001</v>
      </c>
      <c r="X184" s="170">
        <v>10.883921763725301</v>
      </c>
      <c r="Y184" s="170">
        <v>1E-3</v>
      </c>
      <c r="Z184" s="170">
        <v>9.1878830198733902E-3</v>
      </c>
      <c r="AA184" s="170">
        <v>3.3536000000000001</v>
      </c>
      <c r="AB184" s="170">
        <v>9.6540724023999993E-4</v>
      </c>
      <c r="AC184" s="170">
        <v>8.8700310531226005E-3</v>
      </c>
      <c r="AD184" s="170">
        <v>3.2376</v>
      </c>
    </row>
    <row r="185" spans="1:30" ht="12.75" customHeight="1" x14ac:dyDescent="0.25">
      <c r="A185" s="175">
        <f t="shared" si="2"/>
        <v>141058</v>
      </c>
      <c r="B185" s="169" t="s">
        <v>2243</v>
      </c>
      <c r="C185" s="169" t="s">
        <v>2235</v>
      </c>
      <c r="D185" s="169" t="s">
        <v>1602</v>
      </c>
      <c r="E185" s="170">
        <v>19967</v>
      </c>
      <c r="F185" s="170">
        <v>216246.74</v>
      </c>
      <c r="G185" s="170">
        <v>10.830206841288099</v>
      </c>
      <c r="H185" s="170">
        <v>246013743.12</v>
      </c>
      <c r="I185" s="176">
        <v>10.830200000000001</v>
      </c>
      <c r="J185" s="171">
        <v>43280</v>
      </c>
      <c r="K185" s="169">
        <v>141058</v>
      </c>
      <c r="L185" s="174">
        <v>484</v>
      </c>
      <c r="M185" s="169" t="s">
        <v>2237</v>
      </c>
      <c r="N185" s="169" t="s">
        <v>2245</v>
      </c>
      <c r="O185" s="169" t="s">
        <v>1514</v>
      </c>
      <c r="P185" s="169" t="s">
        <v>2147</v>
      </c>
      <c r="Q185" s="170">
        <v>10.830200000000001</v>
      </c>
      <c r="R185" s="170">
        <v>10.830200000000001</v>
      </c>
      <c r="S185" s="170">
        <v>76158</v>
      </c>
      <c r="T185" s="169" t="s">
        <v>2239</v>
      </c>
      <c r="U185" s="169" t="s">
        <v>1605</v>
      </c>
      <c r="V185" s="171">
        <v>43279</v>
      </c>
      <c r="W185" s="170">
        <v>10.8294</v>
      </c>
      <c r="X185" s="170">
        <v>10.8293654529975</v>
      </c>
      <c r="Y185" s="170">
        <v>8.0000000000000004E-4</v>
      </c>
      <c r="Z185" s="170">
        <v>7.3872975418767398E-3</v>
      </c>
      <c r="AA185" s="170">
        <v>2.6963999999999997</v>
      </c>
      <c r="AB185" s="170">
        <v>8.4138829067999992E-4</v>
      </c>
      <c r="AC185" s="170">
        <v>7.7695068499799595E-3</v>
      </c>
      <c r="AD185" s="170">
        <v>2.8359000000000005</v>
      </c>
    </row>
    <row r="186" spans="1:30" ht="12.75" customHeight="1" x14ac:dyDescent="0.25">
      <c r="A186" s="175">
        <f t="shared" si="2"/>
        <v>141059</v>
      </c>
      <c r="B186" s="169" t="s">
        <v>2246</v>
      </c>
      <c r="C186" s="169" t="s">
        <v>2235</v>
      </c>
      <c r="D186" s="169" t="s">
        <v>1612</v>
      </c>
      <c r="E186" s="170">
        <v>3038500</v>
      </c>
      <c r="F186" s="170">
        <v>32908142.73</v>
      </c>
      <c r="G186" s="170">
        <v>10.830390893533</v>
      </c>
      <c r="H186" s="170">
        <v>246013743.12</v>
      </c>
      <c r="I186" s="176">
        <v>10.830400000000003</v>
      </c>
      <c r="J186" s="171">
        <v>43280</v>
      </c>
      <c r="K186" s="169">
        <v>141059</v>
      </c>
      <c r="L186" s="174">
        <v>483</v>
      </c>
      <c r="M186" s="169" t="s">
        <v>2237</v>
      </c>
      <c r="N186" s="169" t="s">
        <v>2248</v>
      </c>
      <c r="O186" s="169" t="s">
        <v>1514</v>
      </c>
      <c r="P186" s="169" t="s">
        <v>2147</v>
      </c>
      <c r="Q186" s="170">
        <v>10.830400000000003</v>
      </c>
      <c r="R186" s="170">
        <v>10.830400000000003</v>
      </c>
      <c r="S186" s="170">
        <v>76159</v>
      </c>
      <c r="T186" s="169" t="s">
        <v>2239</v>
      </c>
      <c r="U186" s="169" t="s">
        <v>1615</v>
      </c>
      <c r="V186" s="171">
        <v>43279</v>
      </c>
      <c r="W186" s="170">
        <v>10.829500000000001</v>
      </c>
      <c r="X186" s="170">
        <v>10.829548997860799</v>
      </c>
      <c r="Y186" s="170">
        <v>9.0000000000000008E-4</v>
      </c>
      <c r="Z186" s="170">
        <v>8.310632993212979E-3</v>
      </c>
      <c r="AA186" s="170">
        <v>3.0334000000000003</v>
      </c>
      <c r="AB186" s="170">
        <v>8.4189567219999993E-4</v>
      </c>
      <c r="AC186" s="170">
        <v>7.7740603266701512E-3</v>
      </c>
      <c r="AD186" s="170">
        <v>2.8375000000000004</v>
      </c>
    </row>
    <row r="187" spans="1:30" ht="12.75" customHeight="1" x14ac:dyDescent="0.25">
      <c r="A187" s="175">
        <f t="shared" si="2"/>
        <v>0</v>
      </c>
      <c r="B187" s="169" t="s">
        <v>2249</v>
      </c>
      <c r="C187" s="169" t="s">
        <v>2250</v>
      </c>
      <c r="D187" s="169" t="s">
        <v>1519</v>
      </c>
      <c r="E187" s="170">
        <v>0</v>
      </c>
      <c r="F187" s="170">
        <v>0</v>
      </c>
      <c r="G187" s="170">
        <v>10</v>
      </c>
      <c r="H187" s="170">
        <v>0</v>
      </c>
      <c r="I187" s="176">
        <v>10</v>
      </c>
      <c r="J187" s="171">
        <v>43280</v>
      </c>
      <c r="P187" s="169" t="s">
        <v>2147</v>
      </c>
      <c r="Q187" s="170">
        <v>10</v>
      </c>
      <c r="R187" s="170">
        <v>10</v>
      </c>
      <c r="S187" s="170">
        <v>77380</v>
      </c>
      <c r="T187" s="169" t="s">
        <v>2251</v>
      </c>
      <c r="U187" s="169" t="s">
        <v>1522</v>
      </c>
      <c r="V187" s="171">
        <v>43279</v>
      </c>
      <c r="W187" s="170">
        <v>10</v>
      </c>
      <c r="X187" s="170">
        <v>10</v>
      </c>
      <c r="Y187" s="170">
        <v>0</v>
      </c>
      <c r="Z187" s="170">
        <v>0</v>
      </c>
      <c r="AA187" s="170">
        <v>0</v>
      </c>
      <c r="AB187" s="170">
        <v>0</v>
      </c>
      <c r="AC187" s="170">
        <v>0</v>
      </c>
      <c r="AD187" s="170">
        <v>0</v>
      </c>
    </row>
    <row r="188" spans="1:30" ht="12.75" customHeight="1" x14ac:dyDescent="0.25">
      <c r="A188" s="175">
        <f t="shared" si="2"/>
        <v>0</v>
      </c>
      <c r="B188" s="169" t="s">
        <v>2252</v>
      </c>
      <c r="C188" s="169" t="s">
        <v>2250</v>
      </c>
      <c r="D188" s="169" t="s">
        <v>1544</v>
      </c>
      <c r="E188" s="170">
        <v>0</v>
      </c>
      <c r="F188" s="170">
        <v>0</v>
      </c>
      <c r="G188" s="170">
        <v>10</v>
      </c>
      <c r="H188" s="170">
        <v>0</v>
      </c>
      <c r="I188" s="176">
        <v>10</v>
      </c>
      <c r="J188" s="171">
        <v>43280</v>
      </c>
      <c r="P188" s="169" t="s">
        <v>2147</v>
      </c>
      <c r="Q188" s="170">
        <v>10</v>
      </c>
      <c r="R188" s="170">
        <v>10</v>
      </c>
      <c r="S188" s="170">
        <v>77379</v>
      </c>
      <c r="T188" s="169" t="s">
        <v>2251</v>
      </c>
      <c r="U188" s="169" t="s">
        <v>1547</v>
      </c>
      <c r="V188" s="171">
        <v>43279</v>
      </c>
      <c r="W188" s="170">
        <v>10</v>
      </c>
      <c r="X188" s="170">
        <v>10</v>
      </c>
      <c r="Y188" s="170">
        <v>0</v>
      </c>
      <c r="Z188" s="170">
        <v>0</v>
      </c>
      <c r="AA188" s="170">
        <v>0</v>
      </c>
      <c r="AB188" s="170">
        <v>0</v>
      </c>
      <c r="AC188" s="170">
        <v>0</v>
      </c>
      <c r="AD188" s="170">
        <v>0</v>
      </c>
    </row>
    <row r="189" spans="1:30" ht="12.75" customHeight="1" x14ac:dyDescent="0.25">
      <c r="A189" s="175">
        <f t="shared" si="2"/>
        <v>0</v>
      </c>
      <c r="B189" s="169" t="s">
        <v>2253</v>
      </c>
      <c r="C189" s="169" t="s">
        <v>2250</v>
      </c>
      <c r="D189" s="169" t="s">
        <v>1602</v>
      </c>
      <c r="E189" s="170">
        <v>0</v>
      </c>
      <c r="F189" s="170">
        <v>0</v>
      </c>
      <c r="G189" s="170">
        <v>10</v>
      </c>
      <c r="H189" s="170">
        <v>0</v>
      </c>
      <c r="I189" s="176">
        <v>10</v>
      </c>
      <c r="J189" s="171">
        <v>43280</v>
      </c>
      <c r="P189" s="169" t="s">
        <v>2147</v>
      </c>
      <c r="Q189" s="170">
        <v>10</v>
      </c>
      <c r="R189" s="170">
        <v>10</v>
      </c>
      <c r="S189" s="170">
        <v>77377</v>
      </c>
      <c r="T189" s="169" t="s">
        <v>2251</v>
      </c>
      <c r="U189" s="169" t="s">
        <v>1605</v>
      </c>
      <c r="V189" s="171">
        <v>43279</v>
      </c>
      <c r="W189" s="170">
        <v>10</v>
      </c>
      <c r="X189" s="170">
        <v>10</v>
      </c>
      <c r="Y189" s="170">
        <v>0</v>
      </c>
      <c r="Z189" s="170">
        <v>0</v>
      </c>
      <c r="AA189" s="170">
        <v>0</v>
      </c>
      <c r="AB189" s="170">
        <v>0</v>
      </c>
      <c r="AC189" s="170">
        <v>0</v>
      </c>
      <c r="AD189" s="170">
        <v>0</v>
      </c>
    </row>
    <row r="190" spans="1:30" ht="12.75" customHeight="1" x14ac:dyDescent="0.25">
      <c r="A190" s="175">
        <f t="shared" si="2"/>
        <v>0</v>
      </c>
      <c r="B190" s="169" t="s">
        <v>2254</v>
      </c>
      <c r="C190" s="169" t="s">
        <v>2250</v>
      </c>
      <c r="D190" s="169" t="s">
        <v>1612</v>
      </c>
      <c r="E190" s="170">
        <v>0</v>
      </c>
      <c r="F190" s="170">
        <v>0</v>
      </c>
      <c r="G190" s="170">
        <v>10</v>
      </c>
      <c r="H190" s="170">
        <v>0</v>
      </c>
      <c r="I190" s="176">
        <v>10</v>
      </c>
      <c r="J190" s="171">
        <v>43280</v>
      </c>
      <c r="P190" s="169" t="s">
        <v>2147</v>
      </c>
      <c r="Q190" s="170">
        <v>10</v>
      </c>
      <c r="R190" s="170">
        <v>10</v>
      </c>
      <c r="S190" s="170">
        <v>77378</v>
      </c>
      <c r="T190" s="169" t="s">
        <v>2251</v>
      </c>
      <c r="U190" s="169" t="s">
        <v>1615</v>
      </c>
      <c r="V190" s="171">
        <v>43279</v>
      </c>
      <c r="W190" s="170">
        <v>10</v>
      </c>
      <c r="X190" s="170">
        <v>10</v>
      </c>
      <c r="Y190" s="170">
        <v>0</v>
      </c>
      <c r="Z190" s="170">
        <v>0</v>
      </c>
      <c r="AA190" s="170">
        <v>0</v>
      </c>
      <c r="AB190" s="170">
        <v>0</v>
      </c>
      <c r="AC190" s="170">
        <v>0</v>
      </c>
      <c r="AD190" s="170">
        <v>0</v>
      </c>
    </row>
    <row r="191" spans="1:30" ht="12.75" customHeight="1" x14ac:dyDescent="0.25">
      <c r="A191" s="175">
        <f t="shared" si="2"/>
        <v>143979</v>
      </c>
      <c r="B191" s="169" t="s">
        <v>2255</v>
      </c>
      <c r="C191" s="169" t="s">
        <v>2256</v>
      </c>
      <c r="D191" s="169" t="s">
        <v>1519</v>
      </c>
      <c r="E191" s="170">
        <v>0</v>
      </c>
      <c r="F191" s="170">
        <v>0</v>
      </c>
      <c r="G191" s="170">
        <v>10</v>
      </c>
      <c r="H191" s="170">
        <v>0</v>
      </c>
      <c r="I191" s="176">
        <v>10</v>
      </c>
      <c r="J191" s="171">
        <v>43280</v>
      </c>
      <c r="K191" s="169">
        <v>143979</v>
      </c>
      <c r="L191" s="174">
        <v>512</v>
      </c>
      <c r="M191" s="169" t="s">
        <v>2258</v>
      </c>
      <c r="N191" s="169" t="s">
        <v>2259</v>
      </c>
      <c r="P191" s="169" t="s">
        <v>2147</v>
      </c>
      <c r="Q191" s="170">
        <v>10</v>
      </c>
      <c r="R191" s="170">
        <v>10</v>
      </c>
      <c r="S191" s="170">
        <v>94767</v>
      </c>
      <c r="T191" s="169" t="s">
        <v>2260</v>
      </c>
      <c r="U191" s="169" t="s">
        <v>1522</v>
      </c>
      <c r="V191" s="171">
        <v>43279</v>
      </c>
      <c r="W191" s="170">
        <v>10</v>
      </c>
      <c r="X191" s="170">
        <v>10</v>
      </c>
      <c r="Y191" s="170">
        <v>0</v>
      </c>
      <c r="Z191" s="170">
        <v>0</v>
      </c>
      <c r="AA191" s="170">
        <v>0</v>
      </c>
      <c r="AB191" s="170">
        <v>0</v>
      </c>
      <c r="AC191" s="170">
        <v>0</v>
      </c>
      <c r="AD191" s="170">
        <v>0</v>
      </c>
    </row>
    <row r="192" spans="1:30" ht="12.75" customHeight="1" x14ac:dyDescent="0.25">
      <c r="A192" s="175">
        <f t="shared" si="2"/>
        <v>143978</v>
      </c>
      <c r="B192" s="169" t="s">
        <v>2261</v>
      </c>
      <c r="C192" s="169" t="s">
        <v>2256</v>
      </c>
      <c r="D192" s="169" t="s">
        <v>1544</v>
      </c>
      <c r="E192" s="170">
        <v>0</v>
      </c>
      <c r="F192" s="170">
        <v>0</v>
      </c>
      <c r="G192" s="170">
        <v>10</v>
      </c>
      <c r="H192" s="170">
        <v>0</v>
      </c>
      <c r="I192" s="176">
        <v>10</v>
      </c>
      <c r="J192" s="171">
        <v>43280</v>
      </c>
      <c r="K192" s="169">
        <v>143978</v>
      </c>
      <c r="L192" s="174">
        <v>511</v>
      </c>
      <c r="M192" s="169" t="s">
        <v>2258</v>
      </c>
      <c r="N192" s="169" t="s">
        <v>2263</v>
      </c>
      <c r="P192" s="169" t="s">
        <v>2147</v>
      </c>
      <c r="Q192" s="170">
        <v>10</v>
      </c>
      <c r="R192" s="170">
        <v>10</v>
      </c>
      <c r="S192" s="170">
        <v>94766</v>
      </c>
      <c r="T192" s="169" t="s">
        <v>2260</v>
      </c>
      <c r="U192" s="169" t="s">
        <v>1547</v>
      </c>
      <c r="V192" s="171">
        <v>43279</v>
      </c>
      <c r="W192" s="170">
        <v>10</v>
      </c>
      <c r="X192" s="170">
        <v>10</v>
      </c>
      <c r="Y192" s="170">
        <v>0</v>
      </c>
      <c r="Z192" s="170">
        <v>0</v>
      </c>
      <c r="AA192" s="170">
        <v>0</v>
      </c>
      <c r="AB192" s="170">
        <v>0</v>
      </c>
      <c r="AC192" s="170">
        <v>0</v>
      </c>
      <c r="AD192" s="170">
        <v>0</v>
      </c>
    </row>
    <row r="193" spans="1:30" ht="12.75" customHeight="1" x14ac:dyDescent="0.25">
      <c r="A193" s="175">
        <f t="shared" si="2"/>
        <v>143980</v>
      </c>
      <c r="B193" s="169" t="s">
        <v>2264</v>
      </c>
      <c r="C193" s="169" t="s">
        <v>2256</v>
      </c>
      <c r="D193" s="169" t="s">
        <v>1602</v>
      </c>
      <c r="E193" s="170">
        <v>0</v>
      </c>
      <c r="F193" s="170">
        <v>0</v>
      </c>
      <c r="G193" s="170">
        <v>10</v>
      </c>
      <c r="H193" s="170">
        <v>0</v>
      </c>
      <c r="I193" s="176">
        <v>10</v>
      </c>
      <c r="J193" s="171">
        <v>43280</v>
      </c>
      <c r="K193" s="169">
        <v>143980</v>
      </c>
      <c r="L193" s="174">
        <v>513</v>
      </c>
      <c r="M193" s="169" t="s">
        <v>2258</v>
      </c>
      <c r="N193" s="169" t="s">
        <v>2266</v>
      </c>
      <c r="P193" s="169" t="s">
        <v>2147</v>
      </c>
      <c r="Q193" s="170">
        <v>10</v>
      </c>
      <c r="R193" s="170">
        <v>10</v>
      </c>
      <c r="S193" s="170">
        <v>94764</v>
      </c>
      <c r="T193" s="169" t="s">
        <v>2260</v>
      </c>
      <c r="U193" s="169" t="s">
        <v>1605</v>
      </c>
      <c r="V193" s="171">
        <v>43279</v>
      </c>
      <c r="W193" s="170">
        <v>10</v>
      </c>
      <c r="X193" s="170">
        <v>10</v>
      </c>
      <c r="Y193" s="170">
        <v>0</v>
      </c>
      <c r="Z193" s="170">
        <v>0</v>
      </c>
      <c r="AA193" s="170">
        <v>0</v>
      </c>
      <c r="AB193" s="170">
        <v>0</v>
      </c>
      <c r="AC193" s="170">
        <v>0</v>
      </c>
      <c r="AD193" s="170">
        <v>0</v>
      </c>
    </row>
    <row r="194" spans="1:30" ht="12.75" customHeight="1" x14ac:dyDescent="0.25">
      <c r="A194" s="175">
        <f t="shared" si="2"/>
        <v>143981</v>
      </c>
      <c r="B194" s="169" t="s">
        <v>2267</v>
      </c>
      <c r="C194" s="169" t="s">
        <v>2256</v>
      </c>
      <c r="D194" s="169" t="s">
        <v>1612</v>
      </c>
      <c r="E194" s="170">
        <v>0</v>
      </c>
      <c r="F194" s="170">
        <v>0</v>
      </c>
      <c r="G194" s="170">
        <v>10</v>
      </c>
      <c r="H194" s="170">
        <v>0</v>
      </c>
      <c r="I194" s="176">
        <v>10</v>
      </c>
      <c r="J194" s="171">
        <v>43280</v>
      </c>
      <c r="K194" s="169">
        <v>143981</v>
      </c>
      <c r="L194" s="174">
        <v>514</v>
      </c>
      <c r="M194" s="169" t="s">
        <v>2258</v>
      </c>
      <c r="N194" s="169" t="s">
        <v>2269</v>
      </c>
      <c r="P194" s="169" t="s">
        <v>2147</v>
      </c>
      <c r="Q194" s="170">
        <v>10</v>
      </c>
      <c r="R194" s="170">
        <v>10</v>
      </c>
      <c r="S194" s="170">
        <v>94765</v>
      </c>
      <c r="T194" s="169" t="s">
        <v>2260</v>
      </c>
      <c r="U194" s="169" t="s">
        <v>1615</v>
      </c>
      <c r="V194" s="171">
        <v>43279</v>
      </c>
      <c r="W194" s="170">
        <v>10</v>
      </c>
      <c r="X194" s="170">
        <v>10</v>
      </c>
      <c r="Y194" s="170">
        <v>0</v>
      </c>
      <c r="Z194" s="170">
        <v>0</v>
      </c>
      <c r="AA194" s="170">
        <v>0</v>
      </c>
      <c r="AB194" s="170">
        <v>0</v>
      </c>
      <c r="AC194" s="170">
        <v>0</v>
      </c>
      <c r="AD194" s="170">
        <v>0</v>
      </c>
    </row>
    <row r="195" spans="1:30" ht="12.75" customHeight="1" x14ac:dyDescent="0.25">
      <c r="A195" s="175">
        <f t="shared" si="2"/>
        <v>140194</v>
      </c>
      <c r="B195" s="169" t="s">
        <v>2270</v>
      </c>
      <c r="C195" s="169" t="s">
        <v>2271</v>
      </c>
      <c r="D195" s="169" t="s">
        <v>1510</v>
      </c>
      <c r="E195" s="170">
        <v>64094.27</v>
      </c>
      <c r="F195" s="170">
        <v>84776812.230000004</v>
      </c>
      <c r="G195" s="170">
        <v>1322.6894109254999</v>
      </c>
      <c r="H195" s="170">
        <v>35492514867.879997</v>
      </c>
      <c r="I195" s="176">
        <v>1322.6894</v>
      </c>
      <c r="J195" s="171">
        <v>43280</v>
      </c>
      <c r="K195" s="169">
        <v>140194</v>
      </c>
      <c r="L195" s="174">
        <v>384</v>
      </c>
      <c r="M195" s="169" t="s">
        <v>2273</v>
      </c>
      <c r="N195" s="169" t="s">
        <v>2274</v>
      </c>
      <c r="O195" s="169" t="s">
        <v>1767</v>
      </c>
      <c r="P195" s="169" t="s">
        <v>2275</v>
      </c>
      <c r="Q195" s="170">
        <v>1322.6894</v>
      </c>
      <c r="R195" s="170">
        <v>1322.6894</v>
      </c>
      <c r="S195" s="170">
        <v>24214</v>
      </c>
      <c r="T195" s="169" t="s">
        <v>2276</v>
      </c>
      <c r="U195" s="169" t="s">
        <v>1517</v>
      </c>
      <c r="V195" s="171">
        <v>43279</v>
      </c>
      <c r="W195" s="170">
        <v>1322.3882000000001</v>
      </c>
      <c r="X195" s="170">
        <v>1322.3882094296403</v>
      </c>
      <c r="Y195" s="170">
        <v>0.30120000000000002</v>
      </c>
      <c r="Z195" s="170">
        <v>2.2776972752781698E-2</v>
      </c>
      <c r="AA195" s="170">
        <v>8.313600000000001</v>
      </c>
      <c r="AB195" s="170">
        <v>0.30120149585915001</v>
      </c>
      <c r="AC195" s="170">
        <v>2.2777085708368602E-2</v>
      </c>
      <c r="AD195" s="170">
        <v>8.313600000000001</v>
      </c>
    </row>
    <row r="196" spans="1:30" ht="12.75" customHeight="1" x14ac:dyDescent="0.25">
      <c r="A196" s="175">
        <f t="shared" ref="A196:A237" si="3">K196</f>
        <v>0</v>
      </c>
      <c r="B196" s="169" t="s">
        <v>2277</v>
      </c>
      <c r="C196" s="169" t="s">
        <v>2271</v>
      </c>
      <c r="D196" s="169" t="s">
        <v>2278</v>
      </c>
      <c r="E196" s="170">
        <v>0</v>
      </c>
      <c r="F196" s="170">
        <v>-10.029999999999999</v>
      </c>
      <c r="G196" s="170">
        <v>1000</v>
      </c>
      <c r="H196" s="170">
        <v>35492514867.879997</v>
      </c>
      <c r="I196" s="176">
        <v>1000</v>
      </c>
      <c r="J196" s="171">
        <v>43280</v>
      </c>
      <c r="L196" s="174">
        <v>387</v>
      </c>
      <c r="M196" s="169" t="s">
        <v>2273</v>
      </c>
      <c r="N196" s="169" t="s">
        <v>2280</v>
      </c>
      <c r="P196" s="169" t="s">
        <v>2275</v>
      </c>
      <c r="Q196" s="170">
        <v>1000</v>
      </c>
      <c r="R196" s="170">
        <v>1000</v>
      </c>
      <c r="S196" s="170">
        <v>58236</v>
      </c>
      <c r="T196" s="169" t="s">
        <v>2276</v>
      </c>
      <c r="U196" s="169" t="s">
        <v>2281</v>
      </c>
      <c r="V196" s="171">
        <v>43279</v>
      </c>
      <c r="W196" s="170">
        <v>1000</v>
      </c>
      <c r="X196" s="170">
        <v>1000</v>
      </c>
      <c r="Y196" s="170">
        <v>0</v>
      </c>
      <c r="Z196" s="170">
        <v>0</v>
      </c>
      <c r="AA196" s="170">
        <v>0</v>
      </c>
      <c r="AB196" s="170">
        <v>0</v>
      </c>
      <c r="AC196" s="170">
        <v>0</v>
      </c>
      <c r="AD196" s="170">
        <v>0</v>
      </c>
    </row>
    <row r="197" spans="1:30" ht="12.75" customHeight="1" x14ac:dyDescent="0.25">
      <c r="A197" s="175">
        <f t="shared" si="3"/>
        <v>0</v>
      </c>
      <c r="B197" s="169" t="s">
        <v>2282</v>
      </c>
      <c r="C197" s="169" t="s">
        <v>2271</v>
      </c>
      <c r="D197" s="169" t="s">
        <v>2283</v>
      </c>
      <c r="E197" s="170">
        <v>0</v>
      </c>
      <c r="F197" s="170">
        <v>8.2799999999999994</v>
      </c>
      <c r="G197" s="170">
        <v>1000</v>
      </c>
      <c r="H197" s="170">
        <v>35492514867.879997</v>
      </c>
      <c r="I197" s="176">
        <v>1000</v>
      </c>
      <c r="J197" s="171">
        <v>43280</v>
      </c>
      <c r="L197" s="174">
        <v>402</v>
      </c>
      <c r="M197" s="169" t="s">
        <v>2273</v>
      </c>
      <c r="N197" s="169" t="s">
        <v>2285</v>
      </c>
      <c r="P197" s="169" t="s">
        <v>2275</v>
      </c>
      <c r="Q197" s="170">
        <v>1000</v>
      </c>
      <c r="R197" s="170">
        <v>1000</v>
      </c>
      <c r="S197" s="170">
        <v>58237</v>
      </c>
      <c r="T197" s="169" t="s">
        <v>2276</v>
      </c>
      <c r="U197" s="169" t="s">
        <v>2286</v>
      </c>
      <c r="V197" s="171">
        <v>43279</v>
      </c>
      <c r="W197" s="170">
        <v>1000</v>
      </c>
      <c r="X197" s="170">
        <v>1000</v>
      </c>
      <c r="Y197" s="170">
        <v>0</v>
      </c>
      <c r="Z197" s="170">
        <v>0</v>
      </c>
      <c r="AA197" s="170">
        <v>0</v>
      </c>
      <c r="AB197" s="170">
        <v>0</v>
      </c>
      <c r="AC197" s="170">
        <v>0</v>
      </c>
      <c r="AD197" s="170">
        <v>0</v>
      </c>
    </row>
    <row r="198" spans="1:30" ht="12.75" customHeight="1" x14ac:dyDescent="0.25">
      <c r="A198" s="175">
        <f t="shared" si="3"/>
        <v>140198</v>
      </c>
      <c r="B198" s="169" t="s">
        <v>2287</v>
      </c>
      <c r="C198" s="169" t="s">
        <v>2271</v>
      </c>
      <c r="D198" s="169" t="s">
        <v>1519</v>
      </c>
      <c r="E198" s="170">
        <v>0</v>
      </c>
      <c r="F198" s="170">
        <v>0</v>
      </c>
      <c r="G198" s="170">
        <v>1000</v>
      </c>
      <c r="H198" s="170">
        <v>35492514867.879997</v>
      </c>
      <c r="I198" s="176">
        <v>1000</v>
      </c>
      <c r="J198" s="171">
        <v>43280</v>
      </c>
      <c r="K198" s="169">
        <v>140198</v>
      </c>
      <c r="L198" s="174">
        <v>379</v>
      </c>
      <c r="M198" s="169" t="s">
        <v>2273</v>
      </c>
      <c r="N198" s="169" t="s">
        <v>2289</v>
      </c>
      <c r="O198" s="169" t="s">
        <v>1767</v>
      </c>
      <c r="P198" s="169" t="s">
        <v>2275</v>
      </c>
      <c r="Q198" s="170">
        <v>1000</v>
      </c>
      <c r="R198" s="170">
        <v>1000</v>
      </c>
      <c r="S198" s="170">
        <v>24216</v>
      </c>
      <c r="T198" s="169" t="s">
        <v>2276</v>
      </c>
      <c r="U198" s="169" t="s">
        <v>1522</v>
      </c>
      <c r="V198" s="171">
        <v>43279</v>
      </c>
      <c r="W198" s="170">
        <v>1000</v>
      </c>
      <c r="X198" s="170">
        <v>1000</v>
      </c>
      <c r="Y198" s="170">
        <v>0</v>
      </c>
      <c r="Z198" s="170">
        <v>0</v>
      </c>
      <c r="AA198" s="170">
        <v>0</v>
      </c>
      <c r="AB198" s="170">
        <v>0</v>
      </c>
      <c r="AC198" s="170">
        <v>0</v>
      </c>
      <c r="AD198" s="170">
        <v>0</v>
      </c>
    </row>
    <row r="199" spans="1:30" ht="12.75" customHeight="1" x14ac:dyDescent="0.25">
      <c r="A199" s="175">
        <f t="shared" si="3"/>
        <v>140199</v>
      </c>
      <c r="B199" s="169" t="s">
        <v>2290</v>
      </c>
      <c r="C199" s="169" t="s">
        <v>2271</v>
      </c>
      <c r="D199" s="169" t="s">
        <v>1584</v>
      </c>
      <c r="E199" s="170">
        <v>408.21600000000001</v>
      </c>
      <c r="F199" s="170">
        <v>886122.68</v>
      </c>
      <c r="G199" s="170">
        <v>2170.7201089619202</v>
      </c>
      <c r="H199" s="170">
        <v>35492514867.879997</v>
      </c>
      <c r="I199" s="176">
        <v>2170.7201</v>
      </c>
      <c r="J199" s="171">
        <v>43280</v>
      </c>
      <c r="K199" s="169">
        <v>140199</v>
      </c>
      <c r="L199" s="174">
        <v>382</v>
      </c>
      <c r="M199" s="169" t="s">
        <v>2273</v>
      </c>
      <c r="N199" s="169" t="s">
        <v>2292</v>
      </c>
      <c r="O199" s="169" t="s">
        <v>1767</v>
      </c>
      <c r="P199" s="169" t="s">
        <v>2275</v>
      </c>
      <c r="Q199" s="170">
        <v>2170.7201</v>
      </c>
      <c r="R199" s="170">
        <v>2170.7201</v>
      </c>
      <c r="S199" s="170">
        <v>24217</v>
      </c>
      <c r="T199" s="169" t="s">
        <v>2276</v>
      </c>
      <c r="U199" s="169" t="s">
        <v>1587</v>
      </c>
      <c r="V199" s="171">
        <v>43279</v>
      </c>
      <c r="W199" s="170">
        <v>2176.6891000000001</v>
      </c>
      <c r="X199" s="170">
        <v>2176.6890689720603</v>
      </c>
      <c r="Y199" s="170">
        <v>-5.9689999999999994</v>
      </c>
      <c r="Z199" s="170">
        <v>-0.27422382002096696</v>
      </c>
      <c r="AA199" s="170">
        <v>-100.0917</v>
      </c>
      <c r="AB199" s="170">
        <v>-5.9689600101425899</v>
      </c>
      <c r="AC199" s="170">
        <v>-0.27422198674252601</v>
      </c>
      <c r="AD199" s="170">
        <v>-100.09100000000001</v>
      </c>
    </row>
    <row r="200" spans="1:30" ht="12.75" customHeight="1" x14ac:dyDescent="0.25">
      <c r="A200" s="175">
        <f t="shared" si="3"/>
        <v>140193</v>
      </c>
      <c r="B200" s="169" t="s">
        <v>2293</v>
      </c>
      <c r="C200" s="169" t="s">
        <v>2271</v>
      </c>
      <c r="D200" s="169" t="s">
        <v>1776</v>
      </c>
      <c r="E200" s="170">
        <v>2692554.202</v>
      </c>
      <c r="F200" s="170">
        <v>2700524970.1900001</v>
      </c>
      <c r="G200" s="170">
        <v>1002.9602999947301</v>
      </c>
      <c r="H200" s="170">
        <v>35492514867.879997</v>
      </c>
      <c r="I200" s="176">
        <v>1002.9603000000002</v>
      </c>
      <c r="J200" s="171">
        <v>43280</v>
      </c>
      <c r="K200" s="169">
        <v>140193</v>
      </c>
      <c r="L200" s="174">
        <v>380</v>
      </c>
      <c r="M200" s="169" t="s">
        <v>2273</v>
      </c>
      <c r="N200" s="169" t="s">
        <v>2295</v>
      </c>
      <c r="O200" s="169" t="s">
        <v>1767</v>
      </c>
      <c r="P200" s="169" t="s">
        <v>2275</v>
      </c>
      <c r="Q200" s="170">
        <v>1002.9603000000002</v>
      </c>
      <c r="R200" s="170">
        <v>1002.9603000000002</v>
      </c>
      <c r="S200" s="170">
        <v>24215</v>
      </c>
      <c r="T200" s="169" t="s">
        <v>2276</v>
      </c>
      <c r="U200" s="169" t="s">
        <v>1779</v>
      </c>
      <c r="V200" s="171">
        <v>43279</v>
      </c>
      <c r="W200" s="170">
        <v>1002.9603000000002</v>
      </c>
      <c r="X200" s="170">
        <v>1002.9602999984302</v>
      </c>
      <c r="Y200" s="170">
        <v>0</v>
      </c>
      <c r="Z200" s="170">
        <v>0</v>
      </c>
      <c r="AA200" s="170">
        <v>0</v>
      </c>
      <c r="AB200" s="170">
        <v>-3.69542E-9</v>
      </c>
      <c r="AC200" s="170">
        <v>-3.6845127369505899E-10</v>
      </c>
      <c r="AD200" s="170">
        <v>0</v>
      </c>
    </row>
    <row r="201" spans="1:30" ht="12.75" customHeight="1" x14ac:dyDescent="0.25">
      <c r="A201" s="175">
        <f t="shared" si="3"/>
        <v>0</v>
      </c>
      <c r="B201" s="169" t="s">
        <v>2296</v>
      </c>
      <c r="C201" s="169" t="s">
        <v>2271</v>
      </c>
      <c r="D201" s="169" t="s">
        <v>2297</v>
      </c>
      <c r="E201" s="170">
        <v>0</v>
      </c>
      <c r="F201" s="170">
        <v>-36.79</v>
      </c>
      <c r="G201" s="170">
        <v>1000</v>
      </c>
      <c r="H201" s="170">
        <v>35492514867.879997</v>
      </c>
      <c r="I201" s="176">
        <v>1000</v>
      </c>
      <c r="J201" s="171">
        <v>43280</v>
      </c>
      <c r="L201" s="174">
        <v>393</v>
      </c>
      <c r="M201" s="169" t="s">
        <v>2273</v>
      </c>
      <c r="N201" s="169" t="s">
        <v>2299</v>
      </c>
      <c r="P201" s="169" t="s">
        <v>2275</v>
      </c>
      <c r="Q201" s="170">
        <v>1000</v>
      </c>
      <c r="R201" s="170">
        <v>1000</v>
      </c>
      <c r="S201" s="170">
        <v>58238</v>
      </c>
      <c r="T201" s="169" t="s">
        <v>2276</v>
      </c>
      <c r="U201" s="169" t="s">
        <v>2300</v>
      </c>
      <c r="V201" s="171">
        <v>43279</v>
      </c>
      <c r="W201" s="170">
        <v>1000</v>
      </c>
      <c r="X201" s="170">
        <v>1000</v>
      </c>
      <c r="Y201" s="170">
        <v>0</v>
      </c>
      <c r="Z201" s="170">
        <v>0</v>
      </c>
      <c r="AA201" s="170">
        <v>0</v>
      </c>
      <c r="AB201" s="170">
        <v>0</v>
      </c>
      <c r="AC201" s="170">
        <v>0</v>
      </c>
      <c r="AD201" s="170">
        <v>0</v>
      </c>
    </row>
    <row r="202" spans="1:30" ht="12.75" customHeight="1" x14ac:dyDescent="0.25">
      <c r="A202" s="175">
        <f t="shared" si="3"/>
        <v>0</v>
      </c>
      <c r="B202" s="169" t="s">
        <v>2301</v>
      </c>
      <c r="C202" s="169" t="s">
        <v>2271</v>
      </c>
      <c r="D202" s="169" t="s">
        <v>2302</v>
      </c>
      <c r="E202" s="170">
        <v>0</v>
      </c>
      <c r="F202" s="170">
        <v>191.63</v>
      </c>
      <c r="G202" s="170">
        <v>1000</v>
      </c>
      <c r="H202" s="170">
        <v>35492514867.879997</v>
      </c>
      <c r="I202" s="176">
        <v>1000</v>
      </c>
      <c r="J202" s="171">
        <v>43280</v>
      </c>
      <c r="L202" s="174">
        <v>403</v>
      </c>
      <c r="M202" s="169" t="s">
        <v>2273</v>
      </c>
      <c r="N202" s="169" t="s">
        <v>2304</v>
      </c>
      <c r="P202" s="169" t="s">
        <v>2275</v>
      </c>
      <c r="Q202" s="170">
        <v>1000</v>
      </c>
      <c r="R202" s="170">
        <v>1000</v>
      </c>
      <c r="S202" s="170">
        <v>58239</v>
      </c>
      <c r="T202" s="169" t="s">
        <v>2276</v>
      </c>
      <c r="U202" s="169" t="s">
        <v>2305</v>
      </c>
      <c r="V202" s="171">
        <v>43279</v>
      </c>
      <c r="W202" s="170">
        <v>1000</v>
      </c>
      <c r="X202" s="170">
        <v>1000</v>
      </c>
      <c r="Y202" s="170">
        <v>0</v>
      </c>
      <c r="Z202" s="170">
        <v>0</v>
      </c>
      <c r="AA202" s="170">
        <v>0</v>
      </c>
      <c r="AB202" s="170">
        <v>0</v>
      </c>
      <c r="AC202" s="170">
        <v>0</v>
      </c>
      <c r="AD202" s="170">
        <v>0</v>
      </c>
    </row>
    <row r="203" spans="1:30" ht="12.75" customHeight="1" x14ac:dyDescent="0.25">
      <c r="A203" s="175">
        <f t="shared" si="3"/>
        <v>140186</v>
      </c>
      <c r="B203" s="169" t="s">
        <v>2306</v>
      </c>
      <c r="C203" s="169" t="s">
        <v>2271</v>
      </c>
      <c r="D203" s="169" t="s">
        <v>1524</v>
      </c>
      <c r="E203" s="170">
        <v>0</v>
      </c>
      <c r="F203" s="170">
        <v>0</v>
      </c>
      <c r="G203" s="170">
        <v>1000</v>
      </c>
      <c r="H203" s="170">
        <v>35492514867.879997</v>
      </c>
      <c r="I203" s="176">
        <v>1000</v>
      </c>
      <c r="J203" s="171">
        <v>43280</v>
      </c>
      <c r="K203" s="169">
        <v>140186</v>
      </c>
      <c r="L203" s="174">
        <v>377</v>
      </c>
      <c r="M203" s="169" t="s">
        <v>2273</v>
      </c>
      <c r="N203" s="169" t="s">
        <v>2308</v>
      </c>
      <c r="O203" s="169" t="s">
        <v>1767</v>
      </c>
      <c r="P203" s="169" t="s">
        <v>2275</v>
      </c>
      <c r="Q203" s="170">
        <v>1000</v>
      </c>
      <c r="R203" s="170">
        <v>1000</v>
      </c>
      <c r="S203" s="170">
        <v>24197</v>
      </c>
      <c r="T203" s="169" t="s">
        <v>2276</v>
      </c>
      <c r="U203" s="169" t="s">
        <v>1527</v>
      </c>
      <c r="V203" s="171">
        <v>43279</v>
      </c>
      <c r="W203" s="170">
        <v>1000</v>
      </c>
      <c r="X203" s="170">
        <v>1000</v>
      </c>
      <c r="Y203" s="170">
        <v>0</v>
      </c>
      <c r="Z203" s="170">
        <v>0</v>
      </c>
      <c r="AA203" s="170">
        <v>0</v>
      </c>
      <c r="AB203" s="170">
        <v>0</v>
      </c>
      <c r="AC203" s="170">
        <v>0</v>
      </c>
      <c r="AD203" s="170">
        <v>0</v>
      </c>
    </row>
    <row r="204" spans="1:30" ht="12.75" customHeight="1" x14ac:dyDescent="0.25">
      <c r="A204" s="175">
        <f t="shared" si="3"/>
        <v>140187</v>
      </c>
      <c r="B204" s="169" t="s">
        <v>2309</v>
      </c>
      <c r="C204" s="169" t="s">
        <v>2271</v>
      </c>
      <c r="D204" s="169" t="s">
        <v>1529</v>
      </c>
      <c r="E204" s="170">
        <v>0</v>
      </c>
      <c r="F204" s="170">
        <v>0</v>
      </c>
      <c r="G204" s="170">
        <v>1000</v>
      </c>
      <c r="H204" s="170">
        <v>35492514867.879997</v>
      </c>
      <c r="I204" s="176">
        <v>1000</v>
      </c>
      <c r="J204" s="171">
        <v>43280</v>
      </c>
      <c r="K204" s="169">
        <v>140187</v>
      </c>
      <c r="L204" s="174">
        <v>390</v>
      </c>
      <c r="M204" s="169" t="s">
        <v>2273</v>
      </c>
      <c r="N204" s="169" t="s">
        <v>2311</v>
      </c>
      <c r="O204" s="169" t="s">
        <v>1767</v>
      </c>
      <c r="P204" s="169" t="s">
        <v>2275</v>
      </c>
      <c r="Q204" s="170">
        <v>1000</v>
      </c>
      <c r="R204" s="170">
        <v>1000</v>
      </c>
      <c r="S204" s="170">
        <v>24198</v>
      </c>
      <c r="T204" s="169" t="s">
        <v>2276</v>
      </c>
      <c r="U204" s="169" t="s">
        <v>1532</v>
      </c>
      <c r="V204" s="171">
        <v>43279</v>
      </c>
      <c r="W204" s="170">
        <v>1000</v>
      </c>
      <c r="X204" s="170">
        <v>1000</v>
      </c>
      <c r="Y204" s="170">
        <v>0</v>
      </c>
      <c r="Z204" s="170">
        <v>0</v>
      </c>
      <c r="AA204" s="170">
        <v>0</v>
      </c>
      <c r="AB204" s="170">
        <v>0</v>
      </c>
      <c r="AC204" s="170">
        <v>0</v>
      </c>
      <c r="AD204" s="170">
        <v>0</v>
      </c>
    </row>
    <row r="205" spans="1:30" ht="12.75" customHeight="1" x14ac:dyDescent="0.25">
      <c r="A205" s="175">
        <f t="shared" si="3"/>
        <v>140191</v>
      </c>
      <c r="B205" s="169" t="s">
        <v>2312</v>
      </c>
      <c r="C205" s="169" t="s">
        <v>2271</v>
      </c>
      <c r="D205" s="169" t="s">
        <v>1534</v>
      </c>
      <c r="E205" s="170">
        <v>0</v>
      </c>
      <c r="F205" s="170">
        <v>0</v>
      </c>
      <c r="G205" s="170">
        <v>1000</v>
      </c>
      <c r="H205" s="170">
        <v>35492514867.879997</v>
      </c>
      <c r="I205" s="176">
        <v>1000</v>
      </c>
      <c r="J205" s="171">
        <v>43280</v>
      </c>
      <c r="K205" s="169">
        <v>140191</v>
      </c>
      <c r="L205" s="174">
        <v>391</v>
      </c>
      <c r="M205" s="169" t="s">
        <v>2273</v>
      </c>
      <c r="N205" s="169" t="s">
        <v>2314</v>
      </c>
      <c r="O205" s="169" t="s">
        <v>1767</v>
      </c>
      <c r="P205" s="169" t="s">
        <v>2275</v>
      </c>
      <c r="Q205" s="170">
        <v>1000</v>
      </c>
      <c r="R205" s="170">
        <v>1000</v>
      </c>
      <c r="S205" s="170">
        <v>24200</v>
      </c>
      <c r="T205" s="169" t="s">
        <v>2276</v>
      </c>
      <c r="U205" s="169" t="s">
        <v>1537</v>
      </c>
      <c r="V205" s="171">
        <v>43279</v>
      </c>
      <c r="W205" s="170">
        <v>1000</v>
      </c>
      <c r="X205" s="170">
        <v>1000</v>
      </c>
      <c r="Y205" s="170">
        <v>0</v>
      </c>
      <c r="Z205" s="170">
        <v>0</v>
      </c>
      <c r="AA205" s="170">
        <v>0</v>
      </c>
      <c r="AB205" s="170">
        <v>0</v>
      </c>
      <c r="AC205" s="170">
        <v>0</v>
      </c>
      <c r="AD205" s="170">
        <v>0</v>
      </c>
    </row>
    <row r="206" spans="1:30" ht="12.75" customHeight="1" x14ac:dyDescent="0.25">
      <c r="A206" s="175">
        <f t="shared" si="3"/>
        <v>140179</v>
      </c>
      <c r="B206" s="169" t="s">
        <v>2315</v>
      </c>
      <c r="C206" s="169" t="s">
        <v>2271</v>
      </c>
      <c r="D206" s="169" t="s">
        <v>1790</v>
      </c>
      <c r="E206" s="170">
        <v>0</v>
      </c>
      <c r="F206" s="170">
        <v>9.9</v>
      </c>
      <c r="G206" s="170">
        <v>1000</v>
      </c>
      <c r="H206" s="170">
        <v>35492514867.879997</v>
      </c>
      <c r="I206" s="176">
        <v>1000</v>
      </c>
      <c r="J206" s="171">
        <v>43280</v>
      </c>
      <c r="K206" s="169">
        <v>140179</v>
      </c>
      <c r="L206" s="174">
        <v>388</v>
      </c>
      <c r="M206" s="169" t="s">
        <v>2273</v>
      </c>
      <c r="N206" s="169" t="s">
        <v>2317</v>
      </c>
      <c r="O206" s="169" t="s">
        <v>1767</v>
      </c>
      <c r="P206" s="169" t="s">
        <v>2275</v>
      </c>
      <c r="Q206" s="170">
        <v>1000</v>
      </c>
      <c r="R206" s="170">
        <v>1000</v>
      </c>
      <c r="S206" s="170">
        <v>24201</v>
      </c>
      <c r="T206" s="169" t="s">
        <v>2276</v>
      </c>
      <c r="U206" s="169" t="s">
        <v>1793</v>
      </c>
      <c r="V206" s="171">
        <v>43279</v>
      </c>
      <c r="W206" s="170">
        <v>1000</v>
      </c>
      <c r="X206" s="170">
        <v>1000</v>
      </c>
      <c r="Y206" s="170">
        <v>0</v>
      </c>
      <c r="Z206" s="170">
        <v>0</v>
      </c>
      <c r="AA206" s="170">
        <v>0</v>
      </c>
      <c r="AB206" s="170">
        <v>0</v>
      </c>
      <c r="AC206" s="170">
        <v>0</v>
      </c>
      <c r="AD206" s="170">
        <v>0</v>
      </c>
    </row>
    <row r="207" spans="1:30" ht="12.75" customHeight="1" x14ac:dyDescent="0.25">
      <c r="A207" s="175">
        <f t="shared" si="3"/>
        <v>140176</v>
      </c>
      <c r="B207" s="169" t="s">
        <v>2318</v>
      </c>
      <c r="C207" s="169" t="s">
        <v>2271</v>
      </c>
      <c r="D207" s="169" t="s">
        <v>1539</v>
      </c>
      <c r="E207" s="170">
        <v>567.13600000000008</v>
      </c>
      <c r="F207" s="170">
        <v>1165721.1200000001</v>
      </c>
      <c r="G207" s="170">
        <v>2055.4525193251698</v>
      </c>
      <c r="H207" s="170">
        <v>35492514867.879997</v>
      </c>
      <c r="I207" s="176">
        <v>2055.4524999999999</v>
      </c>
      <c r="J207" s="171">
        <v>43280</v>
      </c>
      <c r="K207" s="169">
        <v>140176</v>
      </c>
      <c r="L207" s="174">
        <v>392</v>
      </c>
      <c r="M207" s="169" t="s">
        <v>2273</v>
      </c>
      <c r="N207" s="169" t="s">
        <v>2320</v>
      </c>
      <c r="O207" s="169" t="s">
        <v>1767</v>
      </c>
      <c r="P207" s="169" t="s">
        <v>2275</v>
      </c>
      <c r="Q207" s="170">
        <v>2055.4524999999999</v>
      </c>
      <c r="R207" s="170">
        <v>2055.4524999999999</v>
      </c>
      <c r="S207" s="170">
        <v>24202</v>
      </c>
      <c r="T207" s="169" t="s">
        <v>2276</v>
      </c>
      <c r="U207" s="169" t="s">
        <v>1542</v>
      </c>
      <c r="V207" s="171">
        <v>43279</v>
      </c>
      <c r="W207" s="170">
        <v>2054.9907000000003</v>
      </c>
      <c r="X207" s="170">
        <v>2054.9906547988498</v>
      </c>
      <c r="Y207" s="170">
        <v>0.46180000000000004</v>
      </c>
      <c r="Z207" s="170">
        <v>2.24721211633707E-2</v>
      </c>
      <c r="AA207" s="170">
        <v>8.202300000000001</v>
      </c>
      <c r="AB207" s="170">
        <v>0.46186452632172992</v>
      </c>
      <c r="AC207" s="170">
        <v>2.2475261638936195E-2</v>
      </c>
      <c r="AD207" s="170">
        <v>8.2035</v>
      </c>
    </row>
    <row r="208" spans="1:30" ht="12.75" customHeight="1" x14ac:dyDescent="0.25">
      <c r="A208" s="175">
        <f t="shared" si="3"/>
        <v>140180</v>
      </c>
      <c r="B208" s="169" t="s">
        <v>2321</v>
      </c>
      <c r="C208" s="169" t="s">
        <v>2271</v>
      </c>
      <c r="D208" s="169" t="s">
        <v>1798</v>
      </c>
      <c r="E208" s="170">
        <v>93.59899999999999</v>
      </c>
      <c r="F208" s="170">
        <v>100325.66</v>
      </c>
      <c r="G208" s="170">
        <v>1071.86679344865</v>
      </c>
      <c r="H208" s="170">
        <v>35492514867.879997</v>
      </c>
      <c r="I208" s="176">
        <v>1071.8668</v>
      </c>
      <c r="J208" s="171">
        <v>43280</v>
      </c>
      <c r="K208" s="169">
        <v>140180</v>
      </c>
      <c r="L208" s="174">
        <v>389</v>
      </c>
      <c r="M208" s="169" t="s">
        <v>2273</v>
      </c>
      <c r="N208" s="169" t="s">
        <v>2323</v>
      </c>
      <c r="O208" s="169" t="s">
        <v>1767</v>
      </c>
      <c r="P208" s="169" t="s">
        <v>2275</v>
      </c>
      <c r="Q208" s="170">
        <v>1071.8668</v>
      </c>
      <c r="R208" s="170">
        <v>1071.8668</v>
      </c>
      <c r="S208" s="170">
        <v>24203</v>
      </c>
      <c r="T208" s="169" t="s">
        <v>2276</v>
      </c>
      <c r="U208" s="169" t="s">
        <v>1801</v>
      </c>
      <c r="V208" s="171">
        <v>43279</v>
      </c>
      <c r="W208" s="170">
        <v>1071.626</v>
      </c>
      <c r="X208" s="170">
        <v>1071.6259789100302</v>
      </c>
      <c r="Y208" s="170">
        <v>0.24080000000000001</v>
      </c>
      <c r="Z208" s="170">
        <v>2.2470526097724403E-2</v>
      </c>
      <c r="AA208" s="170">
        <v>8.2017000000000007</v>
      </c>
      <c r="AB208" s="170">
        <v>0.24081453861686999</v>
      </c>
      <c r="AC208" s="170">
        <v>2.2471883227560999E-2</v>
      </c>
      <c r="AD208" s="170">
        <v>8.2022000000000013</v>
      </c>
    </row>
    <row r="209" spans="1:30" ht="12.75" customHeight="1" x14ac:dyDescent="0.25">
      <c r="A209" s="175">
        <f t="shared" si="3"/>
        <v>140177</v>
      </c>
      <c r="B209" s="169" t="s">
        <v>2324</v>
      </c>
      <c r="C209" s="169" t="s">
        <v>2271</v>
      </c>
      <c r="D209" s="169" t="s">
        <v>1803</v>
      </c>
      <c r="E209" s="170">
        <v>608.74300000000005</v>
      </c>
      <c r="F209" s="170">
        <v>610055.70000000007</v>
      </c>
      <c r="G209" s="170">
        <v>1002.1564108334701</v>
      </c>
      <c r="H209" s="170">
        <v>35492514867.879997</v>
      </c>
      <c r="I209" s="176">
        <v>1002.1564000000002</v>
      </c>
      <c r="J209" s="171">
        <v>43280</v>
      </c>
      <c r="K209" s="169">
        <v>140177</v>
      </c>
      <c r="L209" s="174">
        <v>386</v>
      </c>
      <c r="M209" s="169" t="s">
        <v>2273</v>
      </c>
      <c r="N209" s="169" t="s">
        <v>2326</v>
      </c>
      <c r="O209" s="169" t="s">
        <v>1767</v>
      </c>
      <c r="P209" s="169" t="s">
        <v>2275</v>
      </c>
      <c r="Q209" s="170">
        <v>1002.1564000000002</v>
      </c>
      <c r="R209" s="170">
        <v>1002.1564000000002</v>
      </c>
      <c r="S209" s="170">
        <v>24199</v>
      </c>
      <c r="T209" s="169" t="s">
        <v>2276</v>
      </c>
      <c r="U209" s="169" t="s">
        <v>1806</v>
      </c>
      <c r="V209" s="171">
        <v>43279</v>
      </c>
      <c r="W209" s="170">
        <v>1002.1564000000002</v>
      </c>
      <c r="X209" s="170">
        <v>1002.1563944061801</v>
      </c>
      <c r="Y209" s="170">
        <v>0</v>
      </c>
      <c r="Z209" s="170">
        <v>0</v>
      </c>
      <c r="AA209" s="170">
        <v>0</v>
      </c>
      <c r="AB209" s="170">
        <v>1.6427293619999998E-5</v>
      </c>
      <c r="AC209" s="170">
        <v>1.6391946119082399E-6</v>
      </c>
      <c r="AD209" s="170">
        <v>6.0000000000000006E-4</v>
      </c>
    </row>
    <row r="210" spans="1:30" ht="12.75" customHeight="1" x14ac:dyDescent="0.25">
      <c r="A210" s="175">
        <f t="shared" si="3"/>
        <v>140178</v>
      </c>
      <c r="B210" s="169" t="s">
        <v>2327</v>
      </c>
      <c r="C210" s="169" t="s">
        <v>2271</v>
      </c>
      <c r="D210" s="169" t="s">
        <v>1808</v>
      </c>
      <c r="E210" s="170">
        <v>465.86100000000005</v>
      </c>
      <c r="F210" s="170">
        <v>493511.51</v>
      </c>
      <c r="G210" s="170">
        <v>1059.3535625433299</v>
      </c>
      <c r="H210" s="170">
        <v>35492514867.879997</v>
      </c>
      <c r="I210" s="176">
        <v>1059.3536000000001</v>
      </c>
      <c r="J210" s="171">
        <v>43280</v>
      </c>
      <c r="K210" s="169">
        <v>140178</v>
      </c>
      <c r="L210" s="174">
        <v>404</v>
      </c>
      <c r="M210" s="169" t="s">
        <v>2273</v>
      </c>
      <c r="N210" s="169" t="s">
        <v>2329</v>
      </c>
      <c r="O210" s="169" t="s">
        <v>1767</v>
      </c>
      <c r="P210" s="169" t="s">
        <v>2275</v>
      </c>
      <c r="Q210" s="170">
        <v>1059.3536000000001</v>
      </c>
      <c r="R210" s="170">
        <v>1059.3536000000001</v>
      </c>
      <c r="S210" s="170">
        <v>24204</v>
      </c>
      <c r="T210" s="169" t="s">
        <v>2276</v>
      </c>
      <c r="U210" s="169" t="s">
        <v>1811</v>
      </c>
      <c r="V210" s="171">
        <v>43279</v>
      </c>
      <c r="W210" s="170">
        <v>1059.1155000000001</v>
      </c>
      <c r="X210" s="170">
        <v>1059.11553016887</v>
      </c>
      <c r="Y210" s="170">
        <v>0.23810000000000003</v>
      </c>
      <c r="Z210" s="170">
        <v>2.2481023080107899E-2</v>
      </c>
      <c r="AA210" s="170">
        <v>8.2056000000000004</v>
      </c>
      <c r="AB210" s="170">
        <v>0.23803237446362999</v>
      </c>
      <c r="AC210" s="170">
        <v>2.2474637344395899E-2</v>
      </c>
      <c r="AD210" s="170">
        <v>8.2032000000000007</v>
      </c>
    </row>
    <row r="211" spans="1:30" ht="12.75" customHeight="1" x14ac:dyDescent="0.25">
      <c r="A211" s="175">
        <f t="shared" si="3"/>
        <v>140196</v>
      </c>
      <c r="B211" s="169" t="s">
        <v>2330</v>
      </c>
      <c r="C211" s="169" t="s">
        <v>2271</v>
      </c>
      <c r="D211" s="169" t="s">
        <v>1544</v>
      </c>
      <c r="E211" s="170">
        <v>12058137.99</v>
      </c>
      <c r="F211" s="170">
        <v>27414262897.060001</v>
      </c>
      <c r="G211" s="170">
        <v>2273.5071467746607</v>
      </c>
      <c r="H211" s="170">
        <v>35492514867.879997</v>
      </c>
      <c r="I211" s="176">
        <v>2273.5071000000003</v>
      </c>
      <c r="J211" s="171">
        <v>43280</v>
      </c>
      <c r="K211" s="169">
        <v>140196</v>
      </c>
      <c r="L211" s="174">
        <v>378</v>
      </c>
      <c r="M211" s="169" t="s">
        <v>2273</v>
      </c>
      <c r="N211" s="169" t="s">
        <v>2332</v>
      </c>
      <c r="O211" s="169" t="s">
        <v>1767</v>
      </c>
      <c r="P211" s="169" t="s">
        <v>2275</v>
      </c>
      <c r="Q211" s="170">
        <v>2273.5071000000003</v>
      </c>
      <c r="R211" s="170">
        <v>2273.5071000000003</v>
      </c>
      <c r="S211" s="170">
        <v>24218</v>
      </c>
      <c r="T211" s="169" t="s">
        <v>2276</v>
      </c>
      <c r="U211" s="169" t="s">
        <v>1547</v>
      </c>
      <c r="V211" s="171">
        <v>43279</v>
      </c>
      <c r="W211" s="170">
        <v>2272.9893999999999</v>
      </c>
      <c r="X211" s="170">
        <v>2272.98943050651</v>
      </c>
      <c r="Y211" s="170">
        <v>0.51770000000000005</v>
      </c>
      <c r="Z211" s="170">
        <v>2.2776173087300802E-2</v>
      </c>
      <c r="AA211" s="170">
        <v>8.3132999999999999</v>
      </c>
      <c r="AB211" s="170">
        <v>0.51771626814534</v>
      </c>
      <c r="AC211" s="170">
        <v>2.2776888497452095E-2</v>
      </c>
      <c r="AD211" s="170">
        <v>8.313600000000001</v>
      </c>
    </row>
    <row r="212" spans="1:30" ht="12.75" customHeight="1" x14ac:dyDescent="0.25">
      <c r="A212" s="175">
        <f t="shared" si="3"/>
        <v>140197</v>
      </c>
      <c r="B212" s="169" t="s">
        <v>2333</v>
      </c>
      <c r="C212" s="169" t="s">
        <v>2271</v>
      </c>
      <c r="D212" s="169" t="s">
        <v>1592</v>
      </c>
      <c r="E212" s="170">
        <v>1023.47</v>
      </c>
      <c r="F212" s="170">
        <v>1027482.05</v>
      </c>
      <c r="G212" s="170">
        <v>1003.92004650845</v>
      </c>
      <c r="H212" s="170">
        <v>35492514867.879997</v>
      </c>
      <c r="I212" s="176">
        <v>1003.92</v>
      </c>
      <c r="J212" s="171">
        <v>43280</v>
      </c>
      <c r="K212" s="169">
        <v>140197</v>
      </c>
      <c r="L212" s="174">
        <v>383</v>
      </c>
      <c r="M212" s="169" t="s">
        <v>2273</v>
      </c>
      <c r="N212" s="169" t="s">
        <v>2335</v>
      </c>
      <c r="O212" s="169" t="s">
        <v>1767</v>
      </c>
      <c r="P212" s="169" t="s">
        <v>2275</v>
      </c>
      <c r="Q212" s="170">
        <v>1003.92</v>
      </c>
      <c r="R212" s="170">
        <v>1003.92</v>
      </c>
      <c r="S212" s="170">
        <v>24219</v>
      </c>
      <c r="T212" s="169" t="s">
        <v>2276</v>
      </c>
      <c r="U212" s="169" t="s">
        <v>1595</v>
      </c>
      <c r="V212" s="171">
        <v>43279</v>
      </c>
      <c r="W212" s="170">
        <v>1003.6915000000001</v>
      </c>
      <c r="X212" s="170">
        <v>1003.6914508406801</v>
      </c>
      <c r="Y212" s="170">
        <v>0.22850000000000001</v>
      </c>
      <c r="Z212" s="170">
        <v>2.2765959460650999E-2</v>
      </c>
      <c r="AA212" s="170">
        <v>8.3095999999999997</v>
      </c>
      <c r="AB212" s="170">
        <v>0.22859566776579998</v>
      </c>
      <c r="AC212" s="170">
        <v>2.27754921668737E-2</v>
      </c>
      <c r="AD212" s="170">
        <v>8.3131000000000004</v>
      </c>
    </row>
    <row r="213" spans="1:30" ht="12.75" customHeight="1" x14ac:dyDescent="0.25">
      <c r="A213" s="175">
        <f t="shared" si="3"/>
        <v>140181</v>
      </c>
      <c r="B213" s="169" t="s">
        <v>2336</v>
      </c>
      <c r="C213" s="169" t="s">
        <v>2271</v>
      </c>
      <c r="D213" s="169" t="s">
        <v>1823</v>
      </c>
      <c r="E213" s="170">
        <v>357726.83600000001</v>
      </c>
      <c r="F213" s="170">
        <v>358724893.87</v>
      </c>
      <c r="G213" s="170">
        <v>1002.7899999931801</v>
      </c>
      <c r="H213" s="170">
        <v>35492514867.879997</v>
      </c>
      <c r="I213" s="176">
        <v>1002.7900000000002</v>
      </c>
      <c r="J213" s="171">
        <v>43280</v>
      </c>
      <c r="K213" s="169">
        <v>140181</v>
      </c>
      <c r="L213" s="174">
        <v>400</v>
      </c>
      <c r="M213" s="169" t="s">
        <v>2273</v>
      </c>
      <c r="N213" s="169" t="s">
        <v>2338</v>
      </c>
      <c r="O213" s="169" t="s">
        <v>1767</v>
      </c>
      <c r="P213" s="169" t="s">
        <v>2275</v>
      </c>
      <c r="Q213" s="170">
        <v>1002.7900000000002</v>
      </c>
      <c r="R213" s="170">
        <v>1002.7900000000002</v>
      </c>
      <c r="S213" s="170">
        <v>24207</v>
      </c>
      <c r="T213" s="169" t="s">
        <v>2276</v>
      </c>
      <c r="U213" s="169" t="s">
        <v>1826</v>
      </c>
      <c r="V213" s="171">
        <v>43279</v>
      </c>
      <c r="W213" s="170">
        <v>1002.7900000000002</v>
      </c>
      <c r="X213" s="170">
        <v>1002.7899999992801</v>
      </c>
      <c r="Y213" s="170">
        <v>0</v>
      </c>
      <c r="Z213" s="170">
        <v>0</v>
      </c>
      <c r="AA213" s="170">
        <v>0</v>
      </c>
      <c r="AB213" s="170">
        <v>-6.0987600000000001E-9</v>
      </c>
      <c r="AC213" s="170">
        <v>-6.0817918008799406E-10</v>
      </c>
      <c r="AD213" s="170">
        <v>0</v>
      </c>
    </row>
    <row r="214" spans="1:30" ht="12.75" customHeight="1" x14ac:dyDescent="0.25">
      <c r="A214" s="175">
        <f t="shared" si="3"/>
        <v>140182</v>
      </c>
      <c r="B214" s="169" t="s">
        <v>2339</v>
      </c>
      <c r="C214" s="169" t="s">
        <v>2271</v>
      </c>
      <c r="D214" s="169" t="s">
        <v>1828</v>
      </c>
      <c r="E214" s="170">
        <v>2129293.253</v>
      </c>
      <c r="F214" s="170">
        <v>4812519815.1999998</v>
      </c>
      <c r="G214" s="170">
        <v>2260.1489054734702</v>
      </c>
      <c r="H214" s="170">
        <v>35492514867.879997</v>
      </c>
      <c r="I214" s="176">
        <v>2260.1489000000001</v>
      </c>
      <c r="J214" s="171">
        <v>43280</v>
      </c>
      <c r="K214" s="169">
        <v>140182</v>
      </c>
      <c r="L214" s="174">
        <v>398</v>
      </c>
      <c r="M214" s="169" t="s">
        <v>2273</v>
      </c>
      <c r="N214" s="169" t="s">
        <v>2341</v>
      </c>
      <c r="O214" s="169" t="s">
        <v>1767</v>
      </c>
      <c r="P214" s="169" t="s">
        <v>2275</v>
      </c>
      <c r="Q214" s="170">
        <v>2260.1489000000001</v>
      </c>
      <c r="R214" s="170">
        <v>2260.1489000000001</v>
      </c>
      <c r="S214" s="170">
        <v>24210</v>
      </c>
      <c r="T214" s="169" t="s">
        <v>2276</v>
      </c>
      <c r="U214" s="169" t="s">
        <v>1831</v>
      </c>
      <c r="V214" s="171">
        <v>43279</v>
      </c>
      <c r="W214" s="170">
        <v>2259.6410000000001</v>
      </c>
      <c r="X214" s="170">
        <v>2259.64103820528</v>
      </c>
      <c r="Y214" s="170">
        <v>0.50790000000000002</v>
      </c>
      <c r="Z214" s="170">
        <v>2.2477021792399802E-2</v>
      </c>
      <c r="AA214" s="170">
        <v>8.2041000000000004</v>
      </c>
      <c r="AB214" s="170">
        <v>0.50786726819078998</v>
      </c>
      <c r="AC214" s="170">
        <v>2.2475572872147999E-2</v>
      </c>
      <c r="AD214" s="170">
        <v>8.2035999999999998</v>
      </c>
    </row>
    <row r="215" spans="1:30" ht="12.75" customHeight="1" x14ac:dyDescent="0.25">
      <c r="A215" s="175">
        <f t="shared" si="3"/>
        <v>140188</v>
      </c>
      <c r="B215" s="169" t="s">
        <v>2342</v>
      </c>
      <c r="C215" s="169" t="s">
        <v>2271</v>
      </c>
      <c r="D215" s="169" t="s">
        <v>1833</v>
      </c>
      <c r="E215" s="170">
        <v>1.7270000000000001</v>
      </c>
      <c r="F215" s="170">
        <v>2700.81</v>
      </c>
      <c r="G215" s="170">
        <v>1563.87376954256</v>
      </c>
      <c r="H215" s="170">
        <v>35492514867.879997</v>
      </c>
      <c r="I215" s="176">
        <v>1563.8738000000001</v>
      </c>
      <c r="J215" s="171">
        <v>43280</v>
      </c>
      <c r="K215" s="169">
        <v>140188</v>
      </c>
      <c r="L215" s="174">
        <v>394</v>
      </c>
      <c r="M215" s="169" t="s">
        <v>2273</v>
      </c>
      <c r="N215" s="169" t="s">
        <v>2344</v>
      </c>
      <c r="O215" s="169" t="s">
        <v>1767</v>
      </c>
      <c r="P215" s="169" t="s">
        <v>2275</v>
      </c>
      <c r="Q215" s="170">
        <v>1563.8738000000001</v>
      </c>
      <c r="R215" s="170">
        <v>1563.8738000000001</v>
      </c>
      <c r="S215" s="170">
        <v>24205</v>
      </c>
      <c r="T215" s="169" t="s">
        <v>2276</v>
      </c>
      <c r="U215" s="169" t="s">
        <v>1836</v>
      </c>
      <c r="V215" s="171">
        <v>43279</v>
      </c>
      <c r="W215" s="170">
        <v>1563.5148000000002</v>
      </c>
      <c r="X215" s="170">
        <v>1563.5147654892901</v>
      </c>
      <c r="Y215" s="170">
        <v>0.35900000000000004</v>
      </c>
      <c r="Z215" s="170">
        <v>2.2961087416633302E-2</v>
      </c>
      <c r="AA215" s="170">
        <v>8.3808000000000007</v>
      </c>
      <c r="AB215" s="170">
        <v>0.35900405327156998</v>
      </c>
      <c r="AC215" s="170">
        <v>2.2961347164458797E-2</v>
      </c>
      <c r="AD215" s="170">
        <v>8.3809000000000005</v>
      </c>
    </row>
    <row r="216" spans="1:30" ht="12.75" customHeight="1" x14ac:dyDescent="0.25">
      <c r="A216" s="175">
        <f t="shared" si="3"/>
        <v>140189</v>
      </c>
      <c r="B216" s="169" t="s">
        <v>2345</v>
      </c>
      <c r="C216" s="169" t="s">
        <v>2271</v>
      </c>
      <c r="D216" s="169" t="s">
        <v>1838</v>
      </c>
      <c r="E216" s="170">
        <v>21.774000000000001</v>
      </c>
      <c r="F216" s="170">
        <v>28665.96</v>
      </c>
      <c r="G216" s="170">
        <v>1316.5224579773997</v>
      </c>
      <c r="H216" s="170">
        <v>35492514867.879997</v>
      </c>
      <c r="I216" s="176">
        <v>1316.5225</v>
      </c>
      <c r="J216" s="171">
        <v>43280</v>
      </c>
      <c r="K216" s="169">
        <v>140189</v>
      </c>
      <c r="L216" s="174">
        <v>395</v>
      </c>
      <c r="M216" s="169" t="s">
        <v>2273</v>
      </c>
      <c r="N216" s="169" t="s">
        <v>2347</v>
      </c>
      <c r="O216" s="169" t="s">
        <v>1767</v>
      </c>
      <c r="P216" s="169" t="s">
        <v>2275</v>
      </c>
      <c r="Q216" s="170">
        <v>1316.5225</v>
      </c>
      <c r="R216" s="170">
        <v>1316.5225</v>
      </c>
      <c r="S216" s="170">
        <v>24206</v>
      </c>
      <c r="T216" s="169" t="s">
        <v>2276</v>
      </c>
      <c r="U216" s="169" t="s">
        <v>1841</v>
      </c>
      <c r="V216" s="171">
        <v>43279</v>
      </c>
      <c r="W216" s="170">
        <v>1316.2267000000002</v>
      </c>
      <c r="X216" s="170">
        <v>1316.2266923854099</v>
      </c>
      <c r="Y216" s="170">
        <v>0.29580000000000001</v>
      </c>
      <c r="Z216" s="170">
        <v>2.2473332291466201E-2</v>
      </c>
      <c r="AA216" s="170">
        <v>8.2027999999999999</v>
      </c>
      <c r="AB216" s="170">
        <v>0.29576559199044</v>
      </c>
      <c r="AC216" s="170">
        <v>2.24707182813942E-2</v>
      </c>
      <c r="AD216" s="170">
        <v>8.2018000000000004</v>
      </c>
    </row>
    <row r="217" spans="1:30" ht="12.75" customHeight="1" x14ac:dyDescent="0.25">
      <c r="A217" s="175">
        <f t="shared" si="3"/>
        <v>140190</v>
      </c>
      <c r="B217" s="169" t="s">
        <v>2348</v>
      </c>
      <c r="C217" s="169" t="s">
        <v>2271</v>
      </c>
      <c r="D217" s="169" t="s">
        <v>1843</v>
      </c>
      <c r="E217" s="170">
        <v>0</v>
      </c>
      <c r="F217" s="170">
        <v>0</v>
      </c>
      <c r="G217" s="170">
        <v>1000</v>
      </c>
      <c r="H217" s="170">
        <v>35492514867.879997</v>
      </c>
      <c r="I217" s="176">
        <v>1000</v>
      </c>
      <c r="J217" s="171">
        <v>43280</v>
      </c>
      <c r="K217" s="169">
        <v>140190</v>
      </c>
      <c r="L217" s="174">
        <v>396</v>
      </c>
      <c r="M217" s="169" t="s">
        <v>2273</v>
      </c>
      <c r="N217" s="169" t="s">
        <v>2350</v>
      </c>
      <c r="O217" s="169" t="s">
        <v>1767</v>
      </c>
      <c r="P217" s="169" t="s">
        <v>2275</v>
      </c>
      <c r="Q217" s="170">
        <v>1000</v>
      </c>
      <c r="R217" s="170">
        <v>1000</v>
      </c>
      <c r="S217" s="170">
        <v>24208</v>
      </c>
      <c r="T217" s="169" t="s">
        <v>2276</v>
      </c>
      <c r="U217" s="169" t="s">
        <v>1846</v>
      </c>
      <c r="V217" s="171">
        <v>43279</v>
      </c>
      <c r="W217" s="170">
        <v>1000</v>
      </c>
      <c r="X217" s="170">
        <v>1000</v>
      </c>
      <c r="Y217" s="170">
        <v>0</v>
      </c>
      <c r="Z217" s="170">
        <v>0</v>
      </c>
      <c r="AA217" s="170">
        <v>0</v>
      </c>
      <c r="AB217" s="170">
        <v>0</v>
      </c>
      <c r="AC217" s="170">
        <v>0</v>
      </c>
      <c r="AD217" s="170">
        <v>0</v>
      </c>
    </row>
    <row r="218" spans="1:30" ht="12.75" customHeight="1" x14ac:dyDescent="0.25">
      <c r="A218" s="175">
        <f t="shared" si="3"/>
        <v>140184</v>
      </c>
      <c r="B218" s="169" t="s">
        <v>2351</v>
      </c>
      <c r="C218" s="169" t="s">
        <v>2271</v>
      </c>
      <c r="D218" s="169" t="s">
        <v>1848</v>
      </c>
      <c r="E218" s="170">
        <v>1306.075</v>
      </c>
      <c r="F218" s="170">
        <v>2811561.92</v>
      </c>
      <c r="G218" s="170">
        <v>2152.6802978389401</v>
      </c>
      <c r="H218" s="170">
        <v>35492514867.879997</v>
      </c>
      <c r="I218" s="176">
        <v>2152.6803</v>
      </c>
      <c r="J218" s="171">
        <v>43280</v>
      </c>
      <c r="K218" s="169">
        <v>140184</v>
      </c>
      <c r="L218" s="174">
        <v>397</v>
      </c>
      <c r="M218" s="169" t="s">
        <v>2273</v>
      </c>
      <c r="N218" s="169" t="s">
        <v>2353</v>
      </c>
      <c r="O218" s="169" t="s">
        <v>1767</v>
      </c>
      <c r="P218" s="169" t="s">
        <v>2275</v>
      </c>
      <c r="Q218" s="170">
        <v>2152.6803</v>
      </c>
      <c r="R218" s="170">
        <v>2152.6803</v>
      </c>
      <c r="S218" s="170">
        <v>24209</v>
      </c>
      <c r="T218" s="169" t="s">
        <v>2276</v>
      </c>
      <c r="U218" s="169" t="s">
        <v>1851</v>
      </c>
      <c r="V218" s="171">
        <v>43279</v>
      </c>
      <c r="W218" s="170">
        <v>2158.5154000000002</v>
      </c>
      <c r="X218" s="170">
        <v>2158.51539153571</v>
      </c>
      <c r="Y218" s="170">
        <v>-5.8351000000000006</v>
      </c>
      <c r="Z218" s="170">
        <v>-0.27032931986494096</v>
      </c>
      <c r="AA218" s="170">
        <v>-98.670200000000008</v>
      </c>
      <c r="AB218" s="170">
        <v>-5.8350936967631988</v>
      </c>
      <c r="AC218" s="170">
        <v>-0.270329028907769</v>
      </c>
      <c r="AD218" s="170">
        <v>-98.670100000000005</v>
      </c>
    </row>
    <row r="219" spans="1:30" ht="12.75" customHeight="1" x14ac:dyDescent="0.25">
      <c r="A219" s="175">
        <f t="shared" si="3"/>
        <v>140183</v>
      </c>
      <c r="B219" s="169" t="s">
        <v>2354</v>
      </c>
      <c r="C219" s="169" t="s">
        <v>2271</v>
      </c>
      <c r="D219" s="169" t="s">
        <v>1853</v>
      </c>
      <c r="E219" s="170">
        <v>48344.410999999993</v>
      </c>
      <c r="F219" s="170">
        <v>48533486.759999998</v>
      </c>
      <c r="G219" s="170">
        <v>1003.91101589799</v>
      </c>
      <c r="H219" s="170">
        <v>35492514867.879997</v>
      </c>
      <c r="I219" s="176">
        <v>1003.9110000000001</v>
      </c>
      <c r="J219" s="171">
        <v>43280</v>
      </c>
      <c r="K219" s="169">
        <v>140183</v>
      </c>
      <c r="L219" s="174">
        <v>399</v>
      </c>
      <c r="M219" s="169" t="s">
        <v>2273</v>
      </c>
      <c r="N219" s="169" t="s">
        <v>2356</v>
      </c>
      <c r="O219" s="169" t="s">
        <v>1767</v>
      </c>
      <c r="P219" s="169" t="s">
        <v>2275</v>
      </c>
      <c r="Q219" s="170">
        <v>1003.9110000000001</v>
      </c>
      <c r="R219" s="170">
        <v>1003.9110000000001</v>
      </c>
      <c r="S219" s="170">
        <v>24211</v>
      </c>
      <c r="T219" s="169" t="s">
        <v>2276</v>
      </c>
      <c r="U219" s="169" t="s">
        <v>1856</v>
      </c>
      <c r="V219" s="171">
        <v>43279</v>
      </c>
      <c r="W219" s="170">
        <v>1003.6854000000001</v>
      </c>
      <c r="X219" s="170">
        <v>1003.6854315639301</v>
      </c>
      <c r="Y219" s="170">
        <v>0.22560000000000002</v>
      </c>
      <c r="Z219" s="170">
        <v>2.2477162664715503E-2</v>
      </c>
      <c r="AA219" s="170">
        <v>8.2042000000000002</v>
      </c>
      <c r="AB219" s="170">
        <v>0.22558433405764997</v>
      </c>
      <c r="AC219" s="170">
        <v>2.2475601115993702E-2</v>
      </c>
      <c r="AD219" s="170">
        <v>8.2035999999999998</v>
      </c>
    </row>
    <row r="220" spans="1:30" ht="12.75" customHeight="1" x14ac:dyDescent="0.25">
      <c r="A220" s="175">
        <f t="shared" si="3"/>
        <v>140185</v>
      </c>
      <c r="B220" s="169" t="s">
        <v>2357</v>
      </c>
      <c r="C220" s="169" t="s">
        <v>2271</v>
      </c>
      <c r="D220" s="169" t="s">
        <v>1858</v>
      </c>
      <c r="E220" s="170">
        <v>11882.466999999999</v>
      </c>
      <c r="F220" s="170">
        <v>12101660.710000001</v>
      </c>
      <c r="G220" s="170">
        <v>1018.44681832485</v>
      </c>
      <c r="H220" s="170">
        <v>35492514867.879997</v>
      </c>
      <c r="I220" s="176">
        <v>1018.4468000000001</v>
      </c>
      <c r="J220" s="171">
        <v>43280</v>
      </c>
      <c r="K220" s="169">
        <v>140185</v>
      </c>
      <c r="L220" s="174">
        <v>401</v>
      </c>
      <c r="M220" s="169" t="s">
        <v>2273</v>
      </c>
      <c r="N220" s="169" t="s">
        <v>2359</v>
      </c>
      <c r="O220" s="169" t="s">
        <v>1767</v>
      </c>
      <c r="P220" s="169" t="s">
        <v>2275</v>
      </c>
      <c r="Q220" s="170">
        <v>1018.4468000000001</v>
      </c>
      <c r="R220" s="170">
        <v>1018.4468000000001</v>
      </c>
      <c r="S220" s="170">
        <v>24212</v>
      </c>
      <c r="T220" s="169" t="s">
        <v>2276</v>
      </c>
      <c r="U220" s="169" t="s">
        <v>1861</v>
      </c>
      <c r="V220" s="171">
        <v>43279</v>
      </c>
      <c r="W220" s="170">
        <v>1018.2180000000001</v>
      </c>
      <c r="X220" s="170">
        <v>1018.2179712850001</v>
      </c>
      <c r="Y220" s="170">
        <v>0.2288</v>
      </c>
      <c r="Z220" s="170">
        <v>2.2470630061538901E-2</v>
      </c>
      <c r="AA220" s="170">
        <v>8.2018000000000004</v>
      </c>
      <c r="AB220" s="170">
        <v>0.22884703984735999</v>
      </c>
      <c r="AC220" s="170">
        <v>2.2475250516208502E-2</v>
      </c>
      <c r="AD220" s="170">
        <v>8.2035</v>
      </c>
    </row>
    <row r="221" spans="1:30" ht="12.75" customHeight="1" x14ac:dyDescent="0.25">
      <c r="A221" s="175">
        <f t="shared" si="3"/>
        <v>141161</v>
      </c>
      <c r="B221" s="169" t="s">
        <v>2360</v>
      </c>
      <c r="C221" s="169" t="s">
        <v>2271</v>
      </c>
      <c r="D221" s="169" t="s">
        <v>2361</v>
      </c>
      <c r="E221" s="170">
        <v>13944.418</v>
      </c>
      <c r="F221" s="170">
        <v>15165805.48</v>
      </c>
      <c r="G221" s="170">
        <v>1087.58970650478</v>
      </c>
      <c r="H221" s="170">
        <v>35492514867.879997</v>
      </c>
      <c r="I221" s="176">
        <v>1087.5897</v>
      </c>
      <c r="J221" s="171">
        <v>43280</v>
      </c>
      <c r="K221" s="169">
        <v>141161</v>
      </c>
      <c r="L221" s="174">
        <v>485</v>
      </c>
      <c r="M221" s="169" t="s">
        <v>2273</v>
      </c>
      <c r="N221" s="169" t="s">
        <v>2363</v>
      </c>
      <c r="O221" s="169" t="s">
        <v>1767</v>
      </c>
      <c r="P221" s="169" t="s">
        <v>2275</v>
      </c>
      <c r="Q221" s="170">
        <v>1087.5897</v>
      </c>
      <c r="R221" s="170">
        <v>1087.5897</v>
      </c>
      <c r="S221" s="170">
        <v>76678</v>
      </c>
      <c r="T221" s="169" t="s">
        <v>2276</v>
      </c>
      <c r="U221" s="169" t="s">
        <v>2364</v>
      </c>
      <c r="V221" s="171">
        <v>43279</v>
      </c>
      <c r="W221" s="170">
        <v>1087.3419000000001</v>
      </c>
      <c r="X221" s="170">
        <v>1087.3419320906803</v>
      </c>
      <c r="Y221" s="170">
        <v>0.24780000000000002</v>
      </c>
      <c r="Z221" s="170">
        <v>2.2789520021255501E-2</v>
      </c>
      <c r="AA221" s="170">
        <v>8.3182000000000009</v>
      </c>
      <c r="AB221" s="170">
        <v>0.24777441410605999</v>
      </c>
      <c r="AC221" s="170">
        <v>2.27871662807719E-2</v>
      </c>
      <c r="AD221" s="170">
        <v>8.3173000000000012</v>
      </c>
    </row>
    <row r="222" spans="1:30" ht="12.75" customHeight="1" x14ac:dyDescent="0.25">
      <c r="A222" s="175">
        <f t="shared" si="3"/>
        <v>141159</v>
      </c>
      <c r="B222" s="169" t="s">
        <v>2365</v>
      </c>
      <c r="C222" s="169" t="s">
        <v>2271</v>
      </c>
      <c r="D222" s="169" t="s">
        <v>2366</v>
      </c>
      <c r="E222" s="170">
        <v>296.63600000000002</v>
      </c>
      <c r="F222" s="170">
        <v>296636</v>
      </c>
      <c r="G222" s="170">
        <v>1000</v>
      </c>
      <c r="H222" s="170">
        <v>35492514867.879997</v>
      </c>
      <c r="I222" s="176">
        <v>1000</v>
      </c>
      <c r="J222" s="171">
        <v>43280</v>
      </c>
      <c r="K222" s="169">
        <v>141159</v>
      </c>
      <c r="L222" s="174">
        <v>487</v>
      </c>
      <c r="M222" s="169" t="s">
        <v>2273</v>
      </c>
      <c r="N222" s="169" t="s">
        <v>2368</v>
      </c>
      <c r="O222" s="169" t="s">
        <v>1767</v>
      </c>
      <c r="P222" s="169" t="s">
        <v>2275</v>
      </c>
      <c r="Q222" s="170">
        <v>1000</v>
      </c>
      <c r="R222" s="170">
        <v>1000</v>
      </c>
      <c r="S222" s="170">
        <v>76680</v>
      </c>
      <c r="T222" s="169" t="s">
        <v>2276</v>
      </c>
      <c r="U222" s="169" t="s">
        <v>2369</v>
      </c>
      <c r="V222" s="171">
        <v>43279</v>
      </c>
      <c r="W222" s="170">
        <v>1000</v>
      </c>
      <c r="X222" s="170">
        <v>1000</v>
      </c>
      <c r="Y222" s="170">
        <v>0</v>
      </c>
      <c r="Z222" s="170">
        <v>0</v>
      </c>
      <c r="AA222" s="170">
        <v>0</v>
      </c>
      <c r="AB222" s="170">
        <v>0</v>
      </c>
      <c r="AC222" s="170">
        <v>0</v>
      </c>
      <c r="AD222" s="170">
        <v>0</v>
      </c>
    </row>
    <row r="223" spans="1:30" ht="12.75" customHeight="1" x14ac:dyDescent="0.25">
      <c r="A223" s="175">
        <f t="shared" si="3"/>
        <v>141160</v>
      </c>
      <c r="B223" s="169" t="s">
        <v>2370</v>
      </c>
      <c r="C223" s="169" t="s">
        <v>2271</v>
      </c>
      <c r="D223" s="169" t="s">
        <v>2371</v>
      </c>
      <c r="E223" s="170">
        <v>23819.575000000001</v>
      </c>
      <c r="F223" s="170">
        <v>25906129.620000001</v>
      </c>
      <c r="G223" s="170">
        <v>1087.5983144115703</v>
      </c>
      <c r="H223" s="170">
        <v>35492514867.879997</v>
      </c>
      <c r="I223" s="176">
        <v>1087.5983000000001</v>
      </c>
      <c r="J223" s="171">
        <v>43280</v>
      </c>
      <c r="K223" s="169">
        <v>141160</v>
      </c>
      <c r="L223" s="174">
        <v>486</v>
      </c>
      <c r="M223" s="169" t="s">
        <v>2273</v>
      </c>
      <c r="N223" s="169" t="s">
        <v>2373</v>
      </c>
      <c r="O223" s="169" t="s">
        <v>1767</v>
      </c>
      <c r="P223" s="169" t="s">
        <v>2275</v>
      </c>
      <c r="Q223" s="170">
        <v>1087.5983000000001</v>
      </c>
      <c r="R223" s="170">
        <v>1087.5983000000001</v>
      </c>
      <c r="S223" s="170">
        <v>76679</v>
      </c>
      <c r="T223" s="169" t="s">
        <v>2276</v>
      </c>
      <c r="U223" s="169" t="s">
        <v>2374</v>
      </c>
      <c r="V223" s="171">
        <v>43279</v>
      </c>
      <c r="W223" s="170">
        <v>1087.3505</v>
      </c>
      <c r="X223" s="170">
        <v>1087.3505408891601</v>
      </c>
      <c r="Y223" s="170">
        <v>0.24780000000000002</v>
      </c>
      <c r="Z223" s="170">
        <v>2.2789339775904801E-2</v>
      </c>
      <c r="AA223" s="170">
        <v>8.3181000000000012</v>
      </c>
      <c r="AB223" s="170">
        <v>0.24777352240751999</v>
      </c>
      <c r="AC223" s="170">
        <v>2.2786903863119198E-2</v>
      </c>
      <c r="AD223" s="170">
        <v>8.3171999999999997</v>
      </c>
    </row>
    <row r="224" spans="1:30" ht="12.75" customHeight="1" x14ac:dyDescent="0.25">
      <c r="A224" s="175">
        <f t="shared" si="3"/>
        <v>141162</v>
      </c>
      <c r="B224" s="169" t="s">
        <v>2375</v>
      </c>
      <c r="C224" s="169" t="s">
        <v>2271</v>
      </c>
      <c r="D224" s="169" t="s">
        <v>2376</v>
      </c>
      <c r="E224" s="170">
        <v>7004.4030000000002</v>
      </c>
      <c r="F224" s="170">
        <v>7004403</v>
      </c>
      <c r="G224" s="170">
        <v>1000</v>
      </c>
      <c r="H224" s="170">
        <v>35492514867.879997</v>
      </c>
      <c r="I224" s="176">
        <v>1000</v>
      </c>
      <c r="J224" s="171">
        <v>43280</v>
      </c>
      <c r="K224" s="169">
        <v>141162</v>
      </c>
      <c r="L224" s="174">
        <v>488</v>
      </c>
      <c r="M224" s="169" t="s">
        <v>2273</v>
      </c>
      <c r="N224" s="169" t="s">
        <v>2378</v>
      </c>
      <c r="O224" s="169" t="s">
        <v>1767</v>
      </c>
      <c r="P224" s="169" t="s">
        <v>2275</v>
      </c>
      <c r="Q224" s="170">
        <v>1000</v>
      </c>
      <c r="R224" s="170">
        <v>1000</v>
      </c>
      <c r="S224" s="170">
        <v>76681</v>
      </c>
      <c r="T224" s="169" t="s">
        <v>2276</v>
      </c>
      <c r="U224" s="169" t="s">
        <v>2379</v>
      </c>
      <c r="V224" s="171">
        <v>43279</v>
      </c>
      <c r="W224" s="170">
        <v>1000</v>
      </c>
      <c r="X224" s="170">
        <v>1000</v>
      </c>
      <c r="Y224" s="170">
        <v>0</v>
      </c>
      <c r="Z224" s="170">
        <v>0</v>
      </c>
      <c r="AA224" s="170">
        <v>0</v>
      </c>
      <c r="AB224" s="170">
        <v>0</v>
      </c>
      <c r="AC224" s="170">
        <v>0</v>
      </c>
      <c r="AD224" s="170">
        <v>0</v>
      </c>
    </row>
    <row r="225" spans="1:30" ht="12.75" customHeight="1" x14ac:dyDescent="0.25">
      <c r="A225" s="175">
        <f t="shared" si="3"/>
        <v>140195</v>
      </c>
      <c r="B225" s="169" t="s">
        <v>2380</v>
      </c>
      <c r="C225" s="169" t="s">
        <v>2271</v>
      </c>
      <c r="D225" s="169" t="s">
        <v>1627</v>
      </c>
      <c r="E225" s="170">
        <v>2564.366</v>
      </c>
      <c r="F225" s="170">
        <v>5571047.3600000003</v>
      </c>
      <c r="G225" s="170">
        <v>2172.4852692634399</v>
      </c>
      <c r="H225" s="170">
        <v>35492514867.879997</v>
      </c>
      <c r="I225" s="176">
        <v>2172.4853000000003</v>
      </c>
      <c r="J225" s="171">
        <v>43280</v>
      </c>
      <c r="K225" s="169">
        <v>140195</v>
      </c>
      <c r="L225" s="174">
        <v>381</v>
      </c>
      <c r="M225" s="169" t="s">
        <v>2273</v>
      </c>
      <c r="N225" s="169" t="s">
        <v>2382</v>
      </c>
      <c r="O225" s="169" t="s">
        <v>1767</v>
      </c>
      <c r="P225" s="169" t="s">
        <v>2275</v>
      </c>
      <c r="Q225" s="170">
        <v>2172.4853000000003</v>
      </c>
      <c r="R225" s="170">
        <v>2172.4853000000003</v>
      </c>
      <c r="S225" s="170">
        <v>24220</v>
      </c>
      <c r="T225" s="169" t="s">
        <v>2276</v>
      </c>
      <c r="U225" s="169" t="s">
        <v>1630</v>
      </c>
      <c r="V225" s="171">
        <v>43279</v>
      </c>
      <c r="W225" s="170">
        <v>2171.9906000000001</v>
      </c>
      <c r="X225" s="170">
        <v>2171.9905582214001</v>
      </c>
      <c r="Y225" s="170">
        <v>0.49470000000000008</v>
      </c>
      <c r="Z225" s="170">
        <v>2.27763416655671E-2</v>
      </c>
      <c r="AA225" s="170">
        <v>8.3133999999999997</v>
      </c>
      <c r="AB225" s="170">
        <v>0.49471104203345995</v>
      </c>
      <c r="AC225" s="170">
        <v>2.2776850486798103E-2</v>
      </c>
      <c r="AD225" s="170">
        <v>8.313600000000001</v>
      </c>
    </row>
    <row r="226" spans="1:30" ht="12.75" customHeight="1" x14ac:dyDescent="0.25">
      <c r="A226" s="175">
        <f t="shared" si="3"/>
        <v>140192</v>
      </c>
      <c r="B226" s="169" t="s">
        <v>2383</v>
      </c>
      <c r="C226" s="169" t="s">
        <v>2271</v>
      </c>
      <c r="D226" s="169" t="s">
        <v>1569</v>
      </c>
      <c r="E226" s="170">
        <v>0</v>
      </c>
      <c r="F226" s="170">
        <v>0</v>
      </c>
      <c r="G226" s="170">
        <v>1000</v>
      </c>
      <c r="H226" s="170">
        <v>35492514867.879997</v>
      </c>
      <c r="I226" s="176">
        <v>1000</v>
      </c>
      <c r="J226" s="171">
        <v>43280</v>
      </c>
      <c r="K226" s="169">
        <v>140192</v>
      </c>
      <c r="L226" s="174">
        <v>385</v>
      </c>
      <c r="M226" s="169" t="s">
        <v>2273</v>
      </c>
      <c r="N226" s="169" t="s">
        <v>2385</v>
      </c>
      <c r="O226" s="169" t="s">
        <v>1767</v>
      </c>
      <c r="P226" s="169" t="s">
        <v>2275</v>
      </c>
      <c r="Q226" s="170">
        <v>1000</v>
      </c>
      <c r="R226" s="170">
        <v>1000</v>
      </c>
      <c r="S226" s="170">
        <v>24213</v>
      </c>
      <c r="T226" s="169" t="s">
        <v>2276</v>
      </c>
      <c r="U226" s="169" t="s">
        <v>1572</v>
      </c>
      <c r="V226" s="171">
        <v>43279</v>
      </c>
      <c r="W226" s="170">
        <v>1000</v>
      </c>
      <c r="X226" s="170">
        <v>1000</v>
      </c>
      <c r="Y226" s="170">
        <v>0</v>
      </c>
      <c r="Z226" s="170">
        <v>0</v>
      </c>
      <c r="AA226" s="170">
        <v>0</v>
      </c>
      <c r="AB226" s="170">
        <v>0</v>
      </c>
      <c r="AC226" s="170">
        <v>0</v>
      </c>
      <c r="AD226" s="170">
        <v>0</v>
      </c>
    </row>
    <row r="227" spans="1:30" ht="12.75" customHeight="1" x14ac:dyDescent="0.25">
      <c r="A227" s="175">
        <f t="shared" si="3"/>
        <v>140256</v>
      </c>
      <c r="B227" s="169" t="s">
        <v>2386</v>
      </c>
      <c r="C227" s="169" t="s">
        <v>2387</v>
      </c>
      <c r="D227" s="169" t="s">
        <v>1544</v>
      </c>
      <c r="E227" s="170">
        <v>1357759.855</v>
      </c>
      <c r="F227" s="170">
        <v>27924704.780000001</v>
      </c>
      <c r="G227" s="170">
        <v>20.566747998304901</v>
      </c>
      <c r="H227" s="170">
        <v>455192311.25</v>
      </c>
      <c r="I227" s="176">
        <v>20.566999999999997</v>
      </c>
      <c r="J227" s="171">
        <v>43280</v>
      </c>
      <c r="K227" s="169">
        <v>140256</v>
      </c>
      <c r="L227" s="174">
        <v>297</v>
      </c>
      <c r="M227" s="169" t="s">
        <v>2105</v>
      </c>
      <c r="N227" s="169" t="s">
        <v>2389</v>
      </c>
      <c r="O227" s="169" t="s">
        <v>2390</v>
      </c>
      <c r="P227" s="169" t="s">
        <v>2391</v>
      </c>
      <c r="Q227" s="170">
        <v>20.566999999999997</v>
      </c>
      <c r="R227" s="170">
        <v>20.361000000000001</v>
      </c>
      <c r="S227" s="170">
        <v>24260</v>
      </c>
      <c r="T227" s="169" t="s">
        <v>2392</v>
      </c>
      <c r="U227" s="169" t="s">
        <v>1547</v>
      </c>
      <c r="V227" s="171">
        <v>43279</v>
      </c>
      <c r="W227" s="170">
        <v>20.452999999999999</v>
      </c>
      <c r="X227" s="170">
        <v>20.452530655251</v>
      </c>
      <c r="Y227" s="170">
        <v>0.114</v>
      </c>
      <c r="Z227" s="170">
        <v>0.55737544614482004</v>
      </c>
      <c r="AA227" s="170">
        <v>203.44200000000001</v>
      </c>
      <c r="AB227" s="170">
        <v>0.11421734305391</v>
      </c>
      <c r="AC227" s="170">
        <v>0.55845090751439996</v>
      </c>
      <c r="AD227" s="170">
        <v>203.83460000000002</v>
      </c>
    </row>
    <row r="228" spans="1:30" ht="12.75" customHeight="1" x14ac:dyDescent="0.25">
      <c r="A228" s="175">
        <f t="shared" si="3"/>
        <v>140255</v>
      </c>
      <c r="B228" s="169" t="s">
        <v>2393</v>
      </c>
      <c r="C228" s="169" t="s">
        <v>2387</v>
      </c>
      <c r="D228" s="169" t="s">
        <v>1612</v>
      </c>
      <c r="E228" s="170">
        <v>22031354.057999998</v>
      </c>
      <c r="F228" s="170">
        <v>427267606.47000003</v>
      </c>
      <c r="G228" s="170">
        <v>19.393615360416401</v>
      </c>
      <c r="H228" s="170">
        <v>455192311.25</v>
      </c>
      <c r="I228" s="176">
        <v>19.394000000000002</v>
      </c>
      <c r="J228" s="171">
        <v>43280</v>
      </c>
      <c r="K228" s="169">
        <v>140255</v>
      </c>
      <c r="L228" s="174">
        <v>298</v>
      </c>
      <c r="M228" s="169" t="s">
        <v>2105</v>
      </c>
      <c r="N228" s="169" t="s">
        <v>2395</v>
      </c>
      <c r="O228" s="169" t="s">
        <v>2390</v>
      </c>
      <c r="P228" s="169" t="s">
        <v>2391</v>
      </c>
      <c r="Q228" s="170">
        <v>19.394000000000002</v>
      </c>
      <c r="R228" s="170">
        <v>19.2</v>
      </c>
      <c r="S228" s="170">
        <v>24259</v>
      </c>
      <c r="T228" s="169" t="s">
        <v>2392</v>
      </c>
      <c r="U228" s="169" t="s">
        <v>1615</v>
      </c>
      <c r="V228" s="171">
        <v>43279</v>
      </c>
      <c r="W228" s="170">
        <v>19.286000000000001</v>
      </c>
      <c r="X228" s="170">
        <v>19.286416863246796</v>
      </c>
      <c r="Y228" s="170">
        <v>0.10800000000000001</v>
      </c>
      <c r="Z228" s="170">
        <v>0.55999170382661001</v>
      </c>
      <c r="AA228" s="170">
        <v>204.39700000000002</v>
      </c>
      <c r="AB228" s="170">
        <v>0.10719849716959001</v>
      </c>
      <c r="AC228" s="170">
        <v>0.55582381076639109</v>
      </c>
      <c r="AD228" s="170">
        <v>202.87570000000002</v>
      </c>
    </row>
    <row r="229" spans="1:30" ht="12.75" customHeight="1" x14ac:dyDescent="0.25">
      <c r="A229" s="175">
        <f t="shared" si="3"/>
        <v>140243</v>
      </c>
      <c r="B229" s="169" t="s">
        <v>2396</v>
      </c>
      <c r="C229" s="169" t="s">
        <v>2397</v>
      </c>
      <c r="D229" s="169" t="s">
        <v>1544</v>
      </c>
      <c r="E229" s="170">
        <v>5693046.7359999986</v>
      </c>
      <c r="F229" s="170">
        <v>169204270.75999999</v>
      </c>
      <c r="G229" s="170">
        <v>29.721215828079597</v>
      </c>
      <c r="H229" s="170">
        <v>496671944.86000001</v>
      </c>
      <c r="I229" s="176">
        <v>29.721</v>
      </c>
      <c r="J229" s="171">
        <v>43280</v>
      </c>
      <c r="K229" s="169">
        <v>140243</v>
      </c>
      <c r="L229" s="174">
        <v>357</v>
      </c>
      <c r="M229" s="169" t="s">
        <v>2399</v>
      </c>
      <c r="N229" s="169" t="s">
        <v>2400</v>
      </c>
      <c r="O229" s="169" t="s">
        <v>2401</v>
      </c>
      <c r="P229" s="169" t="s">
        <v>2391</v>
      </c>
      <c r="Q229" s="170">
        <v>29.721</v>
      </c>
      <c r="R229" s="170">
        <v>29.423999999999999</v>
      </c>
      <c r="S229" s="170">
        <v>24262</v>
      </c>
      <c r="T229" s="169" t="s">
        <v>2402</v>
      </c>
      <c r="U229" s="169" t="s">
        <v>1547</v>
      </c>
      <c r="V229" s="171">
        <v>43279</v>
      </c>
      <c r="W229" s="170">
        <v>29.024000000000001</v>
      </c>
      <c r="X229" s="170">
        <v>29.023680669818599</v>
      </c>
      <c r="Y229" s="170">
        <v>0.69700000000000006</v>
      </c>
      <c r="Z229" s="170">
        <v>2.4014608599779499</v>
      </c>
      <c r="AA229" s="170">
        <v>876.53320000000008</v>
      </c>
      <c r="AB229" s="170">
        <v>0.69753515826097001</v>
      </c>
      <c r="AC229" s="170">
        <v>2.4033311494717804</v>
      </c>
      <c r="AD229" s="170">
        <v>877.21589999999992</v>
      </c>
    </row>
    <row r="230" spans="1:30" ht="12.75" customHeight="1" x14ac:dyDescent="0.25">
      <c r="A230" s="175">
        <f t="shared" si="3"/>
        <v>140242</v>
      </c>
      <c r="B230" s="169" t="s">
        <v>2403</v>
      </c>
      <c r="C230" s="169" t="s">
        <v>2397</v>
      </c>
      <c r="D230" s="169" t="s">
        <v>1612</v>
      </c>
      <c r="E230" s="170">
        <v>11622910.832999999</v>
      </c>
      <c r="F230" s="170">
        <v>327467674.10000002</v>
      </c>
      <c r="G230" s="170">
        <v>28.174325588926298</v>
      </c>
      <c r="H230" s="170">
        <v>496671944.86000001</v>
      </c>
      <c r="I230" s="176">
        <v>28.173999999999999</v>
      </c>
      <c r="J230" s="171">
        <v>43280</v>
      </c>
      <c r="K230" s="169">
        <v>140242</v>
      </c>
      <c r="L230" s="174">
        <v>358</v>
      </c>
      <c r="M230" s="169" t="s">
        <v>2399</v>
      </c>
      <c r="N230" s="169" t="s">
        <v>2405</v>
      </c>
      <c r="O230" s="169" t="s">
        <v>2401</v>
      </c>
      <c r="P230" s="169" t="s">
        <v>2391</v>
      </c>
      <c r="Q230" s="170">
        <v>28.173999999999999</v>
      </c>
      <c r="R230" s="170">
        <v>27.892000000000003</v>
      </c>
      <c r="S230" s="170">
        <v>24261</v>
      </c>
      <c r="T230" s="169" t="s">
        <v>2402</v>
      </c>
      <c r="U230" s="169" t="s">
        <v>1615</v>
      </c>
      <c r="V230" s="171">
        <v>43279</v>
      </c>
      <c r="W230" s="170">
        <v>27.513999999999999</v>
      </c>
      <c r="X230" s="170">
        <v>27.513814047959499</v>
      </c>
      <c r="Y230" s="170">
        <v>0.66</v>
      </c>
      <c r="Z230" s="170">
        <v>2.3987788035182103</v>
      </c>
      <c r="AA230" s="170">
        <v>875.55430000000013</v>
      </c>
      <c r="AB230" s="170">
        <v>0.66051154096676001</v>
      </c>
      <c r="AC230" s="170">
        <v>2.40065423069088</v>
      </c>
      <c r="AD230" s="170">
        <v>876.23880000000008</v>
      </c>
    </row>
    <row r="231" spans="1:30" ht="12.75" customHeight="1" x14ac:dyDescent="0.25">
      <c r="A231" s="175">
        <f t="shared" si="3"/>
        <v>140296</v>
      </c>
      <c r="B231" s="169" t="s">
        <v>2406</v>
      </c>
      <c r="C231" s="169" t="s">
        <v>2407</v>
      </c>
      <c r="D231" s="169" t="s">
        <v>1544</v>
      </c>
      <c r="E231" s="170">
        <v>12287125.011043001</v>
      </c>
      <c r="F231" s="170">
        <v>147107000.19</v>
      </c>
      <c r="G231" s="170">
        <v>11.9724508424703</v>
      </c>
      <c r="H231" s="170">
        <v>260044989.90000001</v>
      </c>
      <c r="I231" s="176">
        <v>11.9725</v>
      </c>
      <c r="J231" s="171">
        <v>43280</v>
      </c>
      <c r="K231" s="169">
        <v>140296</v>
      </c>
      <c r="L231" s="174">
        <v>321</v>
      </c>
      <c r="M231" s="169" t="s">
        <v>2409</v>
      </c>
      <c r="N231" s="169" t="s">
        <v>2410</v>
      </c>
      <c r="O231" s="169" t="s">
        <v>2411</v>
      </c>
      <c r="P231" s="169" t="s">
        <v>2391</v>
      </c>
      <c r="Q231" s="170">
        <v>11.9725</v>
      </c>
      <c r="R231" s="170">
        <v>11.8528</v>
      </c>
      <c r="S231" s="170">
        <v>33046</v>
      </c>
      <c r="T231" s="169" t="s">
        <v>2412</v>
      </c>
      <c r="U231" s="169" t="s">
        <v>1547</v>
      </c>
      <c r="V231" s="171">
        <v>43279</v>
      </c>
      <c r="W231" s="170">
        <v>11.732899999999999</v>
      </c>
      <c r="X231" s="170">
        <v>11.732860578725102</v>
      </c>
      <c r="Y231" s="170">
        <v>0.23960000000000001</v>
      </c>
      <c r="Z231" s="170">
        <v>2.0421208737822698</v>
      </c>
      <c r="AA231" s="170">
        <v>745.3741</v>
      </c>
      <c r="AB231" s="170">
        <v>0.23959026374526998</v>
      </c>
      <c r="AC231" s="170">
        <v>2.04204475232335</v>
      </c>
      <c r="AD231" s="170">
        <v>745.34630000000004</v>
      </c>
    </row>
    <row r="232" spans="1:30" ht="12.75" customHeight="1" x14ac:dyDescent="0.25">
      <c r="A232" s="175">
        <f t="shared" si="3"/>
        <v>140295</v>
      </c>
      <c r="B232" s="169" t="s">
        <v>2413</v>
      </c>
      <c r="C232" s="169" t="s">
        <v>2407</v>
      </c>
      <c r="D232" s="169" t="s">
        <v>1612</v>
      </c>
      <c r="E232" s="170">
        <v>9833130.8790470008</v>
      </c>
      <c r="F232" s="170">
        <v>112937989.70999999</v>
      </c>
      <c r="G232" s="170">
        <v>11.4854557616694</v>
      </c>
      <c r="H232" s="170">
        <v>260044989.90000001</v>
      </c>
      <c r="I232" s="176">
        <v>11.4855</v>
      </c>
      <c r="J232" s="171">
        <v>43280</v>
      </c>
      <c r="K232" s="169">
        <v>140295</v>
      </c>
      <c r="L232" s="174">
        <v>322</v>
      </c>
      <c r="M232" s="169" t="s">
        <v>2409</v>
      </c>
      <c r="N232" s="169" t="s">
        <v>2415</v>
      </c>
      <c r="O232" s="169" t="s">
        <v>2411</v>
      </c>
      <c r="P232" s="169" t="s">
        <v>2391</v>
      </c>
      <c r="Q232" s="170">
        <v>11.4855</v>
      </c>
      <c r="R232" s="170">
        <v>11.370600000000001</v>
      </c>
      <c r="S232" s="170">
        <v>33045</v>
      </c>
      <c r="T232" s="169" t="s">
        <v>2412</v>
      </c>
      <c r="U232" s="169" t="s">
        <v>1615</v>
      </c>
      <c r="V232" s="171">
        <v>43279</v>
      </c>
      <c r="W232" s="170">
        <v>11.255900000000002</v>
      </c>
      <c r="X232" s="170">
        <v>11.255888392369798</v>
      </c>
      <c r="Y232" s="170">
        <v>0.2296</v>
      </c>
      <c r="Z232" s="170">
        <v>2.0398191170852602</v>
      </c>
      <c r="AA232" s="170">
        <v>744.53399999999999</v>
      </c>
      <c r="AB232" s="170">
        <v>0.22956736929964999</v>
      </c>
      <c r="AC232" s="170">
        <v>2.0395313217148701</v>
      </c>
      <c r="AD232" s="170">
        <v>744.4289</v>
      </c>
    </row>
    <row r="233" spans="1:30" ht="12.75" customHeight="1" x14ac:dyDescent="0.25">
      <c r="A233" s="175">
        <f t="shared" si="3"/>
        <v>140327</v>
      </c>
      <c r="B233" s="169" t="s">
        <v>2416</v>
      </c>
      <c r="C233" s="169" t="s">
        <v>2417</v>
      </c>
      <c r="D233" s="169" t="s">
        <v>1544</v>
      </c>
      <c r="E233" s="170">
        <v>2824306.9330000002</v>
      </c>
      <c r="F233" s="170">
        <v>35021690.68</v>
      </c>
      <c r="G233" s="170">
        <v>12.4001008073155</v>
      </c>
      <c r="H233" s="170">
        <v>60582219.32</v>
      </c>
      <c r="I233" s="176">
        <v>12.4001</v>
      </c>
      <c r="J233" s="171">
        <v>43280</v>
      </c>
      <c r="K233" s="169">
        <v>140327</v>
      </c>
      <c r="L233" s="174">
        <v>335</v>
      </c>
      <c r="M233" s="169" t="s">
        <v>2419</v>
      </c>
      <c r="N233" s="169" t="s">
        <v>2420</v>
      </c>
      <c r="O233" s="169" t="s">
        <v>2421</v>
      </c>
      <c r="P233" s="169" t="s">
        <v>2391</v>
      </c>
      <c r="Q233" s="170">
        <v>12.4001</v>
      </c>
      <c r="R233" s="170">
        <v>12.276100000000001</v>
      </c>
      <c r="S233" s="170">
        <v>36718</v>
      </c>
      <c r="T233" s="169" t="s">
        <v>2422</v>
      </c>
      <c r="U233" s="169" t="s">
        <v>1547</v>
      </c>
      <c r="V233" s="171">
        <v>43279</v>
      </c>
      <c r="W233" s="170">
        <v>12.2102</v>
      </c>
      <c r="X233" s="170">
        <v>12.210153655825501</v>
      </c>
      <c r="Y233" s="170">
        <v>0.18990000000000001</v>
      </c>
      <c r="Z233" s="170">
        <v>1.5552570801461099</v>
      </c>
      <c r="AA233" s="170">
        <v>567.66880000000003</v>
      </c>
      <c r="AB233" s="170">
        <v>0.18994715148997002</v>
      </c>
      <c r="AC233" s="170">
        <v>1.5556491494220099</v>
      </c>
      <c r="AD233" s="170">
        <v>567.81190000000004</v>
      </c>
    </row>
    <row r="234" spans="1:30" ht="12.75" customHeight="1" x14ac:dyDescent="0.25">
      <c r="A234" s="175">
        <f t="shared" si="3"/>
        <v>140328</v>
      </c>
      <c r="B234" s="169" t="s">
        <v>2423</v>
      </c>
      <c r="C234" s="169" t="s">
        <v>2417</v>
      </c>
      <c r="D234" s="169" t="s">
        <v>1612</v>
      </c>
      <c r="E234" s="170">
        <v>2101117.4500000002</v>
      </c>
      <c r="F234" s="170">
        <v>25560528.640000001</v>
      </c>
      <c r="G234" s="170">
        <v>12.1652069664169</v>
      </c>
      <c r="H234" s="170">
        <v>60582219.32</v>
      </c>
      <c r="I234" s="176">
        <v>12.1652</v>
      </c>
      <c r="J234" s="171">
        <v>43280</v>
      </c>
      <c r="K234" s="169">
        <v>140328</v>
      </c>
      <c r="L234" s="174">
        <v>336</v>
      </c>
      <c r="M234" s="169" t="s">
        <v>2419</v>
      </c>
      <c r="N234" s="169" t="s">
        <v>2425</v>
      </c>
      <c r="O234" s="169" t="s">
        <v>2421</v>
      </c>
      <c r="P234" s="169" t="s">
        <v>2391</v>
      </c>
      <c r="Q234" s="170">
        <v>12.1652</v>
      </c>
      <c r="R234" s="170">
        <v>12.0435</v>
      </c>
      <c r="S234" s="170">
        <v>36719</v>
      </c>
      <c r="T234" s="169" t="s">
        <v>2422</v>
      </c>
      <c r="U234" s="169" t="s">
        <v>1615</v>
      </c>
      <c r="V234" s="171">
        <v>43279</v>
      </c>
      <c r="W234" s="170">
        <v>11.979100000000001</v>
      </c>
      <c r="X234" s="170">
        <v>11.979136891556101</v>
      </c>
      <c r="Y234" s="170">
        <v>0.18610000000000004</v>
      </c>
      <c r="Z234" s="170">
        <v>1.55353908056532</v>
      </c>
      <c r="AA234" s="170">
        <v>567.04180000000008</v>
      </c>
      <c r="AB234" s="170">
        <v>0.18607007486073995</v>
      </c>
      <c r="AC234" s="170">
        <v>1.5532844857286598</v>
      </c>
      <c r="AD234" s="170">
        <v>566.94880000000001</v>
      </c>
    </row>
    <row r="235" spans="1:30" ht="12.75" customHeight="1" x14ac:dyDescent="0.25">
      <c r="A235" s="175">
        <f t="shared" si="3"/>
        <v>140274</v>
      </c>
      <c r="B235" s="169" t="s">
        <v>2426</v>
      </c>
      <c r="C235" s="169" t="s">
        <v>2427</v>
      </c>
      <c r="D235" s="169" t="s">
        <v>1544</v>
      </c>
      <c r="E235" s="170">
        <v>727991.41799999995</v>
      </c>
      <c r="F235" s="170">
        <v>11440007.66</v>
      </c>
      <c r="G235" s="170">
        <v>15.714481485824299</v>
      </c>
      <c r="H235" s="170">
        <v>438952163.61000001</v>
      </c>
      <c r="I235" s="176">
        <v>15.714500000000001</v>
      </c>
      <c r="J235" s="171">
        <v>43280</v>
      </c>
      <c r="K235" s="169">
        <v>140274</v>
      </c>
      <c r="L235" s="174">
        <v>476</v>
      </c>
      <c r="M235" s="169" t="s">
        <v>2429</v>
      </c>
      <c r="N235" s="169" t="s">
        <v>2430</v>
      </c>
      <c r="O235" s="169" t="s">
        <v>2431</v>
      </c>
      <c r="P235" s="169" t="s">
        <v>2391</v>
      </c>
      <c r="Q235" s="170">
        <v>15.714500000000001</v>
      </c>
      <c r="R235" s="170">
        <v>15.557400000000003</v>
      </c>
      <c r="S235" s="170">
        <v>28896</v>
      </c>
      <c r="T235" s="169" t="s">
        <v>2432</v>
      </c>
      <c r="U235" s="169" t="s">
        <v>1547</v>
      </c>
      <c r="V235" s="171">
        <v>43279</v>
      </c>
      <c r="W235" s="170">
        <v>15.621199999999998</v>
      </c>
      <c r="X235" s="170">
        <v>15.6211809366898</v>
      </c>
      <c r="Y235" s="170">
        <v>9.3299999999999994E-2</v>
      </c>
      <c r="Z235" s="170">
        <v>0.59726525490999394</v>
      </c>
      <c r="AA235" s="170">
        <v>218.0018</v>
      </c>
      <c r="AB235" s="170">
        <v>9.3300549134569991E-2</v>
      </c>
      <c r="AC235" s="170">
        <v>0.59726949910318994</v>
      </c>
      <c r="AD235" s="170">
        <v>218.0034</v>
      </c>
    </row>
    <row r="236" spans="1:30" ht="12.75" customHeight="1" x14ac:dyDescent="0.25">
      <c r="A236" s="175">
        <f t="shared" si="3"/>
        <v>140273</v>
      </c>
      <c r="B236" s="169" t="s">
        <v>2433</v>
      </c>
      <c r="C236" s="169" t="s">
        <v>2427</v>
      </c>
      <c r="D236" s="169" t="s">
        <v>1612</v>
      </c>
      <c r="E236" s="170">
        <v>28251904.956999999</v>
      </c>
      <c r="F236" s="170">
        <v>427512155.94999999</v>
      </c>
      <c r="G236" s="170">
        <v>15.132153268980698</v>
      </c>
      <c r="H236" s="170">
        <v>438952163.61000001</v>
      </c>
      <c r="I236" s="176">
        <v>15.132200000000001</v>
      </c>
      <c r="J236" s="171">
        <v>43280</v>
      </c>
      <c r="K236" s="169">
        <v>140273</v>
      </c>
      <c r="L236" s="174">
        <v>477</v>
      </c>
      <c r="M236" s="169" t="s">
        <v>2429</v>
      </c>
      <c r="N236" s="169" t="s">
        <v>2435</v>
      </c>
      <c r="O236" s="169" t="s">
        <v>2431</v>
      </c>
      <c r="P236" s="169" t="s">
        <v>2391</v>
      </c>
      <c r="Q236" s="170">
        <v>15.132200000000001</v>
      </c>
      <c r="R236" s="170">
        <v>14.980899999999998</v>
      </c>
      <c r="S236" s="170">
        <v>28895</v>
      </c>
      <c r="T236" s="169" t="s">
        <v>2432</v>
      </c>
      <c r="U236" s="169" t="s">
        <v>1615</v>
      </c>
      <c r="V236" s="171">
        <v>43279</v>
      </c>
      <c r="W236" s="170">
        <v>15.0427</v>
      </c>
      <c r="X236" s="170">
        <v>15.042722261562599</v>
      </c>
      <c r="Y236" s="170">
        <v>8.950000000000001E-2</v>
      </c>
      <c r="Z236" s="170">
        <v>0.59497297692568507</v>
      </c>
      <c r="AA236" s="170">
        <v>217.16510000000002</v>
      </c>
      <c r="AB236" s="170">
        <v>8.9431007418109998E-2</v>
      </c>
      <c r="AC236" s="170">
        <v>0.59451345217364993</v>
      </c>
      <c r="AD236" s="170">
        <v>216.99740000000003</v>
      </c>
    </row>
    <row r="237" spans="1:30" ht="12.75" customHeight="1" x14ac:dyDescent="0.25">
      <c r="A237" s="175">
        <f t="shared" si="3"/>
        <v>0</v>
      </c>
      <c r="B237" s="172">
        <v>43281</v>
      </c>
      <c r="C237" s="169" t="s">
        <v>2436</v>
      </c>
      <c r="D237" s="173">
        <v>0.80547453703911742</v>
      </c>
    </row>
  </sheetData>
  <autoFilter ref="A2:AK236"/>
  <pageMargins left="0" right="0" top="0" bottom="0" header="0" footer="0"/>
  <pageSetup paperSize="66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K237"/>
  <sheetViews>
    <sheetView topLeftCell="B1" workbookViewId="0">
      <selection activeCell="B2" sqref="B1:AK1048576"/>
    </sheetView>
  </sheetViews>
  <sheetFormatPr defaultColWidth="8" defaultRowHeight="12.75" customHeight="1" x14ac:dyDescent="0.25"/>
  <cols>
    <col min="1" max="1" width="8" style="175"/>
    <col min="2" max="2" width="6.85546875" style="169" customWidth="1"/>
    <col min="3" max="3" width="8.140625" style="169" customWidth="1"/>
    <col min="4" max="8" width="6.85546875" style="169" customWidth="1"/>
    <col min="9" max="9" width="16.140625" style="176" bestFit="1" customWidth="1"/>
    <col min="10" max="257" width="6.85546875" style="169" customWidth="1"/>
    <col min="258" max="16384" width="8" style="169"/>
  </cols>
  <sheetData>
    <row r="1" spans="1:37" ht="12.75" customHeight="1" x14ac:dyDescent="0.25">
      <c r="B1" s="169" t="s">
        <v>1470</v>
      </c>
      <c r="C1" s="169" t="s">
        <v>1471</v>
      </c>
    </row>
    <row r="2" spans="1:37" ht="12.75" customHeight="1" x14ac:dyDescent="0.25">
      <c r="B2" s="169" t="s">
        <v>1472</v>
      </c>
      <c r="C2" s="169" t="s">
        <v>1473</v>
      </c>
      <c r="D2" s="169" t="s">
        <v>1474</v>
      </c>
      <c r="E2" s="169" t="s">
        <v>1475</v>
      </c>
      <c r="F2" s="169" t="s">
        <v>1476</v>
      </c>
      <c r="G2" s="169" t="s">
        <v>1477</v>
      </c>
      <c r="H2" s="169" t="s">
        <v>1478</v>
      </c>
      <c r="I2" s="176" t="s">
        <v>1479</v>
      </c>
      <c r="J2" s="169" t="s">
        <v>1480</v>
      </c>
      <c r="K2" s="169" t="s">
        <v>1481</v>
      </c>
      <c r="L2" s="169" t="s">
        <v>1482</v>
      </c>
      <c r="M2" s="169" t="s">
        <v>1483</v>
      </c>
      <c r="N2" s="169" t="s">
        <v>1484</v>
      </c>
      <c r="O2" s="169" t="s">
        <v>1485</v>
      </c>
      <c r="P2" s="169" t="s">
        <v>1486</v>
      </c>
      <c r="Q2" s="169" t="s">
        <v>1487</v>
      </c>
      <c r="R2" s="169" t="s">
        <v>1488</v>
      </c>
      <c r="S2" s="169" t="s">
        <v>1489</v>
      </c>
      <c r="T2" s="169" t="s">
        <v>1490</v>
      </c>
      <c r="U2" s="169" t="s">
        <v>1491</v>
      </c>
      <c r="V2" s="169" t="s">
        <v>1492</v>
      </c>
      <c r="W2" s="169" t="s">
        <v>1493</v>
      </c>
      <c r="X2" s="169" t="s">
        <v>1494</v>
      </c>
      <c r="Y2" s="169" t="s">
        <v>1495</v>
      </c>
      <c r="Z2" s="169" t="s">
        <v>1496</v>
      </c>
      <c r="AA2" s="169" t="s">
        <v>1497</v>
      </c>
      <c r="AB2" s="169" t="s">
        <v>1498</v>
      </c>
      <c r="AC2" s="169" t="s">
        <v>1499</v>
      </c>
      <c r="AD2" s="169" t="s">
        <v>1500</v>
      </c>
      <c r="AE2" s="169" t="s">
        <v>1501</v>
      </c>
      <c r="AF2" s="169" t="s">
        <v>1502</v>
      </c>
      <c r="AG2" s="169" t="s">
        <v>1503</v>
      </c>
      <c r="AH2" s="169" t="s">
        <v>1504</v>
      </c>
      <c r="AI2" s="169" t="s">
        <v>1505</v>
      </c>
      <c r="AJ2" s="169" t="s">
        <v>1506</v>
      </c>
      <c r="AK2" s="169" t="s">
        <v>1507</v>
      </c>
    </row>
    <row r="3" spans="1:37" ht="12.75" customHeight="1" x14ac:dyDescent="0.25">
      <c r="A3" s="175">
        <f>K3</f>
        <v>119880</v>
      </c>
      <c r="B3" s="169" t="s">
        <v>1508</v>
      </c>
      <c r="C3" s="169" t="s">
        <v>1509</v>
      </c>
      <c r="D3" s="169" t="s">
        <v>1510</v>
      </c>
      <c r="E3" s="170">
        <v>0</v>
      </c>
      <c r="F3" s="170">
        <v>0</v>
      </c>
      <c r="G3" s="170">
        <v>10</v>
      </c>
      <c r="H3" s="170">
        <v>604843174.73000002</v>
      </c>
      <c r="I3" s="176">
        <v>10</v>
      </c>
      <c r="J3" s="171">
        <v>43312</v>
      </c>
      <c r="K3" s="169">
        <v>119880</v>
      </c>
      <c r="L3" s="169" t="s">
        <v>1511</v>
      </c>
      <c r="M3" s="169" t="s">
        <v>1512</v>
      </c>
      <c r="N3" s="169" t="s">
        <v>1513</v>
      </c>
      <c r="O3" s="169" t="s">
        <v>1514</v>
      </c>
      <c r="P3" s="169" t="s">
        <v>1515</v>
      </c>
      <c r="Q3" s="170">
        <v>10</v>
      </c>
      <c r="R3" s="170">
        <v>10</v>
      </c>
      <c r="S3" s="170">
        <v>24190</v>
      </c>
      <c r="T3" s="169" t="s">
        <v>1516</v>
      </c>
      <c r="U3" s="169" t="s">
        <v>1517</v>
      </c>
      <c r="V3" s="171">
        <v>43311</v>
      </c>
      <c r="W3" s="170">
        <v>10</v>
      </c>
      <c r="X3" s="170">
        <v>10</v>
      </c>
      <c r="Y3" s="170">
        <v>0</v>
      </c>
      <c r="Z3" s="170">
        <v>0</v>
      </c>
      <c r="AA3" s="170">
        <v>0</v>
      </c>
      <c r="AB3" s="170">
        <v>0</v>
      </c>
      <c r="AC3" s="170">
        <v>0</v>
      </c>
      <c r="AD3" s="170">
        <v>0</v>
      </c>
    </row>
    <row r="4" spans="1:37" ht="12.75" customHeight="1" x14ac:dyDescent="0.25">
      <c r="A4" s="175">
        <f t="shared" ref="A4:A67" si="0">K4</f>
        <v>140235</v>
      </c>
      <c r="B4" s="169" t="s">
        <v>1518</v>
      </c>
      <c r="C4" s="169" t="s">
        <v>1509</v>
      </c>
      <c r="D4" s="169" t="s">
        <v>1519</v>
      </c>
      <c r="E4" s="170">
        <v>56631.639000000003</v>
      </c>
      <c r="F4" s="170">
        <v>1000454.16</v>
      </c>
      <c r="G4" s="170">
        <v>17.665993385782098</v>
      </c>
      <c r="H4" s="170">
        <v>604843174.73000002</v>
      </c>
      <c r="I4" s="176">
        <v>17.666</v>
      </c>
      <c r="J4" s="171">
        <v>43312</v>
      </c>
      <c r="K4" s="169">
        <v>140235</v>
      </c>
      <c r="L4" s="169" t="s">
        <v>1520</v>
      </c>
      <c r="M4" s="169" t="s">
        <v>1512</v>
      </c>
      <c r="N4" s="169" t="s">
        <v>1521</v>
      </c>
      <c r="O4" s="169" t="s">
        <v>1514</v>
      </c>
      <c r="P4" s="169" t="s">
        <v>1515</v>
      </c>
      <c r="Q4" s="170">
        <v>17.666</v>
      </c>
      <c r="R4" s="170">
        <v>17.666</v>
      </c>
      <c r="S4" s="170">
        <v>24191</v>
      </c>
      <c r="T4" s="169" t="s">
        <v>1516</v>
      </c>
      <c r="U4" s="169" t="s">
        <v>1522</v>
      </c>
      <c r="V4" s="171">
        <v>43311</v>
      </c>
      <c r="W4" s="170">
        <v>17.650300000000001</v>
      </c>
      <c r="X4" s="170">
        <v>17.650298272313798</v>
      </c>
      <c r="Y4" s="170">
        <v>1.5700000000000002E-2</v>
      </c>
      <c r="Z4" s="170">
        <v>8.8950329456156593E-2</v>
      </c>
      <c r="AA4" s="170">
        <v>32.466900000000003</v>
      </c>
      <c r="AB4" s="170">
        <v>1.5695113468290001E-2</v>
      </c>
      <c r="AC4" s="170">
        <v>8.8922652898785801E-2</v>
      </c>
      <c r="AD4" s="170">
        <v>32.456800000000001</v>
      </c>
    </row>
    <row r="5" spans="1:37" ht="12.75" customHeight="1" x14ac:dyDescent="0.25">
      <c r="A5" s="175">
        <f t="shared" si="0"/>
        <v>140233</v>
      </c>
      <c r="B5" s="169" t="s">
        <v>1523</v>
      </c>
      <c r="C5" s="169" t="s">
        <v>1509</v>
      </c>
      <c r="D5" s="169" t="s">
        <v>1524</v>
      </c>
      <c r="E5" s="170">
        <v>0</v>
      </c>
      <c r="F5" s="170">
        <v>-3.93</v>
      </c>
      <c r="G5" s="170">
        <v>10</v>
      </c>
      <c r="H5" s="170">
        <v>604843174.73000002</v>
      </c>
      <c r="I5" s="176">
        <v>10</v>
      </c>
      <c r="J5" s="171">
        <v>43312</v>
      </c>
      <c r="K5" s="169">
        <v>140233</v>
      </c>
      <c r="L5" s="169" t="s">
        <v>1525</v>
      </c>
      <c r="M5" s="169" t="s">
        <v>1512</v>
      </c>
      <c r="N5" s="169" t="s">
        <v>1526</v>
      </c>
      <c r="O5" s="169" t="s">
        <v>1514</v>
      </c>
      <c r="P5" s="169" t="s">
        <v>1515</v>
      </c>
      <c r="Q5" s="170">
        <v>10</v>
      </c>
      <c r="R5" s="170">
        <v>10</v>
      </c>
      <c r="S5" s="170">
        <v>24185</v>
      </c>
      <c r="T5" s="169" t="s">
        <v>1516</v>
      </c>
      <c r="U5" s="169" t="s">
        <v>1527</v>
      </c>
      <c r="V5" s="171">
        <v>43311</v>
      </c>
      <c r="W5" s="170">
        <v>10</v>
      </c>
      <c r="X5" s="170">
        <v>10</v>
      </c>
      <c r="Y5" s="170">
        <v>0</v>
      </c>
      <c r="Z5" s="170">
        <v>0</v>
      </c>
      <c r="AA5" s="170">
        <v>0</v>
      </c>
      <c r="AB5" s="170">
        <v>0</v>
      </c>
      <c r="AC5" s="170">
        <v>0</v>
      </c>
      <c r="AD5" s="170">
        <v>0</v>
      </c>
    </row>
    <row r="6" spans="1:37" ht="12.75" customHeight="1" x14ac:dyDescent="0.25">
      <c r="A6" s="175">
        <f t="shared" si="0"/>
        <v>117759</v>
      </c>
      <c r="B6" s="169" t="s">
        <v>1528</v>
      </c>
      <c r="C6" s="169" t="s">
        <v>1509</v>
      </c>
      <c r="D6" s="169" t="s">
        <v>1529</v>
      </c>
      <c r="E6" s="170">
        <v>0</v>
      </c>
      <c r="F6" s="170">
        <v>0</v>
      </c>
      <c r="G6" s="170">
        <v>10</v>
      </c>
      <c r="H6" s="170">
        <v>604843174.73000002</v>
      </c>
      <c r="I6" s="176">
        <v>10</v>
      </c>
      <c r="J6" s="171">
        <v>43312</v>
      </c>
      <c r="K6" s="169">
        <v>117759</v>
      </c>
      <c r="L6" s="169" t="s">
        <v>1530</v>
      </c>
      <c r="M6" s="169" t="s">
        <v>1512</v>
      </c>
      <c r="N6" s="169" t="s">
        <v>1531</v>
      </c>
      <c r="O6" s="169" t="s">
        <v>1514</v>
      </c>
      <c r="P6" s="169" t="s">
        <v>1515</v>
      </c>
      <c r="Q6" s="170">
        <v>10</v>
      </c>
      <c r="R6" s="170">
        <v>10</v>
      </c>
      <c r="S6" s="170">
        <v>24186</v>
      </c>
      <c r="T6" s="169" t="s">
        <v>1516</v>
      </c>
      <c r="U6" s="169" t="s">
        <v>1532</v>
      </c>
      <c r="V6" s="171">
        <v>43311</v>
      </c>
      <c r="W6" s="170">
        <v>10</v>
      </c>
      <c r="X6" s="170">
        <v>10</v>
      </c>
      <c r="Y6" s="170">
        <v>0</v>
      </c>
      <c r="Z6" s="170">
        <v>0</v>
      </c>
      <c r="AA6" s="170">
        <v>0</v>
      </c>
      <c r="AB6" s="170">
        <v>0</v>
      </c>
      <c r="AC6" s="170">
        <v>0</v>
      </c>
      <c r="AD6" s="170">
        <v>0</v>
      </c>
    </row>
    <row r="7" spans="1:37" ht="12.75" customHeight="1" x14ac:dyDescent="0.25">
      <c r="A7" s="175">
        <f t="shared" si="0"/>
        <v>140232</v>
      </c>
      <c r="B7" s="169" t="s">
        <v>1533</v>
      </c>
      <c r="C7" s="169" t="s">
        <v>1509</v>
      </c>
      <c r="D7" s="169" t="s">
        <v>1534</v>
      </c>
      <c r="E7" s="170">
        <v>2076011.6930000002</v>
      </c>
      <c r="F7" s="170">
        <v>35283172.039999999</v>
      </c>
      <c r="G7" s="170">
        <v>16.995651883353798</v>
      </c>
      <c r="H7" s="170">
        <v>604843174.73000002</v>
      </c>
      <c r="I7" s="176">
        <v>16.995699999999999</v>
      </c>
      <c r="J7" s="171">
        <v>43312</v>
      </c>
      <c r="K7" s="169">
        <v>140232</v>
      </c>
      <c r="L7" s="169" t="s">
        <v>1535</v>
      </c>
      <c r="M7" s="169" t="s">
        <v>1512</v>
      </c>
      <c r="N7" s="169" t="s">
        <v>1536</v>
      </c>
      <c r="O7" s="169" t="s">
        <v>1514</v>
      </c>
      <c r="P7" s="169" t="s">
        <v>1515</v>
      </c>
      <c r="Q7" s="170">
        <v>16.995699999999999</v>
      </c>
      <c r="R7" s="170">
        <v>16.995699999999999</v>
      </c>
      <c r="S7" s="170">
        <v>24187</v>
      </c>
      <c r="T7" s="169" t="s">
        <v>1516</v>
      </c>
      <c r="U7" s="169" t="s">
        <v>1537</v>
      </c>
      <c r="V7" s="171">
        <v>43311</v>
      </c>
      <c r="W7" s="170">
        <v>16.980700000000002</v>
      </c>
      <c r="X7" s="170">
        <v>16.980691627024402</v>
      </c>
      <c r="Y7" s="170">
        <v>1.5000000000000003E-2</v>
      </c>
      <c r="Z7" s="170">
        <v>8.8335580983116099E-2</v>
      </c>
      <c r="AA7" s="170">
        <v>32.2425</v>
      </c>
      <c r="AB7" s="170">
        <v>1.496025632939E-2</v>
      </c>
      <c r="AC7" s="170">
        <v>8.8101572409342008E-2</v>
      </c>
      <c r="AD7" s="170">
        <v>32.1571</v>
      </c>
    </row>
    <row r="8" spans="1:37" ht="12.75" customHeight="1" x14ac:dyDescent="0.25">
      <c r="A8" s="175">
        <f t="shared" si="0"/>
        <v>140229</v>
      </c>
      <c r="B8" s="169" t="s">
        <v>1538</v>
      </c>
      <c r="C8" s="169" t="s">
        <v>1509</v>
      </c>
      <c r="D8" s="169" t="s">
        <v>1539</v>
      </c>
      <c r="E8" s="170">
        <v>11162072.567</v>
      </c>
      <c r="F8" s="170">
        <v>201693454.94999999</v>
      </c>
      <c r="G8" s="170">
        <v>18.069534464978698</v>
      </c>
      <c r="H8" s="170">
        <v>604843174.73000002</v>
      </c>
      <c r="I8" s="176">
        <v>18.069500000000001</v>
      </c>
      <c r="J8" s="171">
        <v>43312</v>
      </c>
      <c r="K8" s="169">
        <v>140229</v>
      </c>
      <c r="L8" s="169" t="s">
        <v>1540</v>
      </c>
      <c r="M8" s="169" t="s">
        <v>1512</v>
      </c>
      <c r="N8" s="169" t="s">
        <v>1541</v>
      </c>
      <c r="O8" s="169" t="s">
        <v>1514</v>
      </c>
      <c r="P8" s="169" t="s">
        <v>1515</v>
      </c>
      <c r="Q8" s="170">
        <v>18.069500000000001</v>
      </c>
      <c r="R8" s="170">
        <v>18.069500000000001</v>
      </c>
      <c r="S8" s="170">
        <v>24188</v>
      </c>
      <c r="T8" s="169" t="s">
        <v>1516</v>
      </c>
      <c r="U8" s="169" t="s">
        <v>1542</v>
      </c>
      <c r="V8" s="171">
        <v>43311</v>
      </c>
      <c r="W8" s="170">
        <v>18.053599999999999</v>
      </c>
      <c r="X8" s="170">
        <v>18.0536283251475</v>
      </c>
      <c r="Y8" s="170">
        <v>1.5900000000000001E-2</v>
      </c>
      <c r="Z8" s="170">
        <v>8.8071077236673012E-2</v>
      </c>
      <c r="AA8" s="170">
        <v>32.145900000000005</v>
      </c>
      <c r="AB8" s="170">
        <v>1.5906139831189998E-2</v>
      </c>
      <c r="AC8" s="170">
        <v>8.8104947906974401E-2</v>
      </c>
      <c r="AD8" s="170">
        <v>32.158300000000004</v>
      </c>
    </row>
    <row r="9" spans="1:37" ht="12.75" customHeight="1" x14ac:dyDescent="0.25">
      <c r="A9" s="175">
        <f t="shared" si="0"/>
        <v>140237</v>
      </c>
      <c r="B9" s="169" t="s">
        <v>1543</v>
      </c>
      <c r="C9" s="169" t="s">
        <v>1509</v>
      </c>
      <c r="D9" s="169" t="s">
        <v>1544</v>
      </c>
      <c r="E9" s="170">
        <v>2464653.08</v>
      </c>
      <c r="F9" s="170">
        <v>46686630.990000002</v>
      </c>
      <c r="G9" s="170">
        <v>18.942475664769798</v>
      </c>
      <c r="H9" s="170">
        <v>604843174.73000002</v>
      </c>
      <c r="I9" s="176">
        <v>18.942500000000003</v>
      </c>
      <c r="J9" s="171">
        <v>43312</v>
      </c>
      <c r="K9" s="169">
        <v>140237</v>
      </c>
      <c r="L9" s="169" t="s">
        <v>1545</v>
      </c>
      <c r="M9" s="169" t="s">
        <v>1512</v>
      </c>
      <c r="N9" s="169" t="s">
        <v>1546</v>
      </c>
      <c r="O9" s="169" t="s">
        <v>1514</v>
      </c>
      <c r="P9" s="169" t="s">
        <v>1515</v>
      </c>
      <c r="Q9" s="170">
        <v>18.942500000000003</v>
      </c>
      <c r="R9" s="170">
        <v>18.942500000000003</v>
      </c>
      <c r="S9" s="170">
        <v>24192</v>
      </c>
      <c r="T9" s="169" t="s">
        <v>1516</v>
      </c>
      <c r="U9" s="169" t="s">
        <v>1547</v>
      </c>
      <c r="V9" s="171">
        <v>43311</v>
      </c>
      <c r="W9" s="170">
        <v>18.925599999999999</v>
      </c>
      <c r="X9" s="170">
        <v>18.9256461805976</v>
      </c>
      <c r="Y9" s="170">
        <v>1.6900000000000002E-2</v>
      </c>
      <c r="Z9" s="170">
        <v>8.929703681785521E-2</v>
      </c>
      <c r="AA9" s="170">
        <v>32.593400000000003</v>
      </c>
      <c r="AB9" s="170">
        <v>1.6829484172280001E-2</v>
      </c>
      <c r="AC9" s="170">
        <v>8.8924224894014289E-2</v>
      </c>
      <c r="AD9" s="170">
        <v>32.457300000000004</v>
      </c>
    </row>
    <row r="10" spans="1:37" ht="12.75" customHeight="1" x14ac:dyDescent="0.25">
      <c r="A10" s="175">
        <f t="shared" si="0"/>
        <v>117757</v>
      </c>
      <c r="B10" s="169" t="s">
        <v>1548</v>
      </c>
      <c r="C10" s="169" t="s">
        <v>1509</v>
      </c>
      <c r="D10" s="169" t="s">
        <v>1549</v>
      </c>
      <c r="E10" s="170">
        <v>0</v>
      </c>
      <c r="F10" s="170">
        <v>0</v>
      </c>
      <c r="G10" s="170">
        <v>10</v>
      </c>
      <c r="H10" s="170">
        <v>604843174.73000002</v>
      </c>
      <c r="I10" s="176">
        <v>10</v>
      </c>
      <c r="J10" s="171">
        <v>43312</v>
      </c>
      <c r="K10" s="169">
        <v>117757</v>
      </c>
      <c r="L10" s="169" t="s">
        <v>1550</v>
      </c>
      <c r="M10" s="169" t="s">
        <v>1512</v>
      </c>
      <c r="N10" s="169" t="s">
        <v>1551</v>
      </c>
      <c r="O10" s="169" t="s">
        <v>1514</v>
      </c>
      <c r="P10" s="169" t="s">
        <v>1515</v>
      </c>
      <c r="Q10" s="170">
        <v>10</v>
      </c>
      <c r="R10" s="170">
        <v>10</v>
      </c>
      <c r="S10" s="170">
        <v>24182</v>
      </c>
      <c r="T10" s="169" t="s">
        <v>1516</v>
      </c>
      <c r="U10" s="169" t="s">
        <v>1552</v>
      </c>
      <c r="V10" s="171">
        <v>43311</v>
      </c>
      <c r="W10" s="170">
        <v>10</v>
      </c>
      <c r="X10" s="170">
        <v>10</v>
      </c>
      <c r="Y10" s="170">
        <v>0</v>
      </c>
      <c r="Z10" s="170">
        <v>0</v>
      </c>
      <c r="AA10" s="170">
        <v>0</v>
      </c>
      <c r="AB10" s="170">
        <v>0</v>
      </c>
      <c r="AC10" s="170">
        <v>0</v>
      </c>
      <c r="AD10" s="170">
        <v>0</v>
      </c>
    </row>
    <row r="11" spans="1:37" ht="12.75" customHeight="1" x14ac:dyDescent="0.25">
      <c r="A11" s="175">
        <f t="shared" si="0"/>
        <v>140231</v>
      </c>
      <c r="B11" s="169" t="s">
        <v>1553</v>
      </c>
      <c r="C11" s="169" t="s">
        <v>1509</v>
      </c>
      <c r="D11" s="169" t="s">
        <v>1554</v>
      </c>
      <c r="E11" s="170">
        <v>0</v>
      </c>
      <c r="F11" s="170">
        <v>0.51</v>
      </c>
      <c r="G11" s="170">
        <v>10</v>
      </c>
      <c r="H11" s="170">
        <v>604843174.73000002</v>
      </c>
      <c r="I11" s="176">
        <v>10</v>
      </c>
      <c r="J11" s="171">
        <v>43312</v>
      </c>
      <c r="K11" s="169">
        <v>140231</v>
      </c>
      <c r="L11" s="169" t="s">
        <v>1555</v>
      </c>
      <c r="M11" s="169" t="s">
        <v>1512</v>
      </c>
      <c r="N11" s="169" t="s">
        <v>1556</v>
      </c>
      <c r="O11" s="169" t="s">
        <v>1514</v>
      </c>
      <c r="P11" s="169" t="s">
        <v>1515</v>
      </c>
      <c r="Q11" s="170">
        <v>10</v>
      </c>
      <c r="R11" s="170">
        <v>10</v>
      </c>
      <c r="S11" s="170">
        <v>24183</v>
      </c>
      <c r="T11" s="169" t="s">
        <v>1516</v>
      </c>
      <c r="U11" s="169" t="s">
        <v>1557</v>
      </c>
      <c r="V11" s="171">
        <v>43311</v>
      </c>
      <c r="W11" s="170">
        <v>10</v>
      </c>
      <c r="X11" s="170">
        <v>10</v>
      </c>
      <c r="Y11" s="170">
        <v>0</v>
      </c>
      <c r="Z11" s="170">
        <v>0</v>
      </c>
      <c r="AA11" s="170">
        <v>0</v>
      </c>
      <c r="AB11" s="170">
        <v>0</v>
      </c>
      <c r="AC11" s="170">
        <v>0</v>
      </c>
      <c r="AD11" s="170">
        <v>0</v>
      </c>
    </row>
    <row r="12" spans="1:37" ht="12.75" customHeight="1" x14ac:dyDescent="0.25">
      <c r="A12" s="175">
        <f t="shared" si="0"/>
        <v>140230</v>
      </c>
      <c r="B12" s="169" t="s">
        <v>1558</v>
      </c>
      <c r="C12" s="169" t="s">
        <v>1509</v>
      </c>
      <c r="D12" s="169" t="s">
        <v>1559</v>
      </c>
      <c r="E12" s="170">
        <v>20703814.618999999</v>
      </c>
      <c r="F12" s="170">
        <v>320179466.00999999</v>
      </c>
      <c r="G12" s="170">
        <v>15.464757190984999</v>
      </c>
      <c r="H12" s="170">
        <v>604843174.73000002</v>
      </c>
      <c r="I12" s="176">
        <v>15.4648</v>
      </c>
      <c r="J12" s="171">
        <v>43312</v>
      </c>
      <c r="K12" s="169">
        <v>140230</v>
      </c>
      <c r="L12" s="169" t="s">
        <v>1560</v>
      </c>
      <c r="M12" s="169" t="s">
        <v>1512</v>
      </c>
      <c r="N12" s="169" t="s">
        <v>1561</v>
      </c>
      <c r="O12" s="169" t="s">
        <v>1514</v>
      </c>
      <c r="P12" s="169" t="s">
        <v>1515</v>
      </c>
      <c r="Q12" s="170">
        <v>15.4648</v>
      </c>
      <c r="R12" s="170">
        <v>15.4648</v>
      </c>
      <c r="S12" s="170">
        <v>24184</v>
      </c>
      <c r="T12" s="169" t="s">
        <v>1516</v>
      </c>
      <c r="U12" s="169" t="s">
        <v>1562</v>
      </c>
      <c r="V12" s="171">
        <v>43311</v>
      </c>
      <c r="W12" s="170">
        <v>15.451100000000002</v>
      </c>
      <c r="X12" s="170">
        <v>15.4511442299127</v>
      </c>
      <c r="Y12" s="170">
        <v>1.37E-2</v>
      </c>
      <c r="Z12" s="170">
        <v>8.8666826310100907E-2</v>
      </c>
      <c r="AA12" s="170">
        <v>32.363399999999999</v>
      </c>
      <c r="AB12" s="170">
        <v>1.3612961072239997E-2</v>
      </c>
      <c r="AC12" s="170">
        <v>8.8103255459138802E-2</v>
      </c>
      <c r="AD12" s="170">
        <v>32.157699999999998</v>
      </c>
    </row>
    <row r="13" spans="1:37" ht="12.75" customHeight="1" x14ac:dyDescent="0.25">
      <c r="A13" s="175">
        <f t="shared" si="0"/>
        <v>140234</v>
      </c>
      <c r="B13" s="169" t="s">
        <v>1563</v>
      </c>
      <c r="C13" s="169" t="s">
        <v>1509</v>
      </c>
      <c r="D13" s="169" t="s">
        <v>1564</v>
      </c>
      <c r="E13" s="170">
        <v>0</v>
      </c>
      <c r="F13" s="170">
        <v>0</v>
      </c>
      <c r="G13" s="170">
        <v>10</v>
      </c>
      <c r="H13" s="170">
        <v>604843174.73000002</v>
      </c>
      <c r="I13" s="176">
        <v>10</v>
      </c>
      <c r="J13" s="171">
        <v>43312</v>
      </c>
      <c r="K13" s="169">
        <v>140234</v>
      </c>
      <c r="L13" s="169" t="s">
        <v>1565</v>
      </c>
      <c r="M13" s="169" t="s">
        <v>1512</v>
      </c>
      <c r="N13" s="169" t="s">
        <v>1566</v>
      </c>
      <c r="O13" s="169" t="s">
        <v>1514</v>
      </c>
      <c r="P13" s="169" t="s">
        <v>1515</v>
      </c>
      <c r="Q13" s="170">
        <v>10</v>
      </c>
      <c r="R13" s="170">
        <v>10</v>
      </c>
      <c r="S13" s="170">
        <v>24181</v>
      </c>
      <c r="T13" s="169" t="s">
        <v>1516</v>
      </c>
      <c r="U13" s="169" t="s">
        <v>1567</v>
      </c>
      <c r="V13" s="171">
        <v>43311</v>
      </c>
      <c r="W13" s="170">
        <v>10</v>
      </c>
      <c r="X13" s="170">
        <v>10</v>
      </c>
      <c r="Y13" s="170">
        <v>0</v>
      </c>
      <c r="Z13" s="170">
        <v>0</v>
      </c>
      <c r="AA13" s="170">
        <v>0</v>
      </c>
      <c r="AB13" s="170">
        <v>0</v>
      </c>
      <c r="AC13" s="170">
        <v>0</v>
      </c>
      <c r="AD13" s="170">
        <v>0</v>
      </c>
    </row>
    <row r="14" spans="1:37" ht="12.75" customHeight="1" x14ac:dyDescent="0.25">
      <c r="A14" s="175">
        <f t="shared" si="0"/>
        <v>140236</v>
      </c>
      <c r="B14" s="169" t="s">
        <v>1568</v>
      </c>
      <c r="C14" s="169" t="s">
        <v>1509</v>
      </c>
      <c r="D14" s="169" t="s">
        <v>1569</v>
      </c>
      <c r="E14" s="170">
        <v>0</v>
      </c>
      <c r="F14" s="170">
        <v>0</v>
      </c>
      <c r="G14" s="170">
        <v>10</v>
      </c>
      <c r="H14" s="170">
        <v>604843174.73000002</v>
      </c>
      <c r="I14" s="176">
        <v>10</v>
      </c>
      <c r="J14" s="171">
        <v>43312</v>
      </c>
      <c r="K14" s="169">
        <v>140236</v>
      </c>
      <c r="L14" s="169" t="s">
        <v>1570</v>
      </c>
      <c r="M14" s="169" t="s">
        <v>1512</v>
      </c>
      <c r="N14" s="169" t="s">
        <v>1571</v>
      </c>
      <c r="O14" s="169" t="s">
        <v>1514</v>
      </c>
      <c r="P14" s="169" t="s">
        <v>1515</v>
      </c>
      <c r="Q14" s="170">
        <v>10</v>
      </c>
      <c r="R14" s="170">
        <v>10</v>
      </c>
      <c r="S14" s="170">
        <v>24189</v>
      </c>
      <c r="T14" s="169" t="s">
        <v>1516</v>
      </c>
      <c r="U14" s="169" t="s">
        <v>1572</v>
      </c>
      <c r="V14" s="171">
        <v>43311</v>
      </c>
      <c r="W14" s="170">
        <v>10</v>
      </c>
      <c r="X14" s="170">
        <v>10</v>
      </c>
      <c r="Y14" s="170">
        <v>0</v>
      </c>
      <c r="Z14" s="170">
        <v>0</v>
      </c>
      <c r="AA14" s="170">
        <v>0</v>
      </c>
      <c r="AB14" s="170">
        <v>0</v>
      </c>
      <c r="AC14" s="170">
        <v>0</v>
      </c>
      <c r="AD14" s="170">
        <v>0</v>
      </c>
    </row>
    <row r="15" spans="1:37" ht="12.75" customHeight="1" x14ac:dyDescent="0.25">
      <c r="A15" s="175">
        <f t="shared" si="0"/>
        <v>140285</v>
      </c>
      <c r="B15" s="169" t="s">
        <v>1573</v>
      </c>
      <c r="C15" s="169" t="s">
        <v>1574</v>
      </c>
      <c r="D15" s="169" t="s">
        <v>1510</v>
      </c>
      <c r="E15" s="170">
        <v>0</v>
      </c>
      <c r="F15" s="170">
        <v>0</v>
      </c>
      <c r="G15" s="170">
        <v>10</v>
      </c>
      <c r="H15" s="170">
        <v>1622493910.29</v>
      </c>
      <c r="I15" s="176">
        <v>10</v>
      </c>
      <c r="J15" s="171">
        <v>43312</v>
      </c>
      <c r="K15" s="169">
        <v>140285</v>
      </c>
      <c r="L15" s="169" t="s">
        <v>1575</v>
      </c>
      <c r="M15" s="169" t="s">
        <v>1576</v>
      </c>
      <c r="N15" s="169" t="s">
        <v>1577</v>
      </c>
      <c r="O15" s="169" t="s">
        <v>1578</v>
      </c>
      <c r="P15" s="169" t="s">
        <v>1515</v>
      </c>
      <c r="Q15" s="170">
        <v>10</v>
      </c>
      <c r="R15" s="170">
        <v>10</v>
      </c>
      <c r="S15" s="170">
        <v>30098</v>
      </c>
      <c r="T15" s="169" t="s">
        <v>1579</v>
      </c>
      <c r="U15" s="169" t="s">
        <v>1517</v>
      </c>
      <c r="V15" s="171">
        <v>43311</v>
      </c>
      <c r="W15" s="170">
        <v>10</v>
      </c>
      <c r="X15" s="170">
        <v>10</v>
      </c>
      <c r="Y15" s="170">
        <v>0</v>
      </c>
      <c r="Z15" s="170">
        <v>0</v>
      </c>
      <c r="AA15" s="170">
        <v>0</v>
      </c>
      <c r="AB15" s="170">
        <v>0</v>
      </c>
      <c r="AC15" s="170">
        <v>0</v>
      </c>
      <c r="AD15" s="170">
        <v>0</v>
      </c>
    </row>
    <row r="16" spans="1:37" ht="12.75" customHeight="1" x14ac:dyDescent="0.25">
      <c r="A16" s="175">
        <f t="shared" si="0"/>
        <v>140288</v>
      </c>
      <c r="B16" s="169" t="s">
        <v>1580</v>
      </c>
      <c r="C16" s="169" t="s">
        <v>1574</v>
      </c>
      <c r="D16" s="169" t="s">
        <v>1519</v>
      </c>
      <c r="E16" s="170">
        <v>0</v>
      </c>
      <c r="F16" s="170">
        <v>-0.15</v>
      </c>
      <c r="G16" s="170">
        <v>10</v>
      </c>
      <c r="H16" s="170">
        <v>1622493910.29</v>
      </c>
      <c r="I16" s="176">
        <v>10</v>
      </c>
      <c r="J16" s="171">
        <v>43312</v>
      </c>
      <c r="K16" s="169">
        <v>140288</v>
      </c>
      <c r="L16" s="169" t="s">
        <v>1581</v>
      </c>
      <c r="M16" s="169" t="s">
        <v>1576</v>
      </c>
      <c r="N16" s="169" t="s">
        <v>1582</v>
      </c>
      <c r="O16" s="169" t="s">
        <v>1578</v>
      </c>
      <c r="P16" s="169" t="s">
        <v>1515</v>
      </c>
      <c r="Q16" s="170">
        <v>10</v>
      </c>
      <c r="R16" s="170">
        <v>10</v>
      </c>
      <c r="S16" s="170">
        <v>30096</v>
      </c>
      <c r="T16" s="169" t="s">
        <v>1579</v>
      </c>
      <c r="U16" s="169" t="s">
        <v>1522</v>
      </c>
      <c r="V16" s="171">
        <v>43311</v>
      </c>
      <c r="W16" s="170">
        <v>10</v>
      </c>
      <c r="X16" s="170">
        <v>10</v>
      </c>
      <c r="Y16" s="170">
        <v>0</v>
      </c>
      <c r="Z16" s="170">
        <v>0</v>
      </c>
      <c r="AA16" s="170">
        <v>0</v>
      </c>
      <c r="AB16" s="170">
        <v>0</v>
      </c>
      <c r="AC16" s="170">
        <v>0</v>
      </c>
      <c r="AD16" s="170">
        <v>0</v>
      </c>
    </row>
    <row r="17" spans="1:30" ht="12.75" customHeight="1" x14ac:dyDescent="0.25">
      <c r="A17" s="175">
        <f t="shared" si="0"/>
        <v>140291</v>
      </c>
      <c r="B17" s="169" t="s">
        <v>1583</v>
      </c>
      <c r="C17" s="169" t="s">
        <v>1574</v>
      </c>
      <c r="D17" s="169" t="s">
        <v>1584</v>
      </c>
      <c r="E17" s="170">
        <v>0</v>
      </c>
      <c r="F17" s="170">
        <v>0</v>
      </c>
      <c r="G17" s="170">
        <v>10</v>
      </c>
      <c r="H17" s="170">
        <v>1622493910.29</v>
      </c>
      <c r="I17" s="176">
        <v>10</v>
      </c>
      <c r="J17" s="171">
        <v>43312</v>
      </c>
      <c r="K17" s="169">
        <v>140291</v>
      </c>
      <c r="L17" s="169" t="s">
        <v>1585</v>
      </c>
      <c r="M17" s="169" t="s">
        <v>1576</v>
      </c>
      <c r="N17" s="169" t="s">
        <v>1586</v>
      </c>
      <c r="O17" s="169" t="s">
        <v>1578</v>
      </c>
      <c r="P17" s="169" t="s">
        <v>1515</v>
      </c>
      <c r="Q17" s="170">
        <v>10</v>
      </c>
      <c r="R17" s="170">
        <v>10</v>
      </c>
      <c r="S17" s="170">
        <v>30099</v>
      </c>
      <c r="T17" s="169" t="s">
        <v>1579</v>
      </c>
      <c r="U17" s="169" t="s">
        <v>1587</v>
      </c>
      <c r="V17" s="171">
        <v>43311</v>
      </c>
      <c r="W17" s="170">
        <v>10</v>
      </c>
      <c r="X17" s="170">
        <v>10</v>
      </c>
      <c r="Y17" s="170">
        <v>0</v>
      </c>
      <c r="Z17" s="170">
        <v>0</v>
      </c>
      <c r="AA17" s="170">
        <v>0</v>
      </c>
      <c r="AB17" s="170">
        <v>0</v>
      </c>
      <c r="AC17" s="170">
        <v>0</v>
      </c>
      <c r="AD17" s="170">
        <v>0</v>
      </c>
    </row>
    <row r="18" spans="1:30" ht="12.75" customHeight="1" x14ac:dyDescent="0.25">
      <c r="A18" s="175">
        <f t="shared" si="0"/>
        <v>140286</v>
      </c>
      <c r="B18" s="169" t="s">
        <v>1588</v>
      </c>
      <c r="C18" s="169" t="s">
        <v>1574</v>
      </c>
      <c r="D18" s="169" t="s">
        <v>1544</v>
      </c>
      <c r="E18" s="170">
        <v>48266373.416000001</v>
      </c>
      <c r="F18" s="170">
        <v>711210849.17999995</v>
      </c>
      <c r="G18" s="170">
        <v>14.735120930884699</v>
      </c>
      <c r="H18" s="170">
        <v>1622493910.29</v>
      </c>
      <c r="I18" s="176">
        <v>14.735099999999999</v>
      </c>
      <c r="J18" s="171">
        <v>43312</v>
      </c>
      <c r="K18" s="169">
        <v>140286</v>
      </c>
      <c r="L18" s="169" t="s">
        <v>1589</v>
      </c>
      <c r="M18" s="169" t="s">
        <v>1576</v>
      </c>
      <c r="N18" s="169" t="s">
        <v>1590</v>
      </c>
      <c r="O18" s="169" t="s">
        <v>1578</v>
      </c>
      <c r="P18" s="169" t="s">
        <v>1515</v>
      </c>
      <c r="Q18" s="170">
        <v>14.735099999999999</v>
      </c>
      <c r="R18" s="170">
        <v>14.735099999999999</v>
      </c>
      <c r="S18" s="170">
        <v>30097</v>
      </c>
      <c r="T18" s="169" t="s">
        <v>1579</v>
      </c>
      <c r="U18" s="169" t="s">
        <v>1547</v>
      </c>
      <c r="V18" s="171">
        <v>43311</v>
      </c>
      <c r="W18" s="170">
        <v>14.723600000000001</v>
      </c>
      <c r="X18" s="170">
        <v>14.723563519989298</v>
      </c>
      <c r="Y18" s="170">
        <v>1.15E-2</v>
      </c>
      <c r="Z18" s="170">
        <v>7.8105898014072597E-2</v>
      </c>
      <c r="AA18" s="170">
        <v>28.508699999999997</v>
      </c>
      <c r="AB18" s="170">
        <v>1.155741089541E-2</v>
      </c>
      <c r="AC18" s="170">
        <v>7.8496016808153699E-2</v>
      </c>
      <c r="AD18" s="170">
        <v>28.651</v>
      </c>
    </row>
    <row r="19" spans="1:30" ht="12.75" customHeight="1" x14ac:dyDescent="0.25">
      <c r="A19" s="175">
        <f t="shared" si="0"/>
        <v>140293</v>
      </c>
      <c r="B19" s="169" t="s">
        <v>1591</v>
      </c>
      <c r="C19" s="169" t="s">
        <v>1574</v>
      </c>
      <c r="D19" s="169" t="s">
        <v>1592</v>
      </c>
      <c r="E19" s="170">
        <v>70459.788</v>
      </c>
      <c r="F19" s="170">
        <v>729811.3</v>
      </c>
      <c r="G19" s="170">
        <v>10.357841269689898</v>
      </c>
      <c r="H19" s="170">
        <v>1622493910.29</v>
      </c>
      <c r="I19" s="176">
        <v>10.357800000000003</v>
      </c>
      <c r="J19" s="171">
        <v>43312</v>
      </c>
      <c r="K19" s="169">
        <v>140293</v>
      </c>
      <c r="L19" s="169" t="s">
        <v>1593</v>
      </c>
      <c r="M19" s="169" t="s">
        <v>1576</v>
      </c>
      <c r="N19" s="169" t="s">
        <v>1594</v>
      </c>
      <c r="O19" s="169" t="s">
        <v>1578</v>
      </c>
      <c r="P19" s="169" t="s">
        <v>1515</v>
      </c>
      <c r="Q19" s="170">
        <v>10.357800000000003</v>
      </c>
      <c r="R19" s="170">
        <v>10.357800000000003</v>
      </c>
      <c r="S19" s="170">
        <v>30100</v>
      </c>
      <c r="T19" s="169" t="s">
        <v>1579</v>
      </c>
      <c r="U19" s="169" t="s">
        <v>1595</v>
      </c>
      <c r="V19" s="171">
        <v>43311</v>
      </c>
      <c r="W19" s="170">
        <v>10.3497</v>
      </c>
      <c r="X19" s="170">
        <v>10.349717061311601</v>
      </c>
      <c r="Y19" s="170">
        <v>8.0999999999999996E-3</v>
      </c>
      <c r="Z19" s="170">
        <v>7.8263138061972798E-2</v>
      </c>
      <c r="AA19" s="170">
        <v>28.566000000000003</v>
      </c>
      <c r="AB19" s="170">
        <v>8.1242083782599988E-3</v>
      </c>
      <c r="AC19" s="170">
        <v>7.8496912815415806E-2</v>
      </c>
      <c r="AD19" s="170">
        <v>28.651400000000002</v>
      </c>
    </row>
    <row r="20" spans="1:30" ht="12.75" customHeight="1" x14ac:dyDescent="0.25">
      <c r="A20" s="175">
        <f t="shared" si="0"/>
        <v>140287</v>
      </c>
      <c r="B20" s="169" t="s">
        <v>1596</v>
      </c>
      <c r="C20" s="169" t="s">
        <v>1574</v>
      </c>
      <c r="D20" s="169" t="s">
        <v>1597</v>
      </c>
      <c r="E20" s="170">
        <v>0</v>
      </c>
      <c r="F20" s="170">
        <v>0</v>
      </c>
      <c r="G20" s="170">
        <v>10</v>
      </c>
      <c r="H20" s="170">
        <v>1622493910.29</v>
      </c>
      <c r="I20" s="176">
        <v>10</v>
      </c>
      <c r="J20" s="171">
        <v>43312</v>
      </c>
      <c r="K20" s="169">
        <v>140287</v>
      </c>
      <c r="L20" s="169" t="s">
        <v>1598</v>
      </c>
      <c r="M20" s="169" t="s">
        <v>1576</v>
      </c>
      <c r="N20" s="169" t="s">
        <v>1599</v>
      </c>
      <c r="O20" s="169" t="s">
        <v>1578</v>
      </c>
      <c r="P20" s="169" t="s">
        <v>1515</v>
      </c>
      <c r="Q20" s="170">
        <v>10</v>
      </c>
      <c r="R20" s="170">
        <v>10</v>
      </c>
      <c r="S20" s="170">
        <v>30102</v>
      </c>
      <c r="T20" s="169" t="s">
        <v>1579</v>
      </c>
      <c r="U20" s="169" t="s">
        <v>1600</v>
      </c>
      <c r="V20" s="171">
        <v>43311</v>
      </c>
      <c r="W20" s="170">
        <v>10</v>
      </c>
      <c r="X20" s="170">
        <v>10</v>
      </c>
      <c r="Y20" s="170">
        <v>0</v>
      </c>
      <c r="Z20" s="170">
        <v>0</v>
      </c>
      <c r="AA20" s="170">
        <v>0</v>
      </c>
      <c r="AB20" s="170">
        <v>0</v>
      </c>
      <c r="AC20" s="170">
        <v>0</v>
      </c>
      <c r="AD20" s="170">
        <v>0</v>
      </c>
    </row>
    <row r="21" spans="1:30" ht="12.75" customHeight="1" x14ac:dyDescent="0.25">
      <c r="A21" s="175">
        <f t="shared" si="0"/>
        <v>140284</v>
      </c>
      <c r="B21" s="169" t="s">
        <v>1601</v>
      </c>
      <c r="C21" s="169" t="s">
        <v>1574</v>
      </c>
      <c r="D21" s="169" t="s">
        <v>1602</v>
      </c>
      <c r="E21" s="170">
        <v>540966.10699999996</v>
      </c>
      <c r="F21" s="170">
        <v>7858422.9000000004</v>
      </c>
      <c r="G21" s="170">
        <v>14.526645566724898</v>
      </c>
      <c r="H21" s="170">
        <v>1622493910.29</v>
      </c>
      <c r="I21" s="176">
        <v>14.5266</v>
      </c>
      <c r="J21" s="171">
        <v>43312</v>
      </c>
      <c r="K21" s="169">
        <v>140284</v>
      </c>
      <c r="L21" s="169" t="s">
        <v>1603</v>
      </c>
      <c r="M21" s="169" t="s">
        <v>1576</v>
      </c>
      <c r="N21" s="169" t="s">
        <v>1604</v>
      </c>
      <c r="O21" s="169" t="s">
        <v>1578</v>
      </c>
      <c r="P21" s="169" t="s">
        <v>1515</v>
      </c>
      <c r="Q21" s="170">
        <v>14.5266</v>
      </c>
      <c r="R21" s="170">
        <v>14.5266</v>
      </c>
      <c r="S21" s="170">
        <v>30094</v>
      </c>
      <c r="T21" s="169" t="s">
        <v>1579</v>
      </c>
      <c r="U21" s="169" t="s">
        <v>1605</v>
      </c>
      <c r="V21" s="171">
        <v>43311</v>
      </c>
      <c r="W21" s="170">
        <v>14.515400000000001</v>
      </c>
      <c r="X21" s="170">
        <v>14.515351069859198</v>
      </c>
      <c r="Y21" s="170">
        <v>1.1199999999999998E-2</v>
      </c>
      <c r="Z21" s="170">
        <v>7.7159430673629403E-2</v>
      </c>
      <c r="AA21" s="170">
        <v>28.163200000000003</v>
      </c>
      <c r="AB21" s="170">
        <v>1.129449686577E-2</v>
      </c>
      <c r="AC21" s="170">
        <v>7.7810704070553197E-2</v>
      </c>
      <c r="AD21" s="170">
        <v>28.4009</v>
      </c>
    </row>
    <row r="22" spans="1:30" ht="12.75" customHeight="1" x14ac:dyDescent="0.25">
      <c r="A22" s="175">
        <f t="shared" si="0"/>
        <v>140294</v>
      </c>
      <c r="B22" s="169" t="s">
        <v>1606</v>
      </c>
      <c r="C22" s="169" t="s">
        <v>1574</v>
      </c>
      <c r="D22" s="169" t="s">
        <v>1607</v>
      </c>
      <c r="E22" s="170">
        <v>0</v>
      </c>
      <c r="F22" s="170">
        <v>0.09</v>
      </c>
      <c r="G22" s="170">
        <v>10</v>
      </c>
      <c r="H22" s="170">
        <v>1622493910.29</v>
      </c>
      <c r="I22" s="176">
        <v>10</v>
      </c>
      <c r="J22" s="171">
        <v>43312</v>
      </c>
      <c r="K22" s="169">
        <v>140294</v>
      </c>
      <c r="L22" s="169" t="s">
        <v>1608</v>
      </c>
      <c r="M22" s="169" t="s">
        <v>1576</v>
      </c>
      <c r="N22" s="169" t="s">
        <v>1609</v>
      </c>
      <c r="O22" s="169" t="s">
        <v>1578</v>
      </c>
      <c r="P22" s="169" t="s">
        <v>1515</v>
      </c>
      <c r="Q22" s="170">
        <v>10</v>
      </c>
      <c r="R22" s="170">
        <v>10</v>
      </c>
      <c r="S22" s="170">
        <v>30103</v>
      </c>
      <c r="T22" s="169" t="s">
        <v>1579</v>
      </c>
      <c r="U22" s="169" t="s">
        <v>1610</v>
      </c>
      <c r="V22" s="171">
        <v>43311</v>
      </c>
      <c r="W22" s="170">
        <v>10</v>
      </c>
      <c r="X22" s="170">
        <v>10</v>
      </c>
      <c r="Y22" s="170">
        <v>0</v>
      </c>
      <c r="Z22" s="170">
        <v>0</v>
      </c>
      <c r="AA22" s="170">
        <v>0</v>
      </c>
      <c r="AB22" s="170">
        <v>0</v>
      </c>
      <c r="AC22" s="170">
        <v>0</v>
      </c>
      <c r="AD22" s="170">
        <v>0</v>
      </c>
    </row>
    <row r="23" spans="1:30" ht="12.75" customHeight="1" x14ac:dyDescent="0.25">
      <c r="A23" s="175">
        <f t="shared" si="0"/>
        <v>140283</v>
      </c>
      <c r="B23" s="169" t="s">
        <v>1611</v>
      </c>
      <c r="C23" s="169" t="s">
        <v>1574</v>
      </c>
      <c r="D23" s="169" t="s">
        <v>1612</v>
      </c>
      <c r="E23" s="170">
        <v>62094015.733000003</v>
      </c>
      <c r="F23" s="170">
        <v>902093362.98000002</v>
      </c>
      <c r="G23" s="170">
        <v>14.5278631496301</v>
      </c>
      <c r="H23" s="170">
        <v>1622493910.29</v>
      </c>
      <c r="I23" s="176">
        <v>14.527899999999999</v>
      </c>
      <c r="J23" s="171">
        <v>43312</v>
      </c>
      <c r="K23" s="169">
        <v>140283</v>
      </c>
      <c r="L23" s="169" t="s">
        <v>1613</v>
      </c>
      <c r="M23" s="169" t="s">
        <v>1576</v>
      </c>
      <c r="N23" s="169" t="s">
        <v>1614</v>
      </c>
      <c r="O23" s="169" t="s">
        <v>1578</v>
      </c>
      <c r="P23" s="169" t="s">
        <v>1515</v>
      </c>
      <c r="Q23" s="170">
        <v>14.527899999999999</v>
      </c>
      <c r="R23" s="170">
        <v>14.527899999999999</v>
      </c>
      <c r="S23" s="170">
        <v>30095</v>
      </c>
      <c r="T23" s="169" t="s">
        <v>1579</v>
      </c>
      <c r="U23" s="169" t="s">
        <v>1615</v>
      </c>
      <c r="V23" s="171">
        <v>43311</v>
      </c>
      <c r="W23" s="170">
        <v>14.5166</v>
      </c>
      <c r="X23" s="170">
        <v>14.516567728706201</v>
      </c>
      <c r="Y23" s="170">
        <v>1.1300000000000001E-2</v>
      </c>
      <c r="Z23" s="170">
        <v>7.7841918906631002E-2</v>
      </c>
      <c r="AA23" s="170">
        <v>28.412300000000002</v>
      </c>
      <c r="AB23" s="170">
        <v>1.1295420923899999E-2</v>
      </c>
      <c r="AC23" s="170">
        <v>7.7810548161212897E-2</v>
      </c>
      <c r="AD23" s="170">
        <v>28.4009</v>
      </c>
    </row>
    <row r="24" spans="1:30" ht="12.75" customHeight="1" x14ac:dyDescent="0.25">
      <c r="A24" s="175">
        <f t="shared" si="0"/>
        <v>140292</v>
      </c>
      <c r="B24" s="169" t="s">
        <v>1616</v>
      </c>
      <c r="C24" s="169" t="s">
        <v>1574</v>
      </c>
      <c r="D24" s="169" t="s">
        <v>1617</v>
      </c>
      <c r="E24" s="170">
        <v>51265.940999999999</v>
      </c>
      <c r="F24" s="170">
        <v>530288.11</v>
      </c>
      <c r="G24" s="170">
        <v>10.343867676202398</v>
      </c>
      <c r="H24" s="170">
        <v>1622493910.29</v>
      </c>
      <c r="I24" s="176">
        <v>10.343899999999998</v>
      </c>
      <c r="J24" s="171">
        <v>43312</v>
      </c>
      <c r="K24" s="169">
        <v>140292</v>
      </c>
      <c r="L24" s="169" t="s">
        <v>1618</v>
      </c>
      <c r="M24" s="169" t="s">
        <v>1576</v>
      </c>
      <c r="N24" s="169" t="s">
        <v>1619</v>
      </c>
      <c r="O24" s="169" t="s">
        <v>1578</v>
      </c>
      <c r="P24" s="169" t="s">
        <v>1515</v>
      </c>
      <c r="Q24" s="170">
        <v>10.343899999999998</v>
      </c>
      <c r="R24" s="170">
        <v>10.343899999999998</v>
      </c>
      <c r="S24" s="170">
        <v>30104</v>
      </c>
      <c r="T24" s="169" t="s">
        <v>1579</v>
      </c>
      <c r="U24" s="169" t="s">
        <v>1620</v>
      </c>
      <c r="V24" s="171">
        <v>43311</v>
      </c>
      <c r="W24" s="170">
        <v>10.335800000000001</v>
      </c>
      <c r="X24" s="170">
        <v>10.335825299685801</v>
      </c>
      <c r="Y24" s="170">
        <v>8.0999999999999996E-3</v>
      </c>
      <c r="Z24" s="170">
        <v>7.8368389481220602E-2</v>
      </c>
      <c r="AA24" s="170">
        <v>28.604500000000002</v>
      </c>
      <c r="AB24" s="170">
        <v>8.0423765165999993E-3</v>
      </c>
      <c r="AC24" s="170">
        <v>7.7810685488699904E-2</v>
      </c>
      <c r="AD24" s="170">
        <v>28.4009</v>
      </c>
    </row>
    <row r="25" spans="1:30" ht="12.75" customHeight="1" x14ac:dyDescent="0.25">
      <c r="A25" s="175">
        <f t="shared" si="0"/>
        <v>140289</v>
      </c>
      <c r="B25" s="169" t="s">
        <v>1621</v>
      </c>
      <c r="C25" s="169" t="s">
        <v>1574</v>
      </c>
      <c r="D25" s="169" t="s">
        <v>1622</v>
      </c>
      <c r="E25" s="170">
        <v>6122.4760000000006</v>
      </c>
      <c r="F25" s="170">
        <v>64290.12</v>
      </c>
      <c r="G25" s="170">
        <v>10.5006732570287</v>
      </c>
      <c r="H25" s="170">
        <v>1622493910.29</v>
      </c>
      <c r="I25" s="176">
        <v>10.5007</v>
      </c>
      <c r="J25" s="171">
        <v>43312</v>
      </c>
      <c r="K25" s="169">
        <v>140289</v>
      </c>
      <c r="L25" s="169" t="s">
        <v>1623</v>
      </c>
      <c r="M25" s="169" t="s">
        <v>1576</v>
      </c>
      <c r="N25" s="169" t="s">
        <v>1624</v>
      </c>
      <c r="O25" s="169" t="s">
        <v>1578</v>
      </c>
      <c r="P25" s="169" t="s">
        <v>1515</v>
      </c>
      <c r="Q25" s="170">
        <v>10.5007</v>
      </c>
      <c r="R25" s="170">
        <v>10.5007</v>
      </c>
      <c r="S25" s="170">
        <v>30105</v>
      </c>
      <c r="T25" s="169" t="s">
        <v>1579</v>
      </c>
      <c r="U25" s="169" t="s">
        <v>1625</v>
      </c>
      <c r="V25" s="171">
        <v>43311</v>
      </c>
      <c r="W25" s="170">
        <v>10.4925</v>
      </c>
      <c r="X25" s="170">
        <v>10.492508259730197</v>
      </c>
      <c r="Y25" s="170">
        <v>8.2000000000000007E-3</v>
      </c>
      <c r="Z25" s="170">
        <v>7.8151060281153206E-2</v>
      </c>
      <c r="AA25" s="170">
        <v>28.525100000000002</v>
      </c>
      <c r="AB25" s="170">
        <v>8.1649972984799996E-3</v>
      </c>
      <c r="AC25" s="170">
        <v>7.7817401677127099E-2</v>
      </c>
      <c r="AD25" s="170">
        <v>28.403400000000001</v>
      </c>
    </row>
    <row r="26" spans="1:30" ht="12.75" customHeight="1" x14ac:dyDescent="0.25">
      <c r="A26" s="175">
        <f t="shared" si="0"/>
        <v>140290</v>
      </c>
      <c r="B26" s="169" t="s">
        <v>1626</v>
      </c>
      <c r="C26" s="169" t="s">
        <v>1574</v>
      </c>
      <c r="D26" s="169" t="s">
        <v>1627</v>
      </c>
      <c r="E26" s="170">
        <v>609.29100000000005</v>
      </c>
      <c r="F26" s="170">
        <v>6885.76</v>
      </c>
      <c r="G26" s="170">
        <v>11.3012665540768</v>
      </c>
      <c r="H26" s="170">
        <v>1622493910.29</v>
      </c>
      <c r="I26" s="176">
        <v>11.301300000000001</v>
      </c>
      <c r="J26" s="171">
        <v>43312</v>
      </c>
      <c r="K26" s="169">
        <v>140290</v>
      </c>
      <c r="L26" s="169" t="s">
        <v>1628</v>
      </c>
      <c r="M26" s="169" t="s">
        <v>1576</v>
      </c>
      <c r="N26" s="169" t="s">
        <v>1629</v>
      </c>
      <c r="O26" s="169" t="s">
        <v>1578</v>
      </c>
      <c r="P26" s="169" t="s">
        <v>1515</v>
      </c>
      <c r="Q26" s="170">
        <v>11.301300000000001</v>
      </c>
      <c r="R26" s="170">
        <v>11.301300000000001</v>
      </c>
      <c r="S26" s="170">
        <v>30101</v>
      </c>
      <c r="T26" s="169" t="s">
        <v>1579</v>
      </c>
      <c r="U26" s="169" t="s">
        <v>1630</v>
      </c>
      <c r="V26" s="171">
        <v>43311</v>
      </c>
      <c r="W26" s="170">
        <v>11.292400000000001</v>
      </c>
      <c r="X26" s="170">
        <v>11.292370968880199</v>
      </c>
      <c r="Y26" s="170">
        <v>8.8999999999999999E-3</v>
      </c>
      <c r="Z26" s="170">
        <v>7.8814069639757706E-2</v>
      </c>
      <c r="AA26" s="170">
        <v>28.767100000000006</v>
      </c>
      <c r="AB26" s="170">
        <v>8.8955851965700009E-3</v>
      </c>
      <c r="AC26" s="170">
        <v>7.877517680817131E-2</v>
      </c>
      <c r="AD26" s="170">
        <v>28.7529</v>
      </c>
    </row>
    <row r="27" spans="1:30" ht="12.75" customHeight="1" x14ac:dyDescent="0.25">
      <c r="A27" s="175">
        <f t="shared" si="0"/>
        <v>140335</v>
      </c>
      <c r="B27" s="169" t="s">
        <v>1631</v>
      </c>
      <c r="C27" s="169" t="s">
        <v>1632</v>
      </c>
      <c r="D27" s="169" t="s">
        <v>1510</v>
      </c>
      <c r="E27" s="170">
        <v>0</v>
      </c>
      <c r="F27" s="170">
        <v>-0.02</v>
      </c>
      <c r="G27" s="170">
        <v>10</v>
      </c>
      <c r="H27" s="170">
        <v>3158581668.5300002</v>
      </c>
      <c r="I27" s="176">
        <v>10</v>
      </c>
      <c r="J27" s="171">
        <v>43312</v>
      </c>
      <c r="K27" s="169">
        <v>140335</v>
      </c>
      <c r="L27" s="169" t="s">
        <v>1633</v>
      </c>
      <c r="M27" s="169" t="s">
        <v>1634</v>
      </c>
      <c r="N27" s="169" t="s">
        <v>1635</v>
      </c>
      <c r="O27" s="169" t="s">
        <v>1578</v>
      </c>
      <c r="P27" s="169" t="s">
        <v>1515</v>
      </c>
      <c r="Q27" s="170">
        <v>10</v>
      </c>
      <c r="R27" s="170">
        <v>10</v>
      </c>
      <c r="S27" s="170">
        <v>38609</v>
      </c>
      <c r="T27" s="169" t="s">
        <v>1636</v>
      </c>
      <c r="U27" s="169" t="s">
        <v>1517</v>
      </c>
      <c r="V27" s="171">
        <v>43311</v>
      </c>
      <c r="W27" s="170">
        <v>10</v>
      </c>
      <c r="X27" s="170">
        <v>10</v>
      </c>
      <c r="Y27" s="170">
        <v>0</v>
      </c>
      <c r="Z27" s="170">
        <v>0</v>
      </c>
      <c r="AA27" s="170">
        <v>0</v>
      </c>
      <c r="AB27" s="170">
        <v>0</v>
      </c>
      <c r="AC27" s="170">
        <v>0</v>
      </c>
      <c r="AD27" s="170">
        <v>0</v>
      </c>
    </row>
    <row r="28" spans="1:30" ht="12.75" customHeight="1" x14ac:dyDescent="0.25">
      <c r="A28" s="175">
        <f t="shared" si="0"/>
        <v>140334</v>
      </c>
      <c r="B28" s="169" t="s">
        <v>1637</v>
      </c>
      <c r="C28" s="169" t="s">
        <v>1632</v>
      </c>
      <c r="D28" s="169" t="s">
        <v>1519</v>
      </c>
      <c r="E28" s="170">
        <v>1110.816</v>
      </c>
      <c r="F28" s="170">
        <v>15226.79</v>
      </c>
      <c r="G28" s="170">
        <v>13.707751778872501</v>
      </c>
      <c r="H28" s="170">
        <v>3158581668.5300002</v>
      </c>
      <c r="I28" s="176">
        <v>13.707799999999999</v>
      </c>
      <c r="J28" s="171">
        <v>43312</v>
      </c>
      <c r="K28" s="169">
        <v>140334</v>
      </c>
      <c r="L28" s="169" t="s">
        <v>1638</v>
      </c>
      <c r="M28" s="169" t="s">
        <v>1634</v>
      </c>
      <c r="N28" s="169" t="s">
        <v>1639</v>
      </c>
      <c r="O28" s="169" t="s">
        <v>1578</v>
      </c>
      <c r="P28" s="169" t="s">
        <v>1515</v>
      </c>
      <c r="Q28" s="170">
        <v>13.707799999999999</v>
      </c>
      <c r="R28" s="170">
        <v>13.570699999999999</v>
      </c>
      <c r="S28" s="170">
        <v>38607</v>
      </c>
      <c r="T28" s="169" t="s">
        <v>1636</v>
      </c>
      <c r="U28" s="169" t="s">
        <v>1522</v>
      </c>
      <c r="V28" s="171">
        <v>43311</v>
      </c>
      <c r="W28" s="170">
        <v>13.699300000000001</v>
      </c>
      <c r="X28" s="170">
        <v>13.6993435456457</v>
      </c>
      <c r="Y28" s="170">
        <v>8.5000000000000006E-3</v>
      </c>
      <c r="Z28" s="170">
        <v>6.20469659033673E-2</v>
      </c>
      <c r="AA28" s="170">
        <v>22.647100000000002</v>
      </c>
      <c r="AB28" s="170">
        <v>8.4082332267499983E-3</v>
      </c>
      <c r="AC28" s="170">
        <v>6.1376906117684198E-2</v>
      </c>
      <c r="AD28" s="170">
        <v>22.402599999999996</v>
      </c>
    </row>
    <row r="29" spans="1:30" ht="12.75" customHeight="1" x14ac:dyDescent="0.25">
      <c r="A29" s="175">
        <f t="shared" si="0"/>
        <v>140340</v>
      </c>
      <c r="B29" s="169" t="s">
        <v>1640</v>
      </c>
      <c r="C29" s="169" t="s">
        <v>1632</v>
      </c>
      <c r="D29" s="169" t="s">
        <v>1584</v>
      </c>
      <c r="E29" s="170">
        <v>0</v>
      </c>
      <c r="F29" s="170">
        <v>0</v>
      </c>
      <c r="G29" s="170">
        <v>10</v>
      </c>
      <c r="H29" s="170">
        <v>3158581668.5300002</v>
      </c>
      <c r="I29" s="176">
        <v>10</v>
      </c>
      <c r="J29" s="171">
        <v>43312</v>
      </c>
      <c r="K29" s="169">
        <v>140340</v>
      </c>
      <c r="L29" s="169" t="s">
        <v>1641</v>
      </c>
      <c r="M29" s="169" t="s">
        <v>1634</v>
      </c>
      <c r="N29" s="169" t="s">
        <v>1642</v>
      </c>
      <c r="O29" s="169" t="s">
        <v>1578</v>
      </c>
      <c r="P29" s="169" t="s">
        <v>1515</v>
      </c>
      <c r="Q29" s="170">
        <v>10</v>
      </c>
      <c r="R29" s="170">
        <v>10</v>
      </c>
      <c r="S29" s="170">
        <v>38610</v>
      </c>
      <c r="T29" s="169" t="s">
        <v>1636</v>
      </c>
      <c r="U29" s="169" t="s">
        <v>1587</v>
      </c>
      <c r="V29" s="171">
        <v>43311</v>
      </c>
      <c r="W29" s="170">
        <v>10</v>
      </c>
      <c r="X29" s="170">
        <v>10</v>
      </c>
      <c r="Y29" s="170">
        <v>0</v>
      </c>
      <c r="Z29" s="170">
        <v>0</v>
      </c>
      <c r="AA29" s="170">
        <v>0</v>
      </c>
      <c r="AB29" s="170">
        <v>0</v>
      </c>
      <c r="AC29" s="170">
        <v>0</v>
      </c>
      <c r="AD29" s="170">
        <v>0</v>
      </c>
    </row>
    <row r="30" spans="1:30" ht="12.75" customHeight="1" x14ac:dyDescent="0.25">
      <c r="A30" s="175">
        <f t="shared" si="0"/>
        <v>140333</v>
      </c>
      <c r="B30" s="169" t="s">
        <v>1643</v>
      </c>
      <c r="C30" s="169" t="s">
        <v>1632</v>
      </c>
      <c r="D30" s="169" t="s">
        <v>1544</v>
      </c>
      <c r="E30" s="170">
        <v>83435746.566</v>
      </c>
      <c r="F30" s="170">
        <v>1143789048.3</v>
      </c>
      <c r="G30" s="170">
        <v>13.7086212489899</v>
      </c>
      <c r="H30" s="170">
        <v>3158581668.5300002</v>
      </c>
      <c r="I30" s="176">
        <v>13.708600000000001</v>
      </c>
      <c r="J30" s="171">
        <v>43312</v>
      </c>
      <c r="K30" s="169">
        <v>140333</v>
      </c>
      <c r="L30" s="169" t="s">
        <v>1644</v>
      </c>
      <c r="M30" s="169" t="s">
        <v>1634</v>
      </c>
      <c r="N30" s="169" t="s">
        <v>1645</v>
      </c>
      <c r="O30" s="169" t="s">
        <v>1578</v>
      </c>
      <c r="P30" s="169" t="s">
        <v>1515</v>
      </c>
      <c r="Q30" s="170">
        <v>13.708600000000001</v>
      </c>
      <c r="R30" s="170">
        <v>13.5715</v>
      </c>
      <c r="S30" s="170">
        <v>38608</v>
      </c>
      <c r="T30" s="169" t="s">
        <v>1636</v>
      </c>
      <c r="U30" s="169" t="s">
        <v>1547</v>
      </c>
      <c r="V30" s="171">
        <v>43311</v>
      </c>
      <c r="W30" s="170">
        <v>13.700200000000001</v>
      </c>
      <c r="X30" s="170">
        <v>13.7002047786051</v>
      </c>
      <c r="Y30" s="170">
        <v>8.4000000000000012E-3</v>
      </c>
      <c r="Z30" s="170">
        <v>6.1312973533233089E-2</v>
      </c>
      <c r="AA30" s="170">
        <v>22.379200000000001</v>
      </c>
      <c r="AB30" s="170">
        <v>8.4164703847300001E-3</v>
      </c>
      <c r="AC30" s="170">
        <v>6.1433172136766502E-2</v>
      </c>
      <c r="AD30" s="170">
        <v>22.423099999999998</v>
      </c>
    </row>
    <row r="31" spans="1:30" ht="12.75" customHeight="1" x14ac:dyDescent="0.25">
      <c r="A31" s="175">
        <f t="shared" si="0"/>
        <v>140339</v>
      </c>
      <c r="B31" s="169" t="s">
        <v>1646</v>
      </c>
      <c r="C31" s="169" t="s">
        <v>1632</v>
      </c>
      <c r="D31" s="169" t="s">
        <v>1592</v>
      </c>
      <c r="E31" s="170">
        <v>0</v>
      </c>
      <c r="F31" s="170">
        <v>0</v>
      </c>
      <c r="G31" s="170">
        <v>10</v>
      </c>
      <c r="H31" s="170">
        <v>3158581668.5300002</v>
      </c>
      <c r="I31" s="176">
        <v>10</v>
      </c>
      <c r="J31" s="171">
        <v>43312</v>
      </c>
      <c r="K31" s="169">
        <v>140339</v>
      </c>
      <c r="L31" s="169" t="s">
        <v>1647</v>
      </c>
      <c r="M31" s="169" t="s">
        <v>1634</v>
      </c>
      <c r="N31" s="169" t="s">
        <v>1648</v>
      </c>
      <c r="O31" s="169" t="s">
        <v>1578</v>
      </c>
      <c r="P31" s="169" t="s">
        <v>1515</v>
      </c>
      <c r="Q31" s="170">
        <v>10</v>
      </c>
      <c r="R31" s="170">
        <v>10</v>
      </c>
      <c r="S31" s="170">
        <v>38611</v>
      </c>
      <c r="T31" s="169" t="s">
        <v>1636</v>
      </c>
      <c r="U31" s="169" t="s">
        <v>1595</v>
      </c>
      <c r="V31" s="171">
        <v>43311</v>
      </c>
      <c r="W31" s="170">
        <v>10</v>
      </c>
      <c r="X31" s="170">
        <v>10</v>
      </c>
      <c r="Y31" s="170">
        <v>0</v>
      </c>
      <c r="Z31" s="170">
        <v>0</v>
      </c>
      <c r="AA31" s="170">
        <v>0</v>
      </c>
      <c r="AB31" s="170">
        <v>0</v>
      </c>
      <c r="AC31" s="170">
        <v>0</v>
      </c>
      <c r="AD31" s="170">
        <v>0</v>
      </c>
    </row>
    <row r="32" spans="1:30" ht="12.75" customHeight="1" x14ac:dyDescent="0.25">
      <c r="A32" s="175">
        <f t="shared" si="0"/>
        <v>140346</v>
      </c>
      <c r="B32" s="169" t="s">
        <v>1649</v>
      </c>
      <c r="C32" s="169" t="s">
        <v>1632</v>
      </c>
      <c r="D32" s="169" t="s">
        <v>1650</v>
      </c>
      <c r="E32" s="170">
        <v>191015.508</v>
      </c>
      <c r="F32" s="170">
        <v>2570826.19</v>
      </c>
      <c r="G32" s="170">
        <v>13.458730219956799</v>
      </c>
      <c r="H32" s="170">
        <v>3158581668.5300002</v>
      </c>
      <c r="I32" s="176">
        <v>13.4587</v>
      </c>
      <c r="J32" s="171">
        <v>43312</v>
      </c>
      <c r="K32" s="169">
        <v>140346</v>
      </c>
      <c r="L32" s="169" t="s">
        <v>1651</v>
      </c>
      <c r="M32" s="169" t="s">
        <v>1634</v>
      </c>
      <c r="N32" s="169" t="s">
        <v>1652</v>
      </c>
      <c r="O32" s="169" t="s">
        <v>1578</v>
      </c>
      <c r="P32" s="169" t="s">
        <v>1515</v>
      </c>
      <c r="Q32" s="170">
        <v>13.4587</v>
      </c>
      <c r="R32" s="170">
        <v>13.324100000000001</v>
      </c>
      <c r="S32" s="170">
        <v>38606</v>
      </c>
      <c r="T32" s="169" t="s">
        <v>1636</v>
      </c>
      <c r="U32" s="169" t="s">
        <v>1653</v>
      </c>
      <c r="V32" s="171">
        <v>43311</v>
      </c>
      <c r="W32" s="170">
        <v>13.450700000000001</v>
      </c>
      <c r="X32" s="170">
        <v>13.450651451818299</v>
      </c>
      <c r="Y32" s="170">
        <v>8.0000000000000002E-3</v>
      </c>
      <c r="Z32" s="170">
        <v>5.9476458474280097E-2</v>
      </c>
      <c r="AA32" s="170">
        <v>21.7089</v>
      </c>
      <c r="AB32" s="170">
        <v>8.0787681385499997E-3</v>
      </c>
      <c r="AC32" s="170">
        <v>6.006228149981481E-2</v>
      </c>
      <c r="AD32" s="170">
        <v>21.922700000000006</v>
      </c>
    </row>
    <row r="33" spans="1:30" ht="12.75" customHeight="1" x14ac:dyDescent="0.25">
      <c r="A33" s="175">
        <f t="shared" si="0"/>
        <v>140338</v>
      </c>
      <c r="B33" s="169" t="s">
        <v>1654</v>
      </c>
      <c r="C33" s="169" t="s">
        <v>1632</v>
      </c>
      <c r="D33" s="169" t="s">
        <v>1597</v>
      </c>
      <c r="E33" s="170">
        <v>0</v>
      </c>
      <c r="F33" s="170">
        <v>0</v>
      </c>
      <c r="G33" s="170">
        <v>10</v>
      </c>
      <c r="H33" s="170">
        <v>3158581668.5300002</v>
      </c>
      <c r="I33" s="176">
        <v>10</v>
      </c>
      <c r="J33" s="171">
        <v>43312</v>
      </c>
      <c r="K33" s="169">
        <v>140338</v>
      </c>
      <c r="L33" s="169" t="s">
        <v>1655</v>
      </c>
      <c r="M33" s="169" t="s">
        <v>1634</v>
      </c>
      <c r="N33" s="169" t="s">
        <v>1656</v>
      </c>
      <c r="O33" s="169" t="s">
        <v>1578</v>
      </c>
      <c r="P33" s="169" t="s">
        <v>1515</v>
      </c>
      <c r="Q33" s="170">
        <v>10</v>
      </c>
      <c r="R33" s="170">
        <v>10</v>
      </c>
      <c r="S33" s="170">
        <v>38602</v>
      </c>
      <c r="T33" s="169" t="s">
        <v>1636</v>
      </c>
      <c r="U33" s="169" t="s">
        <v>1600</v>
      </c>
      <c r="V33" s="171">
        <v>43311</v>
      </c>
      <c r="W33" s="170">
        <v>10</v>
      </c>
      <c r="X33" s="170">
        <v>10</v>
      </c>
      <c r="Y33" s="170">
        <v>0</v>
      </c>
      <c r="Z33" s="170">
        <v>0</v>
      </c>
      <c r="AA33" s="170">
        <v>0</v>
      </c>
      <c r="AB33" s="170">
        <v>0</v>
      </c>
      <c r="AC33" s="170">
        <v>0</v>
      </c>
      <c r="AD33" s="170">
        <v>0</v>
      </c>
    </row>
    <row r="34" spans="1:30" ht="12.75" customHeight="1" x14ac:dyDescent="0.25">
      <c r="A34" s="175">
        <f t="shared" si="0"/>
        <v>140337</v>
      </c>
      <c r="B34" s="169" t="s">
        <v>1657</v>
      </c>
      <c r="C34" s="169" t="s">
        <v>1632</v>
      </c>
      <c r="D34" s="169" t="s">
        <v>1602</v>
      </c>
      <c r="E34" s="170">
        <v>768553.71699999983</v>
      </c>
      <c r="F34" s="170">
        <v>10345417.630000001</v>
      </c>
      <c r="G34" s="170">
        <v>13.460890762955</v>
      </c>
      <c r="H34" s="170">
        <v>3158581668.5300002</v>
      </c>
      <c r="I34" s="176">
        <v>13.460900000000002</v>
      </c>
      <c r="J34" s="171">
        <v>43312</v>
      </c>
      <c r="K34" s="169">
        <v>140337</v>
      </c>
      <c r="L34" s="169" t="s">
        <v>1658</v>
      </c>
      <c r="M34" s="169" t="s">
        <v>1634</v>
      </c>
      <c r="N34" s="169" t="s">
        <v>1659</v>
      </c>
      <c r="O34" s="169" t="s">
        <v>1578</v>
      </c>
      <c r="P34" s="169" t="s">
        <v>1515</v>
      </c>
      <c r="Q34" s="170">
        <v>13.460900000000002</v>
      </c>
      <c r="R34" s="170">
        <v>13.326299999999998</v>
      </c>
      <c r="S34" s="170">
        <v>38600</v>
      </c>
      <c r="T34" s="169" t="s">
        <v>1636</v>
      </c>
      <c r="U34" s="169" t="s">
        <v>1605</v>
      </c>
      <c r="V34" s="171">
        <v>43311</v>
      </c>
      <c r="W34" s="170">
        <v>13.4528</v>
      </c>
      <c r="X34" s="170">
        <v>13.452810677122798</v>
      </c>
      <c r="Y34" s="170">
        <v>8.0999999999999996E-3</v>
      </c>
      <c r="Z34" s="170">
        <v>6.0210513796384396E-2</v>
      </c>
      <c r="AA34" s="170">
        <v>21.976800000000004</v>
      </c>
      <c r="AB34" s="170">
        <v>8.080085832180001E-3</v>
      </c>
      <c r="AC34" s="170">
        <v>6.0062436215805898E-2</v>
      </c>
      <c r="AD34" s="170">
        <v>21.922800000000002</v>
      </c>
    </row>
    <row r="35" spans="1:30" ht="12.75" customHeight="1" x14ac:dyDescent="0.25">
      <c r="A35" s="175">
        <f t="shared" si="0"/>
        <v>140344</v>
      </c>
      <c r="B35" s="169" t="s">
        <v>1660</v>
      </c>
      <c r="C35" s="169" t="s">
        <v>1632</v>
      </c>
      <c r="D35" s="169" t="s">
        <v>1607</v>
      </c>
      <c r="E35" s="170">
        <v>0</v>
      </c>
      <c r="F35" s="170">
        <v>0.26</v>
      </c>
      <c r="G35" s="170">
        <v>10</v>
      </c>
      <c r="H35" s="170">
        <v>3158581668.5300002</v>
      </c>
      <c r="I35" s="176">
        <v>10</v>
      </c>
      <c r="J35" s="171">
        <v>43312</v>
      </c>
      <c r="K35" s="169">
        <v>140344</v>
      </c>
      <c r="L35" s="169" t="s">
        <v>1661</v>
      </c>
      <c r="M35" s="169" t="s">
        <v>1634</v>
      </c>
      <c r="N35" s="169" t="s">
        <v>1662</v>
      </c>
      <c r="O35" s="169" t="s">
        <v>1578</v>
      </c>
      <c r="P35" s="169" t="s">
        <v>1515</v>
      </c>
      <c r="Q35" s="170">
        <v>10</v>
      </c>
      <c r="R35" s="170">
        <v>10</v>
      </c>
      <c r="S35" s="170">
        <v>38603</v>
      </c>
      <c r="T35" s="169" t="s">
        <v>1636</v>
      </c>
      <c r="U35" s="169" t="s">
        <v>1610</v>
      </c>
      <c r="V35" s="171">
        <v>43311</v>
      </c>
      <c r="W35" s="170">
        <v>10</v>
      </c>
      <c r="X35" s="170">
        <v>10</v>
      </c>
      <c r="Y35" s="170">
        <v>0</v>
      </c>
      <c r="Z35" s="170">
        <v>0</v>
      </c>
      <c r="AA35" s="170">
        <v>0</v>
      </c>
      <c r="AB35" s="170">
        <v>0</v>
      </c>
      <c r="AC35" s="170">
        <v>0</v>
      </c>
      <c r="AD35" s="170">
        <v>0</v>
      </c>
    </row>
    <row r="36" spans="1:30" ht="12.75" customHeight="1" x14ac:dyDescent="0.25">
      <c r="A36" s="175">
        <f t="shared" si="0"/>
        <v>140336</v>
      </c>
      <c r="B36" s="169" t="s">
        <v>1663</v>
      </c>
      <c r="C36" s="169" t="s">
        <v>1632</v>
      </c>
      <c r="D36" s="169" t="s">
        <v>1612</v>
      </c>
      <c r="E36" s="170">
        <v>148537171.889</v>
      </c>
      <c r="F36" s="170">
        <v>1999101539.9300001</v>
      </c>
      <c r="G36" s="170">
        <v>13.458594333705898</v>
      </c>
      <c r="H36" s="170">
        <v>3158581668.5300002</v>
      </c>
      <c r="I36" s="176">
        <v>13.458600000000001</v>
      </c>
      <c r="J36" s="171">
        <v>43312</v>
      </c>
      <c r="K36" s="169">
        <v>140336</v>
      </c>
      <c r="L36" s="169" t="s">
        <v>1664</v>
      </c>
      <c r="M36" s="169" t="s">
        <v>1634</v>
      </c>
      <c r="N36" s="169" t="s">
        <v>1665</v>
      </c>
      <c r="O36" s="169" t="s">
        <v>1578</v>
      </c>
      <c r="P36" s="169" t="s">
        <v>1515</v>
      </c>
      <c r="Q36" s="170">
        <v>13.458600000000001</v>
      </c>
      <c r="R36" s="170">
        <v>13.324000000000002</v>
      </c>
      <c r="S36" s="170">
        <v>38601</v>
      </c>
      <c r="T36" s="169" t="s">
        <v>1636</v>
      </c>
      <c r="U36" s="169" t="s">
        <v>1615</v>
      </c>
      <c r="V36" s="171">
        <v>43311</v>
      </c>
      <c r="W36" s="170">
        <v>13.4505</v>
      </c>
      <c r="X36" s="170">
        <v>13.450515619864898</v>
      </c>
      <c r="Y36" s="170">
        <v>8.0999999999999996E-3</v>
      </c>
      <c r="Z36" s="170">
        <v>6.0220809635329504E-2</v>
      </c>
      <c r="AA36" s="170">
        <v>21.980600000000003</v>
      </c>
      <c r="AB36" s="170">
        <v>8.0787138410899993E-3</v>
      </c>
      <c r="AC36" s="170">
        <v>6.0062484364232699E-2</v>
      </c>
      <c r="AD36" s="170">
        <v>21.922800000000002</v>
      </c>
    </row>
    <row r="37" spans="1:30" ht="12.75" customHeight="1" x14ac:dyDescent="0.25">
      <c r="A37" s="175">
        <f t="shared" si="0"/>
        <v>140345</v>
      </c>
      <c r="B37" s="169" t="s">
        <v>1666</v>
      </c>
      <c r="C37" s="169" t="s">
        <v>1632</v>
      </c>
      <c r="D37" s="169" t="s">
        <v>1617</v>
      </c>
      <c r="E37" s="170">
        <v>256554.92</v>
      </c>
      <c r="F37" s="170">
        <v>2696011.46</v>
      </c>
      <c r="G37" s="170">
        <v>10.508515915422699</v>
      </c>
      <c r="H37" s="170">
        <v>3158581668.5300002</v>
      </c>
      <c r="I37" s="176">
        <v>10.5085</v>
      </c>
      <c r="J37" s="171">
        <v>43312</v>
      </c>
      <c r="K37" s="169">
        <v>140345</v>
      </c>
      <c r="L37" s="169" t="s">
        <v>1667</v>
      </c>
      <c r="M37" s="169" t="s">
        <v>1634</v>
      </c>
      <c r="N37" s="169" t="s">
        <v>1668</v>
      </c>
      <c r="O37" s="169" t="s">
        <v>1578</v>
      </c>
      <c r="P37" s="169" t="s">
        <v>1515</v>
      </c>
      <c r="Q37" s="170">
        <v>10.5085</v>
      </c>
      <c r="R37" s="170">
        <v>10.403400000000001</v>
      </c>
      <c r="S37" s="170">
        <v>38604</v>
      </c>
      <c r="T37" s="169" t="s">
        <v>1636</v>
      </c>
      <c r="U37" s="169" t="s">
        <v>1620</v>
      </c>
      <c r="V37" s="171">
        <v>43311</v>
      </c>
      <c r="W37" s="170">
        <v>10.5022</v>
      </c>
      <c r="X37" s="170">
        <v>10.502208026258099</v>
      </c>
      <c r="Y37" s="170">
        <v>6.3E-3</v>
      </c>
      <c r="Z37" s="170">
        <v>5.9987431204890404E-2</v>
      </c>
      <c r="AA37" s="170">
        <v>21.895400000000006</v>
      </c>
      <c r="AB37" s="170">
        <v>6.3078891646300003E-3</v>
      </c>
      <c r="AC37" s="170">
        <v>6.0062504464382507E-2</v>
      </c>
      <c r="AD37" s="170">
        <v>21.922800000000002</v>
      </c>
    </row>
    <row r="38" spans="1:30" ht="12.75" customHeight="1" x14ac:dyDescent="0.25">
      <c r="A38" s="175">
        <f t="shared" si="0"/>
        <v>140343</v>
      </c>
      <c r="B38" s="169" t="s">
        <v>1669</v>
      </c>
      <c r="C38" s="169" t="s">
        <v>1632</v>
      </c>
      <c r="D38" s="169" t="s">
        <v>1622</v>
      </c>
      <c r="E38" s="170">
        <v>5998.9310000000005</v>
      </c>
      <c r="F38" s="170">
        <v>63598</v>
      </c>
      <c r="G38" s="170">
        <v>10.601555510473499</v>
      </c>
      <c r="H38" s="170">
        <v>3158581668.5300002</v>
      </c>
      <c r="I38" s="176">
        <v>10.601600000000001</v>
      </c>
      <c r="J38" s="171">
        <v>43312</v>
      </c>
      <c r="K38" s="169">
        <v>140343</v>
      </c>
      <c r="L38" s="169" t="s">
        <v>1670</v>
      </c>
      <c r="M38" s="169" t="s">
        <v>1634</v>
      </c>
      <c r="N38" s="169" t="s">
        <v>1671</v>
      </c>
      <c r="O38" s="169" t="s">
        <v>1578</v>
      </c>
      <c r="P38" s="169" t="s">
        <v>1515</v>
      </c>
      <c r="Q38" s="170">
        <v>10.601600000000001</v>
      </c>
      <c r="R38" s="170">
        <v>10.495600000000001</v>
      </c>
      <c r="S38" s="170">
        <v>38605</v>
      </c>
      <c r="T38" s="169" t="s">
        <v>1636</v>
      </c>
      <c r="U38" s="169" t="s">
        <v>1625</v>
      </c>
      <c r="V38" s="171">
        <v>43311</v>
      </c>
      <c r="W38" s="170">
        <v>10.5952</v>
      </c>
      <c r="X38" s="170">
        <v>10.595191043204199</v>
      </c>
      <c r="Y38" s="170">
        <v>6.4000000000000003E-3</v>
      </c>
      <c r="Z38" s="170">
        <v>6.0404711567502295E-2</v>
      </c>
      <c r="AA38" s="170">
        <v>22.047700000000006</v>
      </c>
      <c r="AB38" s="170">
        <v>6.3644672692500003E-3</v>
      </c>
      <c r="AC38" s="170">
        <v>6.0069396042954797E-2</v>
      </c>
      <c r="AD38" s="170">
        <v>21.925300000000004</v>
      </c>
    </row>
    <row r="39" spans="1:30" ht="12.75" customHeight="1" x14ac:dyDescent="0.25">
      <c r="A39" s="175">
        <f t="shared" si="0"/>
        <v>140342</v>
      </c>
      <c r="B39" s="169" t="s">
        <v>1672</v>
      </c>
      <c r="C39" s="169" t="s">
        <v>1632</v>
      </c>
      <c r="D39" s="169" t="s">
        <v>1627</v>
      </c>
      <c r="E39" s="170">
        <v>0</v>
      </c>
      <c r="F39" s="170">
        <v>0</v>
      </c>
      <c r="G39" s="170">
        <v>10</v>
      </c>
      <c r="H39" s="170">
        <v>3158581668.5300002</v>
      </c>
      <c r="I39" s="176">
        <v>10</v>
      </c>
      <c r="J39" s="171">
        <v>43312</v>
      </c>
      <c r="K39" s="169">
        <v>140342</v>
      </c>
      <c r="L39" s="169" t="s">
        <v>1673</v>
      </c>
      <c r="M39" s="169" t="s">
        <v>1634</v>
      </c>
      <c r="N39" s="169" t="s">
        <v>1674</v>
      </c>
      <c r="O39" s="169" t="s">
        <v>1578</v>
      </c>
      <c r="P39" s="169" t="s">
        <v>1515</v>
      </c>
      <c r="Q39" s="170">
        <v>10</v>
      </c>
      <c r="R39" s="170">
        <v>10</v>
      </c>
      <c r="S39" s="170">
        <v>38612</v>
      </c>
      <c r="T39" s="169" t="s">
        <v>1636</v>
      </c>
      <c r="U39" s="169" t="s">
        <v>1630</v>
      </c>
      <c r="V39" s="171">
        <v>43311</v>
      </c>
      <c r="W39" s="170">
        <v>10</v>
      </c>
      <c r="X39" s="170">
        <v>10</v>
      </c>
      <c r="Y39" s="170">
        <v>0</v>
      </c>
      <c r="Z39" s="170">
        <v>0</v>
      </c>
      <c r="AA39" s="170">
        <v>0</v>
      </c>
      <c r="AB39" s="170">
        <v>0</v>
      </c>
      <c r="AC39" s="170">
        <v>0</v>
      </c>
      <c r="AD39" s="170">
        <v>0</v>
      </c>
    </row>
    <row r="40" spans="1:30" ht="12.75" customHeight="1" x14ac:dyDescent="0.25">
      <c r="A40" s="175">
        <f t="shared" si="0"/>
        <v>140341</v>
      </c>
      <c r="B40" s="169" t="s">
        <v>1675</v>
      </c>
      <c r="C40" s="169" t="s">
        <v>1632</v>
      </c>
      <c r="D40" s="169" t="s">
        <v>1569</v>
      </c>
      <c r="E40" s="170">
        <v>0</v>
      </c>
      <c r="F40" s="170">
        <v>-0.01</v>
      </c>
      <c r="G40" s="170">
        <v>10</v>
      </c>
      <c r="H40" s="170">
        <v>3158581668.5300002</v>
      </c>
      <c r="I40" s="176">
        <v>10</v>
      </c>
      <c r="J40" s="171">
        <v>43312</v>
      </c>
      <c r="K40" s="169">
        <v>140341</v>
      </c>
      <c r="L40" s="169" t="s">
        <v>1676</v>
      </c>
      <c r="M40" s="169" t="s">
        <v>1634</v>
      </c>
      <c r="N40" s="169" t="s">
        <v>1677</v>
      </c>
      <c r="O40" s="169" t="s">
        <v>1578</v>
      </c>
      <c r="P40" s="169" t="s">
        <v>1515</v>
      </c>
      <c r="Q40" s="170">
        <v>10</v>
      </c>
      <c r="R40" s="170">
        <v>10</v>
      </c>
      <c r="S40" s="170">
        <v>38613</v>
      </c>
      <c r="T40" s="169" t="s">
        <v>1636</v>
      </c>
      <c r="U40" s="169" t="s">
        <v>1572</v>
      </c>
      <c r="V40" s="171">
        <v>43311</v>
      </c>
      <c r="W40" s="170">
        <v>10</v>
      </c>
      <c r="X40" s="170">
        <v>10</v>
      </c>
      <c r="Y40" s="170">
        <v>0</v>
      </c>
      <c r="Z40" s="170">
        <v>0</v>
      </c>
      <c r="AA40" s="170">
        <v>0</v>
      </c>
      <c r="AB40" s="170">
        <v>0</v>
      </c>
      <c r="AC40" s="170">
        <v>0</v>
      </c>
      <c r="AD40" s="170">
        <v>0</v>
      </c>
    </row>
    <row r="41" spans="1:30" ht="12.75" customHeight="1" x14ac:dyDescent="0.25">
      <c r="A41" s="175">
        <f t="shared" si="0"/>
        <v>140300</v>
      </c>
      <c r="B41" s="169" t="s">
        <v>1678</v>
      </c>
      <c r="C41" s="169" t="s">
        <v>1679</v>
      </c>
      <c r="D41" s="169" t="s">
        <v>1510</v>
      </c>
      <c r="E41" s="170">
        <v>0</v>
      </c>
      <c r="F41" s="170">
        <v>0</v>
      </c>
      <c r="G41" s="170">
        <v>10</v>
      </c>
      <c r="H41" s="170">
        <v>1549430412.9400001</v>
      </c>
      <c r="I41" s="176">
        <v>10</v>
      </c>
      <c r="J41" s="171">
        <v>43312</v>
      </c>
      <c r="K41" s="169">
        <v>140300</v>
      </c>
      <c r="L41" s="169" t="s">
        <v>1680</v>
      </c>
      <c r="M41" s="169" t="s">
        <v>1681</v>
      </c>
      <c r="N41" s="169" t="s">
        <v>1682</v>
      </c>
      <c r="O41" s="169" t="s">
        <v>1683</v>
      </c>
      <c r="P41" s="169" t="s">
        <v>1515</v>
      </c>
      <c r="Q41" s="170">
        <v>10</v>
      </c>
      <c r="R41" s="170">
        <v>10</v>
      </c>
      <c r="S41" s="170">
        <v>33372</v>
      </c>
      <c r="T41" s="169" t="s">
        <v>1684</v>
      </c>
      <c r="U41" s="169" t="s">
        <v>1517</v>
      </c>
      <c r="V41" s="171">
        <v>43311</v>
      </c>
      <c r="W41" s="170">
        <v>10</v>
      </c>
      <c r="X41" s="170">
        <v>10</v>
      </c>
      <c r="Y41" s="170">
        <v>0</v>
      </c>
      <c r="Z41" s="170">
        <v>0</v>
      </c>
      <c r="AA41" s="170">
        <v>0</v>
      </c>
      <c r="AB41" s="170">
        <v>0</v>
      </c>
      <c r="AC41" s="170">
        <v>0</v>
      </c>
      <c r="AD41" s="170">
        <v>0</v>
      </c>
    </row>
    <row r="42" spans="1:30" ht="12.75" customHeight="1" x14ac:dyDescent="0.25">
      <c r="A42" s="175">
        <f t="shared" si="0"/>
        <v>140302</v>
      </c>
      <c r="B42" s="169" t="s">
        <v>1685</v>
      </c>
      <c r="C42" s="169" t="s">
        <v>1679</v>
      </c>
      <c r="D42" s="169" t="s">
        <v>1519</v>
      </c>
      <c r="E42" s="170">
        <v>0</v>
      </c>
      <c r="F42" s="170">
        <v>0</v>
      </c>
      <c r="G42" s="170">
        <v>10</v>
      </c>
      <c r="H42" s="170">
        <v>1549430412.9400001</v>
      </c>
      <c r="I42" s="176">
        <v>10</v>
      </c>
      <c r="J42" s="171">
        <v>43312</v>
      </c>
      <c r="K42" s="169">
        <v>140302</v>
      </c>
      <c r="L42" s="169" t="s">
        <v>1686</v>
      </c>
      <c r="M42" s="169" t="s">
        <v>1681</v>
      </c>
      <c r="N42" s="169" t="s">
        <v>1687</v>
      </c>
      <c r="O42" s="169" t="s">
        <v>1683</v>
      </c>
      <c r="P42" s="169" t="s">
        <v>1515</v>
      </c>
      <c r="Q42" s="170">
        <v>10</v>
      </c>
      <c r="R42" s="170">
        <v>10</v>
      </c>
      <c r="S42" s="170">
        <v>33370</v>
      </c>
      <c r="T42" s="169" t="s">
        <v>1684</v>
      </c>
      <c r="U42" s="169" t="s">
        <v>1522</v>
      </c>
      <c r="V42" s="171">
        <v>43311</v>
      </c>
      <c r="W42" s="170">
        <v>10</v>
      </c>
      <c r="X42" s="170">
        <v>10</v>
      </c>
      <c r="Y42" s="170">
        <v>0</v>
      </c>
      <c r="Z42" s="170">
        <v>0</v>
      </c>
      <c r="AA42" s="170">
        <v>0</v>
      </c>
      <c r="AB42" s="170">
        <v>0</v>
      </c>
      <c r="AC42" s="170">
        <v>0</v>
      </c>
      <c r="AD42" s="170">
        <v>0</v>
      </c>
    </row>
    <row r="43" spans="1:30" ht="12.75" customHeight="1" x14ac:dyDescent="0.25">
      <c r="A43" s="175">
        <f t="shared" si="0"/>
        <v>140306</v>
      </c>
      <c r="B43" s="169" t="s">
        <v>1688</v>
      </c>
      <c r="C43" s="169" t="s">
        <v>1679</v>
      </c>
      <c r="D43" s="169" t="s">
        <v>1584</v>
      </c>
      <c r="E43" s="170">
        <v>0</v>
      </c>
      <c r="F43" s="170">
        <v>0</v>
      </c>
      <c r="G43" s="170">
        <v>10</v>
      </c>
      <c r="H43" s="170">
        <v>1549430412.9400001</v>
      </c>
      <c r="I43" s="176">
        <v>10</v>
      </c>
      <c r="J43" s="171">
        <v>43312</v>
      </c>
      <c r="K43" s="169">
        <v>140306</v>
      </c>
      <c r="L43" s="169" t="s">
        <v>1689</v>
      </c>
      <c r="M43" s="169" t="s">
        <v>1681</v>
      </c>
      <c r="N43" s="169" t="s">
        <v>1690</v>
      </c>
      <c r="O43" s="169" t="s">
        <v>1683</v>
      </c>
      <c r="P43" s="169" t="s">
        <v>1515</v>
      </c>
      <c r="Q43" s="170">
        <v>10</v>
      </c>
      <c r="R43" s="170">
        <v>10</v>
      </c>
      <c r="S43" s="170">
        <v>33373</v>
      </c>
      <c r="T43" s="169" t="s">
        <v>1684</v>
      </c>
      <c r="U43" s="169" t="s">
        <v>1587</v>
      </c>
      <c r="V43" s="171">
        <v>43311</v>
      </c>
      <c r="W43" s="170">
        <v>10</v>
      </c>
      <c r="X43" s="170">
        <v>10</v>
      </c>
      <c r="Y43" s="170">
        <v>0</v>
      </c>
      <c r="Z43" s="170">
        <v>0</v>
      </c>
      <c r="AA43" s="170">
        <v>0</v>
      </c>
      <c r="AB43" s="170">
        <v>0</v>
      </c>
      <c r="AC43" s="170">
        <v>0</v>
      </c>
      <c r="AD43" s="170">
        <v>0</v>
      </c>
    </row>
    <row r="44" spans="1:30" ht="12.75" customHeight="1" x14ac:dyDescent="0.25">
      <c r="A44" s="175">
        <f t="shared" si="0"/>
        <v>140310</v>
      </c>
      <c r="B44" s="169" t="s">
        <v>1691</v>
      </c>
      <c r="C44" s="169" t="s">
        <v>1679</v>
      </c>
      <c r="D44" s="169" t="s">
        <v>1524</v>
      </c>
      <c r="E44" s="170">
        <v>17411.355</v>
      </c>
      <c r="F44" s="170">
        <v>251883.9</v>
      </c>
      <c r="G44" s="170">
        <v>14.4666454736004</v>
      </c>
      <c r="H44" s="170">
        <v>1549430412.9400001</v>
      </c>
      <c r="I44" s="176">
        <v>14.466600000000001</v>
      </c>
      <c r="J44" s="171">
        <v>43312</v>
      </c>
      <c r="K44" s="169">
        <v>140310</v>
      </c>
      <c r="L44" s="169" t="s">
        <v>1692</v>
      </c>
      <c r="M44" s="169" t="s">
        <v>1681</v>
      </c>
      <c r="N44" s="169" t="s">
        <v>1693</v>
      </c>
      <c r="O44" s="169" t="s">
        <v>1683</v>
      </c>
      <c r="P44" s="169" t="s">
        <v>1515</v>
      </c>
      <c r="Q44" s="170">
        <v>14.466600000000001</v>
      </c>
      <c r="R44" s="170">
        <v>14.466600000000001</v>
      </c>
      <c r="S44" s="170">
        <v>33381</v>
      </c>
      <c r="T44" s="169" t="s">
        <v>1684</v>
      </c>
      <c r="U44" s="169" t="s">
        <v>1527</v>
      </c>
      <c r="V44" s="171">
        <v>43311</v>
      </c>
      <c r="W44" s="170">
        <v>14.450700000000001</v>
      </c>
      <c r="X44" s="170">
        <v>14.4507213826839</v>
      </c>
      <c r="Y44" s="170">
        <v>1.5900000000000001E-2</v>
      </c>
      <c r="Z44" s="170">
        <v>0.11002927193838401</v>
      </c>
      <c r="AA44" s="170">
        <v>40.160699999999999</v>
      </c>
      <c r="AB44" s="170">
        <v>1.592409091653E-2</v>
      </c>
      <c r="AC44" s="170">
        <v>0.11019581995132502</v>
      </c>
      <c r="AD44" s="170">
        <v>40.221499999999999</v>
      </c>
    </row>
    <row r="45" spans="1:30" ht="12.75" customHeight="1" x14ac:dyDescent="0.25">
      <c r="A45" s="175">
        <f t="shared" si="0"/>
        <v>140298</v>
      </c>
      <c r="B45" s="169" t="s">
        <v>1694</v>
      </c>
      <c r="C45" s="169" t="s">
        <v>1679</v>
      </c>
      <c r="D45" s="169" t="s">
        <v>1544</v>
      </c>
      <c r="E45" s="170">
        <v>2169334.7379999999</v>
      </c>
      <c r="F45" s="170">
        <v>32031145.25</v>
      </c>
      <c r="G45" s="170">
        <v>14.7654230990331</v>
      </c>
      <c r="H45" s="170">
        <v>1549430412.9400001</v>
      </c>
      <c r="I45" s="176">
        <v>14.765400000000001</v>
      </c>
      <c r="J45" s="171">
        <v>43312</v>
      </c>
      <c r="K45" s="169">
        <v>140298</v>
      </c>
      <c r="L45" s="169" t="s">
        <v>1695</v>
      </c>
      <c r="M45" s="169" t="s">
        <v>1681</v>
      </c>
      <c r="N45" s="169" t="s">
        <v>1696</v>
      </c>
      <c r="O45" s="169" t="s">
        <v>1683</v>
      </c>
      <c r="P45" s="169" t="s">
        <v>1515</v>
      </c>
      <c r="Q45" s="170">
        <v>14.765400000000001</v>
      </c>
      <c r="R45" s="170">
        <v>14.765400000000001</v>
      </c>
      <c r="S45" s="170">
        <v>33371</v>
      </c>
      <c r="T45" s="169" t="s">
        <v>1684</v>
      </c>
      <c r="U45" s="169" t="s">
        <v>1547</v>
      </c>
      <c r="V45" s="171">
        <v>43311</v>
      </c>
      <c r="W45" s="170">
        <v>14.749000000000001</v>
      </c>
      <c r="X45" s="170">
        <v>14.7489679661573</v>
      </c>
      <c r="Y45" s="170">
        <v>1.6400000000000001E-2</v>
      </c>
      <c r="Z45" s="170">
        <v>0.111193979252831</v>
      </c>
      <c r="AA45" s="170">
        <v>40.585799999999999</v>
      </c>
      <c r="AB45" s="170">
        <v>1.6455132875710002E-2</v>
      </c>
      <c r="AC45" s="170">
        <v>0.11156802912222501</v>
      </c>
      <c r="AD45" s="170">
        <v>40.722300000000004</v>
      </c>
    </row>
    <row r="46" spans="1:30" ht="12.75" customHeight="1" x14ac:dyDescent="0.25">
      <c r="A46" s="175">
        <f t="shared" si="0"/>
        <v>140308</v>
      </c>
      <c r="B46" s="169" t="s">
        <v>1697</v>
      </c>
      <c r="C46" s="169" t="s">
        <v>1679</v>
      </c>
      <c r="D46" s="169" t="s">
        <v>1592</v>
      </c>
      <c r="E46" s="170">
        <v>0</v>
      </c>
      <c r="F46" s="170">
        <v>0</v>
      </c>
      <c r="G46" s="170">
        <v>10</v>
      </c>
      <c r="H46" s="170">
        <v>1549430412.9400001</v>
      </c>
      <c r="I46" s="176">
        <v>10</v>
      </c>
      <c r="J46" s="171">
        <v>43312</v>
      </c>
      <c r="K46" s="169">
        <v>140308</v>
      </c>
      <c r="L46" s="169" t="s">
        <v>1698</v>
      </c>
      <c r="M46" s="169" t="s">
        <v>1681</v>
      </c>
      <c r="N46" s="169" t="s">
        <v>1699</v>
      </c>
      <c r="O46" s="169" t="s">
        <v>1683</v>
      </c>
      <c r="P46" s="169" t="s">
        <v>1515</v>
      </c>
      <c r="Q46" s="170">
        <v>10</v>
      </c>
      <c r="R46" s="170">
        <v>10</v>
      </c>
      <c r="S46" s="170">
        <v>33374</v>
      </c>
      <c r="T46" s="169" t="s">
        <v>1684</v>
      </c>
      <c r="U46" s="169" t="s">
        <v>1595</v>
      </c>
      <c r="V46" s="171">
        <v>43311</v>
      </c>
      <c r="W46" s="170">
        <v>10</v>
      </c>
      <c r="X46" s="170">
        <v>10</v>
      </c>
      <c r="Y46" s="170">
        <v>0</v>
      </c>
      <c r="Z46" s="170">
        <v>0</v>
      </c>
      <c r="AA46" s="170">
        <v>0</v>
      </c>
      <c r="AB46" s="170">
        <v>0</v>
      </c>
      <c r="AC46" s="170">
        <v>0</v>
      </c>
      <c r="AD46" s="170">
        <v>0</v>
      </c>
    </row>
    <row r="47" spans="1:30" ht="12.75" customHeight="1" x14ac:dyDescent="0.25">
      <c r="A47" s="175">
        <f t="shared" si="0"/>
        <v>140299</v>
      </c>
      <c r="B47" s="169" t="s">
        <v>1700</v>
      </c>
      <c r="C47" s="169" t="s">
        <v>1679</v>
      </c>
      <c r="D47" s="169" t="s">
        <v>1597</v>
      </c>
      <c r="E47" s="170">
        <v>0</v>
      </c>
      <c r="F47" s="170">
        <v>0</v>
      </c>
      <c r="G47" s="170">
        <v>10</v>
      </c>
      <c r="H47" s="170">
        <v>1549430412.9400001</v>
      </c>
      <c r="I47" s="176">
        <v>10</v>
      </c>
      <c r="J47" s="171">
        <v>43312</v>
      </c>
      <c r="K47" s="169">
        <v>140299</v>
      </c>
      <c r="L47" s="169" t="s">
        <v>1701</v>
      </c>
      <c r="M47" s="169" t="s">
        <v>1681</v>
      </c>
      <c r="N47" s="169" t="s">
        <v>1702</v>
      </c>
      <c r="O47" s="169" t="s">
        <v>1683</v>
      </c>
      <c r="P47" s="169" t="s">
        <v>1515</v>
      </c>
      <c r="Q47" s="170">
        <v>10</v>
      </c>
      <c r="R47" s="170">
        <v>10</v>
      </c>
      <c r="S47" s="170">
        <v>33376</v>
      </c>
      <c r="T47" s="169" t="s">
        <v>1684</v>
      </c>
      <c r="U47" s="169" t="s">
        <v>1600</v>
      </c>
      <c r="V47" s="171">
        <v>43311</v>
      </c>
      <c r="W47" s="170">
        <v>10</v>
      </c>
      <c r="X47" s="170">
        <v>10</v>
      </c>
      <c r="Y47" s="170">
        <v>0</v>
      </c>
      <c r="Z47" s="170">
        <v>0</v>
      </c>
      <c r="AA47" s="170">
        <v>0</v>
      </c>
      <c r="AB47" s="170">
        <v>0</v>
      </c>
      <c r="AC47" s="170">
        <v>0</v>
      </c>
      <c r="AD47" s="170">
        <v>0</v>
      </c>
    </row>
    <row r="48" spans="1:30" ht="12.75" customHeight="1" x14ac:dyDescent="0.25">
      <c r="A48" s="175">
        <f t="shared" si="0"/>
        <v>140301</v>
      </c>
      <c r="B48" s="169" t="s">
        <v>1703</v>
      </c>
      <c r="C48" s="169" t="s">
        <v>1679</v>
      </c>
      <c r="D48" s="169" t="s">
        <v>1602</v>
      </c>
      <c r="E48" s="170">
        <v>68332.396999999997</v>
      </c>
      <c r="F48" s="170">
        <v>988738.32</v>
      </c>
      <c r="G48" s="170">
        <v>14.469539536275899</v>
      </c>
      <c r="H48" s="170">
        <v>1549430412.9400001</v>
      </c>
      <c r="I48" s="176">
        <v>14.4695</v>
      </c>
      <c r="J48" s="171">
        <v>43312</v>
      </c>
      <c r="K48" s="169">
        <v>140301</v>
      </c>
      <c r="L48" s="169" t="s">
        <v>1704</v>
      </c>
      <c r="M48" s="169" t="s">
        <v>1681</v>
      </c>
      <c r="N48" s="169" t="s">
        <v>1705</v>
      </c>
      <c r="O48" s="169" t="s">
        <v>1683</v>
      </c>
      <c r="P48" s="169" t="s">
        <v>1515</v>
      </c>
      <c r="Q48" s="170">
        <v>14.4695</v>
      </c>
      <c r="R48" s="170">
        <v>14.4695</v>
      </c>
      <c r="S48" s="170">
        <v>33368</v>
      </c>
      <c r="T48" s="169" t="s">
        <v>1684</v>
      </c>
      <c r="U48" s="169" t="s">
        <v>1605</v>
      </c>
      <c r="V48" s="171">
        <v>43311</v>
      </c>
      <c r="W48" s="170">
        <v>14.453600000000002</v>
      </c>
      <c r="X48" s="170">
        <v>14.453611952175498</v>
      </c>
      <c r="Y48" s="170">
        <v>1.5900000000000001E-2</v>
      </c>
      <c r="Z48" s="170">
        <v>0.110007195439199</v>
      </c>
      <c r="AA48" s="170">
        <v>40.1526</v>
      </c>
      <c r="AB48" s="170">
        <v>1.5927584100410001E-2</v>
      </c>
      <c r="AC48" s="170">
        <v>0.110197950194814</v>
      </c>
      <c r="AD48" s="170">
        <v>40.222300000000004</v>
      </c>
    </row>
    <row r="49" spans="1:30" ht="12.75" customHeight="1" x14ac:dyDescent="0.25">
      <c r="A49" s="175">
        <f t="shared" si="0"/>
        <v>140305</v>
      </c>
      <c r="B49" s="169" t="s">
        <v>1706</v>
      </c>
      <c r="C49" s="169" t="s">
        <v>1679</v>
      </c>
      <c r="D49" s="169" t="s">
        <v>1607</v>
      </c>
      <c r="E49" s="170">
        <v>0</v>
      </c>
      <c r="F49" s="170">
        <v>0</v>
      </c>
      <c r="G49" s="170">
        <v>10</v>
      </c>
      <c r="H49" s="170">
        <v>1549430412.9400001</v>
      </c>
      <c r="I49" s="176">
        <v>10</v>
      </c>
      <c r="J49" s="171">
        <v>43312</v>
      </c>
      <c r="K49" s="169">
        <v>140305</v>
      </c>
      <c r="L49" s="169" t="s">
        <v>1707</v>
      </c>
      <c r="M49" s="169" t="s">
        <v>1681</v>
      </c>
      <c r="N49" s="169" t="s">
        <v>1708</v>
      </c>
      <c r="O49" s="169" t="s">
        <v>1683</v>
      </c>
      <c r="P49" s="169" t="s">
        <v>1515</v>
      </c>
      <c r="Q49" s="170">
        <v>10</v>
      </c>
      <c r="R49" s="170">
        <v>10</v>
      </c>
      <c r="S49" s="170">
        <v>33377</v>
      </c>
      <c r="T49" s="169" t="s">
        <v>1684</v>
      </c>
      <c r="U49" s="169" t="s">
        <v>1610</v>
      </c>
      <c r="V49" s="171">
        <v>43311</v>
      </c>
      <c r="W49" s="170">
        <v>10</v>
      </c>
      <c r="X49" s="170">
        <v>10</v>
      </c>
      <c r="Y49" s="170">
        <v>0</v>
      </c>
      <c r="Z49" s="170">
        <v>0</v>
      </c>
      <c r="AA49" s="170">
        <v>0</v>
      </c>
      <c r="AB49" s="170">
        <v>0</v>
      </c>
      <c r="AC49" s="170">
        <v>0</v>
      </c>
      <c r="AD49" s="170">
        <v>0</v>
      </c>
    </row>
    <row r="50" spans="1:30" ht="12.75" customHeight="1" x14ac:dyDescent="0.25">
      <c r="A50" s="175">
        <f t="shared" si="0"/>
        <v>140297</v>
      </c>
      <c r="B50" s="169" t="s">
        <v>1709</v>
      </c>
      <c r="C50" s="169" t="s">
        <v>1679</v>
      </c>
      <c r="D50" s="169" t="s">
        <v>1612</v>
      </c>
      <c r="E50" s="170">
        <v>104717735.22499999</v>
      </c>
      <c r="F50" s="170">
        <v>1514246251.0899999</v>
      </c>
      <c r="G50" s="170">
        <v>14.4602654730494</v>
      </c>
      <c r="H50" s="170">
        <v>1549430412.9400001</v>
      </c>
      <c r="I50" s="176">
        <v>14.4603</v>
      </c>
      <c r="J50" s="171">
        <v>43312</v>
      </c>
      <c r="K50" s="169">
        <v>140297</v>
      </c>
      <c r="L50" s="169" t="s">
        <v>1710</v>
      </c>
      <c r="M50" s="169" t="s">
        <v>1681</v>
      </c>
      <c r="N50" s="169" t="s">
        <v>1711</v>
      </c>
      <c r="O50" s="169" t="s">
        <v>1683</v>
      </c>
      <c r="P50" s="169" t="s">
        <v>1515</v>
      </c>
      <c r="Q50" s="170">
        <v>14.4603</v>
      </c>
      <c r="R50" s="170">
        <v>14.4603</v>
      </c>
      <c r="S50" s="170">
        <v>33369</v>
      </c>
      <c r="T50" s="169" t="s">
        <v>1684</v>
      </c>
      <c r="U50" s="169" t="s">
        <v>1615</v>
      </c>
      <c r="V50" s="171">
        <v>43311</v>
      </c>
      <c r="W50" s="170">
        <v>14.4443</v>
      </c>
      <c r="X50" s="170">
        <v>14.444348288499301</v>
      </c>
      <c r="Y50" s="170">
        <v>1.6E-2</v>
      </c>
      <c r="Z50" s="170">
        <v>0.110770338472615</v>
      </c>
      <c r="AA50" s="170">
        <v>40.431200000000004</v>
      </c>
      <c r="AB50" s="170">
        <v>1.5917184550119999E-2</v>
      </c>
      <c r="AC50" s="170">
        <v>0.11019662661273101</v>
      </c>
      <c r="AD50" s="170">
        <v>40.221800000000002</v>
      </c>
    </row>
    <row r="51" spans="1:30" ht="12.75" customHeight="1" x14ac:dyDescent="0.25">
      <c r="A51" s="175">
        <f t="shared" si="0"/>
        <v>140307</v>
      </c>
      <c r="B51" s="169" t="s">
        <v>1712</v>
      </c>
      <c r="C51" s="169" t="s">
        <v>1679</v>
      </c>
      <c r="D51" s="169" t="s">
        <v>1617</v>
      </c>
      <c r="E51" s="170">
        <v>178021.549</v>
      </c>
      <c r="F51" s="170">
        <v>1900586.65</v>
      </c>
      <c r="G51" s="170">
        <v>10.676160614690497</v>
      </c>
      <c r="H51" s="170">
        <v>1549430412.9400001</v>
      </c>
      <c r="I51" s="176">
        <v>10.6762</v>
      </c>
      <c r="J51" s="171">
        <v>43312</v>
      </c>
      <c r="K51" s="169">
        <v>140307</v>
      </c>
      <c r="L51" s="169" t="s">
        <v>1713</v>
      </c>
      <c r="M51" s="169" t="s">
        <v>1681</v>
      </c>
      <c r="N51" s="169" t="s">
        <v>1714</v>
      </c>
      <c r="O51" s="169" t="s">
        <v>1683</v>
      </c>
      <c r="P51" s="169" t="s">
        <v>1515</v>
      </c>
      <c r="Q51" s="170">
        <v>10.6762</v>
      </c>
      <c r="R51" s="170">
        <v>10.6762</v>
      </c>
      <c r="S51" s="170">
        <v>33378</v>
      </c>
      <c r="T51" s="169" t="s">
        <v>1684</v>
      </c>
      <c r="U51" s="169" t="s">
        <v>1620</v>
      </c>
      <c r="V51" s="171">
        <v>43311</v>
      </c>
      <c r="W51" s="170">
        <v>10.664400000000001</v>
      </c>
      <c r="X51" s="170">
        <v>10.6644088913079</v>
      </c>
      <c r="Y51" s="170">
        <v>1.18E-2</v>
      </c>
      <c r="Z51" s="170">
        <v>0.11064851280897199</v>
      </c>
      <c r="AA51" s="170">
        <v>40.386700000000005</v>
      </c>
      <c r="AB51" s="170">
        <v>1.175172338266E-2</v>
      </c>
      <c r="AC51" s="170">
        <v>0.110195731450604</v>
      </c>
      <c r="AD51" s="170">
        <v>40.221400000000003</v>
      </c>
    </row>
    <row r="52" spans="1:30" ht="12.75" customHeight="1" x14ac:dyDescent="0.25">
      <c r="A52" s="175">
        <f t="shared" si="0"/>
        <v>140303</v>
      </c>
      <c r="B52" s="169" t="s">
        <v>1715</v>
      </c>
      <c r="C52" s="169" t="s">
        <v>1679</v>
      </c>
      <c r="D52" s="169" t="s">
        <v>1622</v>
      </c>
      <c r="E52" s="170">
        <v>1082.415</v>
      </c>
      <c r="F52" s="170">
        <v>11807.74</v>
      </c>
      <c r="G52" s="170">
        <v>10.9086995283694</v>
      </c>
      <c r="H52" s="170">
        <v>1549430412.9400001</v>
      </c>
      <c r="I52" s="176">
        <v>10.908700000000001</v>
      </c>
      <c r="J52" s="171">
        <v>43312</v>
      </c>
      <c r="K52" s="169">
        <v>140303</v>
      </c>
      <c r="L52" s="169" t="s">
        <v>1716</v>
      </c>
      <c r="M52" s="169" t="s">
        <v>1681</v>
      </c>
      <c r="N52" s="169" t="s">
        <v>1717</v>
      </c>
      <c r="O52" s="169" t="s">
        <v>1683</v>
      </c>
      <c r="P52" s="169" t="s">
        <v>1515</v>
      </c>
      <c r="Q52" s="170">
        <v>10.908700000000001</v>
      </c>
      <c r="R52" s="170">
        <v>10.908700000000001</v>
      </c>
      <c r="S52" s="170">
        <v>33379</v>
      </c>
      <c r="T52" s="169" t="s">
        <v>1684</v>
      </c>
      <c r="U52" s="169" t="s">
        <v>1625</v>
      </c>
      <c r="V52" s="171">
        <v>43311</v>
      </c>
      <c r="W52" s="170">
        <v>10.896700000000001</v>
      </c>
      <c r="X52" s="170">
        <v>10.896689347431399</v>
      </c>
      <c r="Y52" s="170">
        <v>1.2E-2</v>
      </c>
      <c r="Z52" s="170">
        <v>0.110125083740949</v>
      </c>
      <c r="AA52" s="170">
        <v>40.195700000000002</v>
      </c>
      <c r="AB52" s="170">
        <v>1.201018093799E-2</v>
      </c>
      <c r="AC52" s="170">
        <v>0.110218622877609</v>
      </c>
      <c r="AD52" s="170">
        <v>40.229800000000004</v>
      </c>
    </row>
    <row r="53" spans="1:30" ht="12.75" customHeight="1" x14ac:dyDescent="0.25">
      <c r="A53" s="175">
        <f t="shared" si="0"/>
        <v>140304</v>
      </c>
      <c r="B53" s="169" t="s">
        <v>1718</v>
      </c>
      <c r="C53" s="169" t="s">
        <v>1679</v>
      </c>
      <c r="D53" s="169" t="s">
        <v>1627</v>
      </c>
      <c r="E53" s="170">
        <v>0</v>
      </c>
      <c r="F53" s="170">
        <v>-0.01</v>
      </c>
      <c r="G53" s="170">
        <v>10</v>
      </c>
      <c r="H53" s="170">
        <v>1549430412.9400001</v>
      </c>
      <c r="I53" s="176">
        <v>10</v>
      </c>
      <c r="J53" s="171">
        <v>43312</v>
      </c>
      <c r="K53" s="169">
        <v>140304</v>
      </c>
      <c r="L53" s="169" t="s">
        <v>1719</v>
      </c>
      <c r="M53" s="169" t="s">
        <v>1681</v>
      </c>
      <c r="N53" s="169" t="s">
        <v>1720</v>
      </c>
      <c r="O53" s="169" t="s">
        <v>1683</v>
      </c>
      <c r="P53" s="169" t="s">
        <v>1515</v>
      </c>
      <c r="Q53" s="170">
        <v>10</v>
      </c>
      <c r="R53" s="170">
        <v>10</v>
      </c>
      <c r="S53" s="170">
        <v>33375</v>
      </c>
      <c r="T53" s="169" t="s">
        <v>1684</v>
      </c>
      <c r="U53" s="169" t="s">
        <v>1630</v>
      </c>
      <c r="V53" s="171">
        <v>43311</v>
      </c>
      <c r="W53" s="170">
        <v>10</v>
      </c>
      <c r="X53" s="170">
        <v>10</v>
      </c>
      <c r="Y53" s="170">
        <v>0</v>
      </c>
      <c r="Z53" s="170">
        <v>0</v>
      </c>
      <c r="AA53" s="170">
        <v>0</v>
      </c>
      <c r="AB53" s="170">
        <v>0</v>
      </c>
      <c r="AC53" s="170">
        <v>0</v>
      </c>
      <c r="AD53" s="170">
        <v>0</v>
      </c>
    </row>
    <row r="54" spans="1:30" ht="12.75" customHeight="1" x14ac:dyDescent="0.25">
      <c r="A54" s="175">
        <f t="shared" si="0"/>
        <v>140309</v>
      </c>
      <c r="B54" s="169" t="s">
        <v>1721</v>
      </c>
      <c r="C54" s="169" t="s">
        <v>1679</v>
      </c>
      <c r="D54" s="169" t="s">
        <v>1569</v>
      </c>
      <c r="E54" s="170">
        <v>0</v>
      </c>
      <c r="F54" s="170">
        <v>0</v>
      </c>
      <c r="G54" s="170">
        <v>10</v>
      </c>
      <c r="H54" s="170">
        <v>1549430412.9400001</v>
      </c>
      <c r="I54" s="176">
        <v>10</v>
      </c>
      <c r="J54" s="171">
        <v>43312</v>
      </c>
      <c r="K54" s="169">
        <v>140309</v>
      </c>
      <c r="L54" s="169" t="s">
        <v>1722</v>
      </c>
      <c r="M54" s="169" t="s">
        <v>1681</v>
      </c>
      <c r="N54" s="169" t="s">
        <v>1723</v>
      </c>
      <c r="O54" s="169" t="s">
        <v>1683</v>
      </c>
      <c r="P54" s="169" t="s">
        <v>1515</v>
      </c>
      <c r="Q54" s="170">
        <v>10</v>
      </c>
      <c r="R54" s="170">
        <v>10</v>
      </c>
      <c r="S54" s="170">
        <v>33380</v>
      </c>
      <c r="T54" s="169" t="s">
        <v>1684</v>
      </c>
      <c r="U54" s="169" t="s">
        <v>1572</v>
      </c>
      <c r="V54" s="171">
        <v>43311</v>
      </c>
      <c r="W54" s="170">
        <v>10</v>
      </c>
      <c r="X54" s="170">
        <v>10</v>
      </c>
      <c r="Y54" s="170">
        <v>0</v>
      </c>
      <c r="Z54" s="170">
        <v>0</v>
      </c>
      <c r="AA54" s="170">
        <v>0</v>
      </c>
      <c r="AB54" s="170">
        <v>0</v>
      </c>
      <c r="AC54" s="170">
        <v>0</v>
      </c>
      <c r="AD54" s="170">
        <v>0</v>
      </c>
    </row>
    <row r="55" spans="1:30" ht="12.75" customHeight="1" x14ac:dyDescent="0.25">
      <c r="A55" s="175">
        <f t="shared" si="0"/>
        <v>140249</v>
      </c>
      <c r="B55" s="169" t="s">
        <v>1724</v>
      </c>
      <c r="C55" s="169" t="s">
        <v>1725</v>
      </c>
      <c r="D55" s="169" t="s">
        <v>1519</v>
      </c>
      <c r="E55" s="170">
        <v>0</v>
      </c>
      <c r="F55" s="170">
        <v>0</v>
      </c>
      <c r="G55" s="170">
        <v>10</v>
      </c>
      <c r="H55" s="170">
        <v>168932330.44</v>
      </c>
      <c r="I55" s="176">
        <v>10</v>
      </c>
      <c r="J55" s="171">
        <v>43312</v>
      </c>
      <c r="K55" s="169">
        <v>140249</v>
      </c>
      <c r="L55" s="169" t="s">
        <v>1726</v>
      </c>
      <c r="M55" s="169" t="s">
        <v>1727</v>
      </c>
      <c r="N55" s="169" t="s">
        <v>1728</v>
      </c>
      <c r="O55" s="169" t="s">
        <v>1578</v>
      </c>
      <c r="P55" s="169" t="s">
        <v>1515</v>
      </c>
      <c r="Q55" s="170">
        <v>10</v>
      </c>
      <c r="R55" s="170">
        <v>10</v>
      </c>
      <c r="S55" s="170">
        <v>24226</v>
      </c>
      <c r="T55" s="169" t="s">
        <v>1729</v>
      </c>
      <c r="U55" s="169" t="s">
        <v>1522</v>
      </c>
      <c r="V55" s="171">
        <v>43311</v>
      </c>
      <c r="W55" s="170">
        <v>10</v>
      </c>
      <c r="X55" s="170">
        <v>10</v>
      </c>
      <c r="Y55" s="170">
        <v>0</v>
      </c>
      <c r="Z55" s="170">
        <v>0</v>
      </c>
      <c r="AA55" s="170">
        <v>0</v>
      </c>
      <c r="AB55" s="170">
        <v>0</v>
      </c>
      <c r="AC55" s="170">
        <v>0</v>
      </c>
      <c r="AD55" s="170">
        <v>0</v>
      </c>
    </row>
    <row r="56" spans="1:30" ht="12.75" customHeight="1" x14ac:dyDescent="0.25">
      <c r="A56" s="175">
        <f t="shared" si="0"/>
        <v>140250</v>
      </c>
      <c r="B56" s="169" t="s">
        <v>1730</v>
      </c>
      <c r="C56" s="169" t="s">
        <v>1725</v>
      </c>
      <c r="D56" s="169" t="s">
        <v>1584</v>
      </c>
      <c r="E56" s="170">
        <v>0</v>
      </c>
      <c r="F56" s="170">
        <v>0</v>
      </c>
      <c r="G56" s="170">
        <v>10</v>
      </c>
      <c r="H56" s="170">
        <v>168932330.44</v>
      </c>
      <c r="I56" s="176">
        <v>10</v>
      </c>
      <c r="J56" s="171">
        <v>43312</v>
      </c>
      <c r="K56" s="169">
        <v>140250</v>
      </c>
      <c r="L56" s="169" t="s">
        <v>1731</v>
      </c>
      <c r="M56" s="169" t="s">
        <v>1727</v>
      </c>
      <c r="N56" s="169" t="s">
        <v>1732</v>
      </c>
      <c r="O56" s="169" t="s">
        <v>1578</v>
      </c>
      <c r="P56" s="169" t="s">
        <v>1515</v>
      </c>
      <c r="Q56" s="170">
        <v>10</v>
      </c>
      <c r="R56" s="170">
        <v>10</v>
      </c>
      <c r="S56" s="170">
        <v>24227</v>
      </c>
      <c r="T56" s="169" t="s">
        <v>1729</v>
      </c>
      <c r="U56" s="169" t="s">
        <v>1587</v>
      </c>
      <c r="V56" s="171">
        <v>43311</v>
      </c>
      <c r="W56" s="170">
        <v>10</v>
      </c>
      <c r="X56" s="170">
        <v>10</v>
      </c>
      <c r="Y56" s="170">
        <v>0</v>
      </c>
      <c r="Z56" s="170">
        <v>0</v>
      </c>
      <c r="AA56" s="170">
        <v>0</v>
      </c>
      <c r="AB56" s="170">
        <v>0</v>
      </c>
      <c r="AC56" s="170">
        <v>0</v>
      </c>
      <c r="AD56" s="170">
        <v>0</v>
      </c>
    </row>
    <row r="57" spans="1:30" ht="12.75" customHeight="1" x14ac:dyDescent="0.25">
      <c r="A57" s="175">
        <f t="shared" si="0"/>
        <v>140251</v>
      </c>
      <c r="B57" s="169" t="s">
        <v>1733</v>
      </c>
      <c r="C57" s="169" t="s">
        <v>1725</v>
      </c>
      <c r="D57" s="169" t="s">
        <v>1544</v>
      </c>
      <c r="E57" s="170">
        <v>3461800.82</v>
      </c>
      <c r="F57" s="170">
        <v>56322407.350000001</v>
      </c>
      <c r="G57" s="170">
        <v>16.269684559725796</v>
      </c>
      <c r="H57" s="170">
        <v>168932330.44</v>
      </c>
      <c r="I57" s="176">
        <v>16.2697</v>
      </c>
      <c r="J57" s="171">
        <v>43312</v>
      </c>
      <c r="K57" s="169">
        <v>140251</v>
      </c>
      <c r="L57" s="169" t="s">
        <v>1734</v>
      </c>
      <c r="M57" s="169" t="s">
        <v>1727</v>
      </c>
      <c r="N57" s="169" t="s">
        <v>1735</v>
      </c>
      <c r="O57" s="169" t="s">
        <v>1578</v>
      </c>
      <c r="P57" s="169" t="s">
        <v>1515</v>
      </c>
      <c r="Q57" s="170">
        <v>16.2697</v>
      </c>
      <c r="R57" s="170">
        <v>16.2697</v>
      </c>
      <c r="S57" s="170">
        <v>24228</v>
      </c>
      <c r="T57" s="169" t="s">
        <v>1729</v>
      </c>
      <c r="U57" s="169" t="s">
        <v>1547</v>
      </c>
      <c r="V57" s="171">
        <v>43311</v>
      </c>
      <c r="W57" s="170">
        <v>16.259399999999999</v>
      </c>
      <c r="X57" s="170">
        <v>16.259426589424599</v>
      </c>
      <c r="Y57" s="170">
        <v>1.03E-2</v>
      </c>
      <c r="Z57" s="170">
        <v>6.3347971019840799E-2</v>
      </c>
      <c r="AA57" s="170">
        <v>23.122</v>
      </c>
      <c r="AB57" s="170">
        <v>1.0257970301139998E-2</v>
      </c>
      <c r="AC57" s="170">
        <v>6.3089373076735303E-2</v>
      </c>
      <c r="AD57" s="170">
        <v>23.027599999999996</v>
      </c>
    </row>
    <row r="58" spans="1:30" ht="12.75" customHeight="1" x14ac:dyDescent="0.25">
      <c r="A58" s="175">
        <f t="shared" si="0"/>
        <v>140252</v>
      </c>
      <c r="B58" s="169" t="s">
        <v>1736</v>
      </c>
      <c r="C58" s="169" t="s">
        <v>1725</v>
      </c>
      <c r="D58" s="169" t="s">
        <v>1592</v>
      </c>
      <c r="E58" s="170">
        <v>149196.91800000001</v>
      </c>
      <c r="F58" s="170">
        <v>1527557.81</v>
      </c>
      <c r="G58" s="170">
        <v>10.2385346190596</v>
      </c>
      <c r="H58" s="170">
        <v>168932330.44</v>
      </c>
      <c r="I58" s="176">
        <v>10.2385</v>
      </c>
      <c r="J58" s="171">
        <v>43312</v>
      </c>
      <c r="K58" s="169">
        <v>140252</v>
      </c>
      <c r="L58" s="169" t="s">
        <v>1737</v>
      </c>
      <c r="M58" s="169" t="s">
        <v>1727</v>
      </c>
      <c r="N58" s="169" t="s">
        <v>1738</v>
      </c>
      <c r="O58" s="169" t="s">
        <v>1578</v>
      </c>
      <c r="P58" s="169" t="s">
        <v>1515</v>
      </c>
      <c r="Q58" s="170">
        <v>10.2385</v>
      </c>
      <c r="R58" s="170">
        <v>10.2385</v>
      </c>
      <c r="S58" s="170">
        <v>24229</v>
      </c>
      <c r="T58" s="169" t="s">
        <v>1729</v>
      </c>
      <c r="U58" s="169" t="s">
        <v>1595</v>
      </c>
      <c r="V58" s="171">
        <v>43311</v>
      </c>
      <c r="W58" s="170">
        <v>10.232100000000001</v>
      </c>
      <c r="X58" s="170">
        <v>10.232079257830298</v>
      </c>
      <c r="Y58" s="170">
        <v>6.4000000000000003E-3</v>
      </c>
      <c r="Z58" s="170">
        <v>6.25482550014171E-2</v>
      </c>
      <c r="AA58" s="170">
        <v>22.830100000000002</v>
      </c>
      <c r="AB58" s="170">
        <v>6.4553612293700002E-3</v>
      </c>
      <c r="AC58" s="170">
        <v>6.3089437314805194E-2</v>
      </c>
      <c r="AD58" s="170">
        <v>23.027599999999996</v>
      </c>
    </row>
    <row r="59" spans="1:30" ht="12.75" customHeight="1" x14ac:dyDescent="0.25">
      <c r="A59" s="175">
        <f t="shared" si="0"/>
        <v>140248</v>
      </c>
      <c r="B59" s="169" t="s">
        <v>1739</v>
      </c>
      <c r="C59" s="169" t="s">
        <v>1725</v>
      </c>
      <c r="D59" s="169" t="s">
        <v>1602</v>
      </c>
      <c r="E59" s="170">
        <v>255112.86600000001</v>
      </c>
      <c r="F59" s="170">
        <v>3282049.55</v>
      </c>
      <c r="G59" s="170">
        <v>12.8650883095798</v>
      </c>
      <c r="H59" s="170">
        <v>168932330.44</v>
      </c>
      <c r="I59" s="176">
        <v>12.8651</v>
      </c>
      <c r="J59" s="171">
        <v>43312</v>
      </c>
      <c r="K59" s="169">
        <v>140248</v>
      </c>
      <c r="L59" s="169" t="s">
        <v>1740</v>
      </c>
      <c r="M59" s="169" t="s">
        <v>1727</v>
      </c>
      <c r="N59" s="169" t="s">
        <v>1741</v>
      </c>
      <c r="O59" s="169" t="s">
        <v>1578</v>
      </c>
      <c r="P59" s="169" t="s">
        <v>1515</v>
      </c>
      <c r="Q59" s="170">
        <v>12.8651</v>
      </c>
      <c r="R59" s="170">
        <v>12.8651</v>
      </c>
      <c r="S59" s="170">
        <v>24221</v>
      </c>
      <c r="T59" s="169" t="s">
        <v>1729</v>
      </c>
      <c r="U59" s="169" t="s">
        <v>1605</v>
      </c>
      <c r="V59" s="171">
        <v>43311</v>
      </c>
      <c r="W59" s="170">
        <v>12.857200000000001</v>
      </c>
      <c r="X59" s="170">
        <v>12.857205955265298</v>
      </c>
      <c r="Y59" s="170">
        <v>7.9000000000000008E-3</v>
      </c>
      <c r="Z59" s="170">
        <v>6.1444171359238402E-2</v>
      </c>
      <c r="AA59" s="170">
        <v>22.427099999999999</v>
      </c>
      <c r="AB59" s="170">
        <v>7.8823543145000001E-3</v>
      </c>
      <c r="AC59" s="170">
        <v>6.1306899352203403E-2</v>
      </c>
      <c r="AD59" s="170">
        <v>22.377000000000002</v>
      </c>
    </row>
    <row r="60" spans="1:30" ht="12.75" customHeight="1" x14ac:dyDescent="0.25">
      <c r="A60" s="175">
        <f t="shared" si="0"/>
        <v>140246</v>
      </c>
      <c r="B60" s="169" t="s">
        <v>1742</v>
      </c>
      <c r="C60" s="169" t="s">
        <v>1725</v>
      </c>
      <c r="D60" s="169" t="s">
        <v>1607</v>
      </c>
      <c r="E60" s="170">
        <v>7060.7920000000004</v>
      </c>
      <c r="F60" s="170">
        <v>72552.95</v>
      </c>
      <c r="G60" s="170">
        <v>10.2754690975177</v>
      </c>
      <c r="H60" s="170">
        <v>168932330.44</v>
      </c>
      <c r="I60" s="176">
        <v>10.275500000000001</v>
      </c>
      <c r="J60" s="171">
        <v>43312</v>
      </c>
      <c r="K60" s="169">
        <v>140246</v>
      </c>
      <c r="L60" s="169" t="s">
        <v>1743</v>
      </c>
      <c r="M60" s="169" t="s">
        <v>1727</v>
      </c>
      <c r="N60" s="169" t="s">
        <v>1744</v>
      </c>
      <c r="O60" s="169" t="s">
        <v>1578</v>
      </c>
      <c r="P60" s="169" t="s">
        <v>1515</v>
      </c>
      <c r="Q60" s="170">
        <v>10.275500000000001</v>
      </c>
      <c r="R60" s="170">
        <v>10.275500000000001</v>
      </c>
      <c r="S60" s="170">
        <v>24222</v>
      </c>
      <c r="T60" s="169" t="s">
        <v>1729</v>
      </c>
      <c r="U60" s="169" t="s">
        <v>1610</v>
      </c>
      <c r="V60" s="171">
        <v>43311</v>
      </c>
      <c r="W60" s="170">
        <v>10.269200000000001</v>
      </c>
      <c r="X60" s="170">
        <v>10.269172353469699</v>
      </c>
      <c r="Y60" s="170">
        <v>6.3E-3</v>
      </c>
      <c r="Z60" s="170">
        <v>6.1348498422467194E-2</v>
      </c>
      <c r="AA60" s="170">
        <v>22.392200000000003</v>
      </c>
      <c r="AB60" s="170">
        <v>6.2967440479699995E-3</v>
      </c>
      <c r="AC60" s="170">
        <v>6.1316957503809805E-2</v>
      </c>
      <c r="AD60" s="170">
        <v>22.380700000000001</v>
      </c>
    </row>
    <row r="61" spans="1:30" ht="12.75" customHeight="1" x14ac:dyDescent="0.25">
      <c r="A61" s="175">
        <f t="shared" si="0"/>
        <v>140244</v>
      </c>
      <c r="B61" s="169" t="s">
        <v>1745</v>
      </c>
      <c r="C61" s="169" t="s">
        <v>1725</v>
      </c>
      <c r="D61" s="169" t="s">
        <v>1612</v>
      </c>
      <c r="E61" s="170">
        <v>6207134.0889999997</v>
      </c>
      <c r="F61" s="170">
        <v>99132498.489999995</v>
      </c>
      <c r="G61" s="170">
        <v>15.9707357805719</v>
      </c>
      <c r="H61" s="170">
        <v>168932330.44</v>
      </c>
      <c r="I61" s="176">
        <v>15.970700000000001</v>
      </c>
      <c r="J61" s="171">
        <v>43312</v>
      </c>
      <c r="K61" s="169">
        <v>140244</v>
      </c>
      <c r="L61" s="169" t="s">
        <v>1746</v>
      </c>
      <c r="M61" s="169" t="s">
        <v>1727</v>
      </c>
      <c r="N61" s="169" t="s">
        <v>1747</v>
      </c>
      <c r="O61" s="169" t="s">
        <v>1578</v>
      </c>
      <c r="P61" s="169" t="s">
        <v>1515</v>
      </c>
      <c r="Q61" s="170">
        <v>15.970700000000001</v>
      </c>
      <c r="R61" s="170">
        <v>15.970700000000001</v>
      </c>
      <c r="S61" s="170">
        <v>24223</v>
      </c>
      <c r="T61" s="169" t="s">
        <v>1729</v>
      </c>
      <c r="U61" s="169" t="s">
        <v>1615</v>
      </c>
      <c r="V61" s="171">
        <v>43311</v>
      </c>
      <c r="W61" s="170">
        <v>15.961000000000002</v>
      </c>
      <c r="X61" s="170">
        <v>15.9609504155283</v>
      </c>
      <c r="Y61" s="170">
        <v>9.7000000000000003E-3</v>
      </c>
      <c r="Z61" s="170">
        <v>6.0773134515381202E-2</v>
      </c>
      <c r="AA61" s="170">
        <v>22.182200000000002</v>
      </c>
      <c r="AB61" s="170">
        <v>9.7853650436299996E-3</v>
      </c>
      <c r="AC61" s="170">
        <v>6.1308160158870598E-2</v>
      </c>
      <c r="AD61" s="170">
        <v>22.377500000000001</v>
      </c>
    </row>
    <row r="62" spans="1:30" ht="12.75" customHeight="1" x14ac:dyDescent="0.25">
      <c r="A62" s="175">
        <f t="shared" si="0"/>
        <v>140247</v>
      </c>
      <c r="B62" s="169" t="s">
        <v>1748</v>
      </c>
      <c r="C62" s="169" t="s">
        <v>1725</v>
      </c>
      <c r="D62" s="169" t="s">
        <v>1617</v>
      </c>
      <c r="E62" s="170">
        <v>363489.07699999993</v>
      </c>
      <c r="F62" s="170">
        <v>3693463.22</v>
      </c>
      <c r="G62" s="170">
        <v>10.161139505163201</v>
      </c>
      <c r="H62" s="170">
        <v>168932330.44</v>
      </c>
      <c r="I62" s="176">
        <v>10.161100000000001</v>
      </c>
      <c r="J62" s="171">
        <v>43312</v>
      </c>
      <c r="K62" s="169">
        <v>140247</v>
      </c>
      <c r="L62" s="169" t="s">
        <v>1749</v>
      </c>
      <c r="M62" s="169" t="s">
        <v>1727</v>
      </c>
      <c r="N62" s="169" t="s">
        <v>1750</v>
      </c>
      <c r="O62" s="169" t="s">
        <v>1578</v>
      </c>
      <c r="P62" s="169" t="s">
        <v>1515</v>
      </c>
      <c r="Q62" s="170">
        <v>10.161100000000001</v>
      </c>
      <c r="R62" s="170">
        <v>10.161100000000001</v>
      </c>
      <c r="S62" s="170">
        <v>24224</v>
      </c>
      <c r="T62" s="169" t="s">
        <v>1729</v>
      </c>
      <c r="U62" s="169" t="s">
        <v>1620</v>
      </c>
      <c r="V62" s="171">
        <v>43311</v>
      </c>
      <c r="W62" s="170">
        <v>10.154900000000001</v>
      </c>
      <c r="X62" s="170">
        <v>10.154913760998699</v>
      </c>
      <c r="Y62" s="170">
        <v>6.2000000000000006E-3</v>
      </c>
      <c r="Z62" s="170">
        <v>6.1054269367497499E-2</v>
      </c>
      <c r="AA62" s="170">
        <v>22.284800000000001</v>
      </c>
      <c r="AB62" s="170">
        <v>6.2257441645199993E-3</v>
      </c>
      <c r="AC62" s="170">
        <v>6.1307700991325299E-2</v>
      </c>
      <c r="AD62" s="170">
        <v>22.377300000000002</v>
      </c>
    </row>
    <row r="63" spans="1:30" ht="12.75" customHeight="1" x14ac:dyDescent="0.25">
      <c r="A63" s="175">
        <f t="shared" si="0"/>
        <v>140245</v>
      </c>
      <c r="B63" s="169" t="s">
        <v>1751</v>
      </c>
      <c r="C63" s="169" t="s">
        <v>1725</v>
      </c>
      <c r="D63" s="169" t="s">
        <v>1622</v>
      </c>
      <c r="E63" s="170">
        <v>481957.54200000002</v>
      </c>
      <c r="F63" s="170">
        <v>4901616.03</v>
      </c>
      <c r="G63" s="170">
        <v>10.170223728960801</v>
      </c>
      <c r="H63" s="170">
        <v>168932330.44</v>
      </c>
      <c r="I63" s="176">
        <v>10.170200000000001</v>
      </c>
      <c r="J63" s="171">
        <v>43312</v>
      </c>
      <c r="K63" s="169">
        <v>140245</v>
      </c>
      <c r="L63" s="169" t="s">
        <v>1752</v>
      </c>
      <c r="M63" s="169" t="s">
        <v>1727</v>
      </c>
      <c r="N63" s="169" t="s">
        <v>1753</v>
      </c>
      <c r="O63" s="169" t="s">
        <v>1578</v>
      </c>
      <c r="P63" s="169" t="s">
        <v>1515</v>
      </c>
      <c r="Q63" s="170">
        <v>10.170200000000001</v>
      </c>
      <c r="R63" s="170">
        <v>10.170200000000001</v>
      </c>
      <c r="S63" s="170">
        <v>24225</v>
      </c>
      <c r="T63" s="169" t="s">
        <v>1729</v>
      </c>
      <c r="U63" s="169" t="s">
        <v>1625</v>
      </c>
      <c r="V63" s="171">
        <v>43311</v>
      </c>
      <c r="W63" s="170">
        <v>10.164</v>
      </c>
      <c r="X63" s="170">
        <v>10.163992474673201</v>
      </c>
      <c r="Y63" s="170">
        <v>6.2000000000000006E-3</v>
      </c>
      <c r="Z63" s="170">
        <v>6.0999606454151901E-2</v>
      </c>
      <c r="AA63" s="170">
        <v>22.264900000000001</v>
      </c>
      <c r="AB63" s="170">
        <v>6.2312542875399999E-3</v>
      </c>
      <c r="AC63" s="170">
        <v>6.1307151722781492E-2</v>
      </c>
      <c r="AD63" s="170">
        <v>22.377099999999999</v>
      </c>
    </row>
    <row r="64" spans="1:30" ht="12.75" customHeight="1" x14ac:dyDescent="0.25">
      <c r="A64" s="175">
        <f t="shared" si="0"/>
        <v>135451</v>
      </c>
      <c r="B64" s="169" t="s">
        <v>1754</v>
      </c>
      <c r="C64" s="169" t="s">
        <v>1725</v>
      </c>
      <c r="D64" s="169" t="s">
        <v>1755</v>
      </c>
      <c r="E64" s="170">
        <v>0</v>
      </c>
      <c r="F64" s="170">
        <v>184.98</v>
      </c>
      <c r="G64" s="170">
        <v>10</v>
      </c>
      <c r="H64" s="170">
        <v>168932330.44</v>
      </c>
      <c r="I64" s="176">
        <v>10</v>
      </c>
      <c r="J64" s="171">
        <v>43312</v>
      </c>
      <c r="K64" s="169">
        <v>135451</v>
      </c>
      <c r="L64" s="169" t="s">
        <v>1756</v>
      </c>
      <c r="M64" s="169" t="s">
        <v>1727</v>
      </c>
      <c r="N64" s="169" t="s">
        <v>1757</v>
      </c>
      <c r="O64" s="169" t="s">
        <v>1578</v>
      </c>
      <c r="P64" s="169" t="s">
        <v>1515</v>
      </c>
      <c r="Q64" s="170">
        <v>10</v>
      </c>
      <c r="R64" s="170">
        <v>10</v>
      </c>
      <c r="S64" s="170">
        <v>51808</v>
      </c>
      <c r="T64" s="169" t="s">
        <v>1729</v>
      </c>
      <c r="U64" s="169" t="s">
        <v>1758</v>
      </c>
      <c r="V64" s="171">
        <v>43311</v>
      </c>
      <c r="W64" s="170">
        <v>10</v>
      </c>
      <c r="X64" s="170">
        <v>10</v>
      </c>
      <c r="Y64" s="170">
        <v>0</v>
      </c>
      <c r="Z64" s="170">
        <v>0</v>
      </c>
      <c r="AA64" s="170">
        <v>0</v>
      </c>
      <c r="AB64" s="170">
        <v>0</v>
      </c>
      <c r="AC64" s="170">
        <v>0</v>
      </c>
      <c r="AD64" s="170">
        <v>0</v>
      </c>
    </row>
    <row r="65" spans="1:30" ht="12.75" customHeight="1" x14ac:dyDescent="0.25">
      <c r="A65" s="175">
        <f t="shared" si="0"/>
        <v>140253</v>
      </c>
      <c r="B65" s="169" t="s">
        <v>1759</v>
      </c>
      <c r="C65" s="169" t="s">
        <v>1725</v>
      </c>
      <c r="D65" s="169" t="s">
        <v>1627</v>
      </c>
      <c r="E65" s="170">
        <v>0</v>
      </c>
      <c r="F65" s="170">
        <v>0.06</v>
      </c>
      <c r="G65" s="170">
        <v>10</v>
      </c>
      <c r="H65" s="170">
        <v>168932330.44</v>
      </c>
      <c r="I65" s="176">
        <v>10</v>
      </c>
      <c r="J65" s="171">
        <v>43312</v>
      </c>
      <c r="K65" s="169">
        <v>140253</v>
      </c>
      <c r="L65" s="169" t="s">
        <v>1760</v>
      </c>
      <c r="M65" s="169" t="s">
        <v>1727</v>
      </c>
      <c r="N65" s="169" t="s">
        <v>1761</v>
      </c>
      <c r="O65" s="169" t="s">
        <v>1578</v>
      </c>
      <c r="P65" s="169" t="s">
        <v>1515</v>
      </c>
      <c r="Q65" s="170">
        <v>10</v>
      </c>
      <c r="R65" s="170">
        <v>10</v>
      </c>
      <c r="S65" s="170">
        <v>24230</v>
      </c>
      <c r="T65" s="169" t="s">
        <v>1729</v>
      </c>
      <c r="U65" s="169" t="s">
        <v>1630</v>
      </c>
      <c r="V65" s="171">
        <v>43311</v>
      </c>
      <c r="W65" s="170">
        <v>10</v>
      </c>
      <c r="X65" s="170">
        <v>10</v>
      </c>
      <c r="Y65" s="170">
        <v>0</v>
      </c>
      <c r="Z65" s="170">
        <v>0</v>
      </c>
      <c r="AA65" s="170">
        <v>0</v>
      </c>
      <c r="AB65" s="170">
        <v>0</v>
      </c>
      <c r="AC65" s="170">
        <v>0</v>
      </c>
      <c r="AD65" s="170">
        <v>0</v>
      </c>
    </row>
    <row r="66" spans="1:30" ht="12.75" customHeight="1" x14ac:dyDescent="0.25">
      <c r="A66" s="175">
        <f t="shared" si="0"/>
        <v>140221</v>
      </c>
      <c r="B66" s="169" t="s">
        <v>1762</v>
      </c>
      <c r="C66" s="169" t="s">
        <v>1763</v>
      </c>
      <c r="D66" s="169" t="s">
        <v>1510</v>
      </c>
      <c r="E66" s="170">
        <v>0</v>
      </c>
      <c r="F66" s="170">
        <v>-580.59</v>
      </c>
      <c r="G66" s="170">
        <v>1000</v>
      </c>
      <c r="H66" s="170">
        <v>3125305759.9499998</v>
      </c>
      <c r="I66" s="176">
        <v>1000</v>
      </c>
      <c r="J66" s="171">
        <v>43312</v>
      </c>
      <c r="K66" s="169">
        <v>140221</v>
      </c>
      <c r="L66" s="169" t="s">
        <v>1764</v>
      </c>
      <c r="M66" s="169" t="s">
        <v>1765</v>
      </c>
      <c r="N66" s="169" t="s">
        <v>1766</v>
      </c>
      <c r="O66" s="169" t="s">
        <v>1767</v>
      </c>
      <c r="P66" s="169" t="s">
        <v>1515</v>
      </c>
      <c r="Q66" s="170">
        <v>1000</v>
      </c>
      <c r="R66" s="170">
        <v>1000</v>
      </c>
      <c r="S66" s="170">
        <v>24253</v>
      </c>
      <c r="T66" s="169" t="s">
        <v>1768</v>
      </c>
      <c r="U66" s="169" t="s">
        <v>1517</v>
      </c>
      <c r="V66" s="171">
        <v>43311</v>
      </c>
      <c r="W66" s="170">
        <v>1000</v>
      </c>
      <c r="X66" s="170">
        <v>1000</v>
      </c>
      <c r="Y66" s="170">
        <v>0</v>
      </c>
      <c r="Z66" s="170">
        <v>0</v>
      </c>
      <c r="AA66" s="170">
        <v>0</v>
      </c>
      <c r="AB66" s="170">
        <v>0</v>
      </c>
      <c r="AC66" s="170">
        <v>0</v>
      </c>
      <c r="AD66" s="170">
        <v>0</v>
      </c>
    </row>
    <row r="67" spans="1:30" ht="12.75" customHeight="1" x14ac:dyDescent="0.25">
      <c r="A67" s="175">
        <f t="shared" si="0"/>
        <v>140216</v>
      </c>
      <c r="B67" s="169" t="s">
        <v>1769</v>
      </c>
      <c r="C67" s="169" t="s">
        <v>1763</v>
      </c>
      <c r="D67" s="169" t="s">
        <v>1519</v>
      </c>
      <c r="E67" s="170">
        <v>0</v>
      </c>
      <c r="F67" s="170">
        <v>201.65</v>
      </c>
      <c r="G67" s="170">
        <v>1000</v>
      </c>
      <c r="H67" s="170">
        <v>3125305759.9499998</v>
      </c>
      <c r="I67" s="176">
        <v>1000</v>
      </c>
      <c r="J67" s="171">
        <v>43312</v>
      </c>
      <c r="K67" s="169">
        <v>140216</v>
      </c>
      <c r="L67" s="169" t="s">
        <v>1770</v>
      </c>
      <c r="M67" s="169" t="s">
        <v>1765</v>
      </c>
      <c r="N67" s="169" t="s">
        <v>1771</v>
      </c>
      <c r="O67" s="169" t="s">
        <v>1767</v>
      </c>
      <c r="P67" s="169" t="s">
        <v>1515</v>
      </c>
      <c r="Q67" s="170">
        <v>1000</v>
      </c>
      <c r="R67" s="170">
        <v>1000</v>
      </c>
      <c r="S67" s="170">
        <v>24255</v>
      </c>
      <c r="T67" s="169" t="s">
        <v>1768</v>
      </c>
      <c r="U67" s="169" t="s">
        <v>1522</v>
      </c>
      <c r="V67" s="171">
        <v>43311</v>
      </c>
      <c r="W67" s="170">
        <v>1000</v>
      </c>
      <c r="X67" s="170">
        <v>1000</v>
      </c>
      <c r="Y67" s="170">
        <v>0</v>
      </c>
      <c r="Z67" s="170">
        <v>0</v>
      </c>
      <c r="AA67" s="170">
        <v>0</v>
      </c>
      <c r="AB67" s="170">
        <v>0</v>
      </c>
      <c r="AC67" s="170">
        <v>0</v>
      </c>
      <c r="AD67" s="170">
        <v>0</v>
      </c>
    </row>
    <row r="68" spans="1:30" ht="12.75" customHeight="1" x14ac:dyDescent="0.25">
      <c r="A68" s="175">
        <f t="shared" ref="A68:A131" si="1">K68</f>
        <v>140223</v>
      </c>
      <c r="B68" s="169" t="s">
        <v>1772</v>
      </c>
      <c r="C68" s="169" t="s">
        <v>1763</v>
      </c>
      <c r="D68" s="169" t="s">
        <v>1584</v>
      </c>
      <c r="E68" s="170">
        <v>217.54900000000001</v>
      </c>
      <c r="F68" s="170">
        <v>445269.44</v>
      </c>
      <c r="G68" s="170">
        <v>2046.7547081347202</v>
      </c>
      <c r="H68" s="170">
        <v>3125305759.9499998</v>
      </c>
      <c r="I68" s="176">
        <v>2046.7547000000004</v>
      </c>
      <c r="J68" s="171">
        <v>43312</v>
      </c>
      <c r="K68" s="169">
        <v>140223</v>
      </c>
      <c r="L68" s="169" t="s">
        <v>1773</v>
      </c>
      <c r="M68" s="169" t="s">
        <v>1765</v>
      </c>
      <c r="N68" s="169" t="s">
        <v>1774</v>
      </c>
      <c r="O68" s="169" t="s">
        <v>1767</v>
      </c>
      <c r="P68" s="169" t="s">
        <v>1515</v>
      </c>
      <c r="Q68" s="170">
        <v>2046.7547000000004</v>
      </c>
      <c r="R68" s="170">
        <v>2046.7547000000004</v>
      </c>
      <c r="S68" s="170">
        <v>24256</v>
      </c>
      <c r="T68" s="169" t="s">
        <v>1768</v>
      </c>
      <c r="U68" s="169" t="s">
        <v>1587</v>
      </c>
      <c r="V68" s="171">
        <v>43311</v>
      </c>
      <c r="W68" s="170">
        <v>2051.6812</v>
      </c>
      <c r="X68" s="170">
        <v>2051.6812402668297</v>
      </c>
      <c r="Y68" s="170">
        <v>-4.9264999999999999</v>
      </c>
      <c r="Z68" s="170">
        <v>-0.240120151220375</v>
      </c>
      <c r="AA68" s="170">
        <v>-87.643899999999988</v>
      </c>
      <c r="AB68" s="170">
        <v>-4.92653213211495</v>
      </c>
      <c r="AC68" s="170">
        <v>-0.24012171264354001</v>
      </c>
      <c r="AD68" s="170">
        <v>-87.644400000000005</v>
      </c>
    </row>
    <row r="69" spans="1:30" ht="12.75" customHeight="1" x14ac:dyDescent="0.25">
      <c r="A69" s="175">
        <f t="shared" si="1"/>
        <v>140222</v>
      </c>
      <c r="B69" s="169" t="s">
        <v>1775</v>
      </c>
      <c r="C69" s="169" t="s">
        <v>1763</v>
      </c>
      <c r="D69" s="169" t="s">
        <v>1776</v>
      </c>
      <c r="E69" s="170">
        <v>41836.446000000004</v>
      </c>
      <c r="F69" s="170">
        <v>42189315.5</v>
      </c>
      <c r="G69" s="170">
        <v>1008.4344999094801</v>
      </c>
      <c r="H69" s="170">
        <v>3125305759.9499998</v>
      </c>
      <c r="I69" s="176">
        <v>1008.4345000000001</v>
      </c>
      <c r="J69" s="171">
        <v>43312</v>
      </c>
      <c r="K69" s="169">
        <v>140222</v>
      </c>
      <c r="L69" s="169" t="s">
        <v>1777</v>
      </c>
      <c r="M69" s="169" t="s">
        <v>1765</v>
      </c>
      <c r="N69" s="169" t="s">
        <v>1778</v>
      </c>
      <c r="O69" s="169" t="s">
        <v>1767</v>
      </c>
      <c r="P69" s="169" t="s">
        <v>1515</v>
      </c>
      <c r="Q69" s="170">
        <v>1008.4345000000001</v>
      </c>
      <c r="R69" s="170">
        <v>1008.4345000000001</v>
      </c>
      <c r="S69" s="170">
        <v>24254</v>
      </c>
      <c r="T69" s="169" t="s">
        <v>1768</v>
      </c>
      <c r="U69" s="169" t="s">
        <v>1779</v>
      </c>
      <c r="V69" s="171">
        <v>43311</v>
      </c>
      <c r="W69" s="170">
        <v>1008.4345000000001</v>
      </c>
      <c r="X69" s="170">
        <v>1008.43450009253</v>
      </c>
      <c r="Y69" s="170">
        <v>0</v>
      </c>
      <c r="Z69" s="170">
        <v>0</v>
      </c>
      <c r="AA69" s="170">
        <v>0</v>
      </c>
      <c r="AB69" s="170">
        <v>-1.8304651000000001E-7</v>
      </c>
      <c r="AC69" s="170">
        <v>-1.8151551735209899E-8</v>
      </c>
      <c r="AD69" s="170">
        <v>0</v>
      </c>
    </row>
    <row r="70" spans="1:30" ht="12.75" customHeight="1" x14ac:dyDescent="0.25">
      <c r="A70" s="175">
        <f t="shared" si="1"/>
        <v>140210</v>
      </c>
      <c r="B70" s="169" t="s">
        <v>1780</v>
      </c>
      <c r="C70" s="169" t="s">
        <v>1763</v>
      </c>
      <c r="D70" s="169" t="s">
        <v>1524</v>
      </c>
      <c r="E70" s="170">
        <v>0</v>
      </c>
      <c r="F70" s="170">
        <v>0</v>
      </c>
      <c r="G70" s="170">
        <v>1000</v>
      </c>
      <c r="H70" s="170">
        <v>3125305759.9499998</v>
      </c>
      <c r="I70" s="176">
        <v>1000</v>
      </c>
      <c r="J70" s="171">
        <v>43312</v>
      </c>
      <c r="K70" s="169">
        <v>140210</v>
      </c>
      <c r="L70" s="169" t="s">
        <v>1781</v>
      </c>
      <c r="M70" s="169" t="s">
        <v>1765</v>
      </c>
      <c r="N70" s="169" t="s">
        <v>1782</v>
      </c>
      <c r="O70" s="169" t="s">
        <v>1767</v>
      </c>
      <c r="P70" s="169" t="s">
        <v>1515</v>
      </c>
      <c r="Q70" s="170">
        <v>1000</v>
      </c>
      <c r="R70" s="170">
        <v>1000</v>
      </c>
      <c r="S70" s="170">
        <v>24235</v>
      </c>
      <c r="T70" s="169" t="s">
        <v>1768</v>
      </c>
      <c r="U70" s="169" t="s">
        <v>1527</v>
      </c>
      <c r="V70" s="171">
        <v>43311</v>
      </c>
      <c r="W70" s="170">
        <v>1000</v>
      </c>
      <c r="X70" s="170">
        <v>1000</v>
      </c>
      <c r="Y70" s="170">
        <v>0</v>
      </c>
      <c r="Z70" s="170">
        <v>0</v>
      </c>
      <c r="AA70" s="170">
        <v>0</v>
      </c>
      <c r="AB70" s="170">
        <v>0</v>
      </c>
      <c r="AC70" s="170">
        <v>0</v>
      </c>
      <c r="AD70" s="170">
        <v>0</v>
      </c>
    </row>
    <row r="71" spans="1:30" ht="12.75" customHeight="1" x14ac:dyDescent="0.25">
      <c r="A71" s="175">
        <f t="shared" si="1"/>
        <v>140211</v>
      </c>
      <c r="B71" s="169" t="s">
        <v>1783</v>
      </c>
      <c r="C71" s="169" t="s">
        <v>1763</v>
      </c>
      <c r="D71" s="169" t="s">
        <v>1529</v>
      </c>
      <c r="E71" s="170">
        <v>0</v>
      </c>
      <c r="F71" s="170">
        <v>0</v>
      </c>
      <c r="G71" s="170">
        <v>1000</v>
      </c>
      <c r="H71" s="170">
        <v>3125305759.9499998</v>
      </c>
      <c r="I71" s="176">
        <v>1000</v>
      </c>
      <c r="J71" s="171">
        <v>43312</v>
      </c>
      <c r="K71" s="169">
        <v>140211</v>
      </c>
      <c r="L71" s="169" t="s">
        <v>1784</v>
      </c>
      <c r="M71" s="169" t="s">
        <v>1765</v>
      </c>
      <c r="N71" s="169" t="s">
        <v>1785</v>
      </c>
      <c r="O71" s="169" t="s">
        <v>1767</v>
      </c>
      <c r="P71" s="169" t="s">
        <v>1515</v>
      </c>
      <c r="Q71" s="170">
        <v>1000</v>
      </c>
      <c r="R71" s="170">
        <v>1000</v>
      </c>
      <c r="S71" s="170">
        <v>24236</v>
      </c>
      <c r="T71" s="169" t="s">
        <v>1768</v>
      </c>
      <c r="U71" s="169" t="s">
        <v>1532</v>
      </c>
      <c r="V71" s="171">
        <v>43311</v>
      </c>
      <c r="W71" s="170">
        <v>1000</v>
      </c>
      <c r="X71" s="170">
        <v>1000</v>
      </c>
      <c r="Y71" s="170">
        <v>0</v>
      </c>
      <c r="Z71" s="170">
        <v>0</v>
      </c>
      <c r="AA71" s="170">
        <v>0</v>
      </c>
      <c r="AB71" s="170">
        <v>0</v>
      </c>
      <c r="AC71" s="170">
        <v>0</v>
      </c>
      <c r="AD71" s="170">
        <v>0</v>
      </c>
    </row>
    <row r="72" spans="1:30" ht="12.75" customHeight="1" x14ac:dyDescent="0.25">
      <c r="A72" s="175">
        <f t="shared" si="1"/>
        <v>140215</v>
      </c>
      <c r="B72" s="169" t="s">
        <v>1786</v>
      </c>
      <c r="C72" s="169" t="s">
        <v>1763</v>
      </c>
      <c r="D72" s="169" t="s">
        <v>1534</v>
      </c>
      <c r="E72" s="170">
        <v>0</v>
      </c>
      <c r="F72" s="170">
        <v>3.01</v>
      </c>
      <c r="G72" s="170">
        <v>1000</v>
      </c>
      <c r="H72" s="170">
        <v>3125305759.9499998</v>
      </c>
      <c r="I72" s="176">
        <v>1000</v>
      </c>
      <c r="J72" s="171">
        <v>43312</v>
      </c>
      <c r="K72" s="169">
        <v>140215</v>
      </c>
      <c r="L72" s="169" t="s">
        <v>1787</v>
      </c>
      <c r="M72" s="169" t="s">
        <v>1765</v>
      </c>
      <c r="N72" s="169" t="s">
        <v>1788</v>
      </c>
      <c r="O72" s="169" t="s">
        <v>1767</v>
      </c>
      <c r="P72" s="169" t="s">
        <v>1515</v>
      </c>
      <c r="Q72" s="170">
        <v>1000</v>
      </c>
      <c r="R72" s="170">
        <v>1000</v>
      </c>
      <c r="S72" s="170">
        <v>24238</v>
      </c>
      <c r="T72" s="169" t="s">
        <v>1768</v>
      </c>
      <c r="U72" s="169" t="s">
        <v>1537</v>
      </c>
      <c r="V72" s="171">
        <v>43311</v>
      </c>
      <c r="W72" s="170">
        <v>1000</v>
      </c>
      <c r="X72" s="170">
        <v>1000</v>
      </c>
      <c r="Y72" s="170">
        <v>0</v>
      </c>
      <c r="Z72" s="170">
        <v>0</v>
      </c>
      <c r="AA72" s="170">
        <v>0</v>
      </c>
      <c r="AB72" s="170">
        <v>0</v>
      </c>
      <c r="AC72" s="170">
        <v>0</v>
      </c>
      <c r="AD72" s="170">
        <v>0</v>
      </c>
    </row>
    <row r="73" spans="1:30" ht="12.75" customHeight="1" x14ac:dyDescent="0.25">
      <c r="A73" s="175">
        <f t="shared" si="1"/>
        <v>140203</v>
      </c>
      <c r="B73" s="169" t="s">
        <v>1789</v>
      </c>
      <c r="C73" s="169" t="s">
        <v>1763</v>
      </c>
      <c r="D73" s="169" t="s">
        <v>1790</v>
      </c>
      <c r="E73" s="170">
        <v>0</v>
      </c>
      <c r="F73" s="170">
        <v>3.89</v>
      </c>
      <c r="G73" s="170">
        <v>1000</v>
      </c>
      <c r="H73" s="170">
        <v>3125305759.9499998</v>
      </c>
      <c r="I73" s="176">
        <v>1000</v>
      </c>
      <c r="J73" s="171">
        <v>43312</v>
      </c>
      <c r="K73" s="169">
        <v>140203</v>
      </c>
      <c r="L73" s="169" t="s">
        <v>1791</v>
      </c>
      <c r="M73" s="169" t="s">
        <v>1765</v>
      </c>
      <c r="N73" s="169" t="s">
        <v>1792</v>
      </c>
      <c r="O73" s="169" t="s">
        <v>1767</v>
      </c>
      <c r="P73" s="169" t="s">
        <v>1515</v>
      </c>
      <c r="Q73" s="170">
        <v>1000</v>
      </c>
      <c r="R73" s="170">
        <v>1000</v>
      </c>
      <c r="S73" s="170">
        <v>24239</v>
      </c>
      <c r="T73" s="169" t="s">
        <v>1768</v>
      </c>
      <c r="U73" s="169" t="s">
        <v>1793</v>
      </c>
      <c r="V73" s="171">
        <v>43311</v>
      </c>
      <c r="W73" s="170">
        <v>1000</v>
      </c>
      <c r="X73" s="170">
        <v>1000</v>
      </c>
      <c r="Y73" s="170">
        <v>0</v>
      </c>
      <c r="Z73" s="170">
        <v>0</v>
      </c>
      <c r="AA73" s="170">
        <v>0</v>
      </c>
      <c r="AB73" s="170">
        <v>0</v>
      </c>
      <c r="AC73" s="170">
        <v>0</v>
      </c>
      <c r="AD73" s="170">
        <v>0</v>
      </c>
    </row>
    <row r="74" spans="1:30" ht="12.75" customHeight="1" x14ac:dyDescent="0.25">
      <c r="A74" s="175">
        <f t="shared" si="1"/>
        <v>140201</v>
      </c>
      <c r="B74" s="169" t="s">
        <v>1794</v>
      </c>
      <c r="C74" s="169" t="s">
        <v>1763</v>
      </c>
      <c r="D74" s="169" t="s">
        <v>1539</v>
      </c>
      <c r="E74" s="170">
        <v>5646.4320000000007</v>
      </c>
      <c r="F74" s="170">
        <v>10754854.76</v>
      </c>
      <c r="G74" s="170">
        <v>1904.7169539985598</v>
      </c>
      <c r="H74" s="170">
        <v>3125305759.9499998</v>
      </c>
      <c r="I74" s="176">
        <v>1904.7170000000001</v>
      </c>
      <c r="J74" s="171">
        <v>43312</v>
      </c>
      <c r="K74" s="169">
        <v>140201</v>
      </c>
      <c r="L74" s="169" t="s">
        <v>1795</v>
      </c>
      <c r="M74" s="169" t="s">
        <v>1765</v>
      </c>
      <c r="N74" s="169" t="s">
        <v>1796</v>
      </c>
      <c r="O74" s="169" t="s">
        <v>1767</v>
      </c>
      <c r="P74" s="169" t="s">
        <v>1515</v>
      </c>
      <c r="Q74" s="170">
        <v>1904.7170000000001</v>
      </c>
      <c r="R74" s="170">
        <v>1904.7170000000001</v>
      </c>
      <c r="S74" s="170">
        <v>24240</v>
      </c>
      <c r="T74" s="169" t="s">
        <v>1768</v>
      </c>
      <c r="U74" s="169" t="s">
        <v>1542</v>
      </c>
      <c r="V74" s="171">
        <v>43311</v>
      </c>
      <c r="W74" s="170">
        <v>1904.0572000000002</v>
      </c>
      <c r="X74" s="170">
        <v>1904.0571603448</v>
      </c>
      <c r="Y74" s="170">
        <v>0.65980000000000005</v>
      </c>
      <c r="Z74" s="170">
        <v>3.4652320318948403E-2</v>
      </c>
      <c r="AA74" s="170">
        <v>12.648100000000001</v>
      </c>
      <c r="AB74" s="170">
        <v>0.65979365376223997</v>
      </c>
      <c r="AC74" s="170">
        <v>3.4651987739840795E-2</v>
      </c>
      <c r="AD74" s="170">
        <v>12.648000000000001</v>
      </c>
    </row>
    <row r="75" spans="1:30" ht="12.75" customHeight="1" x14ac:dyDescent="0.25">
      <c r="A75" s="175">
        <f t="shared" si="1"/>
        <v>140204</v>
      </c>
      <c r="B75" s="169" t="s">
        <v>1797</v>
      </c>
      <c r="C75" s="169" t="s">
        <v>1763</v>
      </c>
      <c r="D75" s="169" t="s">
        <v>1798</v>
      </c>
      <c r="E75" s="170">
        <v>40.664999999999999</v>
      </c>
      <c r="F75" s="170">
        <v>43953.16</v>
      </c>
      <c r="G75" s="170">
        <v>1080.8597073650599</v>
      </c>
      <c r="H75" s="170">
        <v>3125305759.9499998</v>
      </c>
      <c r="I75" s="176">
        <v>1080.8597</v>
      </c>
      <c r="J75" s="171">
        <v>43312</v>
      </c>
      <c r="K75" s="169">
        <v>140204</v>
      </c>
      <c r="L75" s="169" t="s">
        <v>1799</v>
      </c>
      <c r="M75" s="169" t="s">
        <v>1765</v>
      </c>
      <c r="N75" s="169" t="s">
        <v>1800</v>
      </c>
      <c r="O75" s="169" t="s">
        <v>1767</v>
      </c>
      <c r="P75" s="169" t="s">
        <v>1515</v>
      </c>
      <c r="Q75" s="170">
        <v>1080.8597</v>
      </c>
      <c r="R75" s="170">
        <v>1080.8597</v>
      </c>
      <c r="S75" s="170">
        <v>24241</v>
      </c>
      <c r="T75" s="169" t="s">
        <v>1768</v>
      </c>
      <c r="U75" s="169" t="s">
        <v>1801</v>
      </c>
      <c r="V75" s="171">
        <v>43311</v>
      </c>
      <c r="W75" s="170">
        <v>1080.4852000000001</v>
      </c>
      <c r="X75" s="170">
        <v>1080.4851838190102</v>
      </c>
      <c r="Y75" s="170">
        <v>0.37450000000000006</v>
      </c>
      <c r="Z75" s="170">
        <v>3.46603544407642E-2</v>
      </c>
      <c r="AA75" s="170">
        <v>12.651</v>
      </c>
      <c r="AB75" s="170">
        <v>0.37452354604695998</v>
      </c>
      <c r="AC75" s="170">
        <v>3.4662534170361803E-2</v>
      </c>
      <c r="AD75" s="170">
        <v>12.651800000000001</v>
      </c>
    </row>
    <row r="76" spans="1:30" ht="12.75" customHeight="1" x14ac:dyDescent="0.25">
      <c r="A76" s="175">
        <f t="shared" si="1"/>
        <v>140200</v>
      </c>
      <c r="B76" s="169" t="s">
        <v>1802</v>
      </c>
      <c r="C76" s="169" t="s">
        <v>1763</v>
      </c>
      <c r="D76" s="169" t="s">
        <v>1803</v>
      </c>
      <c r="E76" s="170">
        <v>1051.9950000000001</v>
      </c>
      <c r="F76" s="170">
        <v>1056098.51</v>
      </c>
      <c r="G76" s="170">
        <v>1003.9006934443601</v>
      </c>
      <c r="H76" s="170">
        <v>3125305759.9499998</v>
      </c>
      <c r="I76" s="176">
        <v>1003.9007</v>
      </c>
      <c r="J76" s="171">
        <v>43312</v>
      </c>
      <c r="K76" s="169">
        <v>140200</v>
      </c>
      <c r="L76" s="169" t="s">
        <v>1804</v>
      </c>
      <c r="M76" s="169" t="s">
        <v>1765</v>
      </c>
      <c r="N76" s="169" t="s">
        <v>1805</v>
      </c>
      <c r="O76" s="169" t="s">
        <v>1767</v>
      </c>
      <c r="P76" s="169" t="s">
        <v>1515</v>
      </c>
      <c r="Q76" s="170">
        <v>1003.9007</v>
      </c>
      <c r="R76" s="170">
        <v>1003.9007</v>
      </c>
      <c r="S76" s="170">
        <v>24237</v>
      </c>
      <c r="T76" s="169" t="s">
        <v>1768</v>
      </c>
      <c r="U76" s="169" t="s">
        <v>1806</v>
      </c>
      <c r="V76" s="171">
        <v>43311</v>
      </c>
      <c r="W76" s="170">
        <v>1003.9007</v>
      </c>
      <c r="X76" s="170">
        <v>1003.9006934443601</v>
      </c>
      <c r="Y76" s="170">
        <v>0</v>
      </c>
      <c r="Z76" s="170">
        <v>0</v>
      </c>
      <c r="AA76" s="170">
        <v>0</v>
      </c>
      <c r="AB76" s="170">
        <v>0</v>
      </c>
      <c r="AC76" s="170">
        <v>0</v>
      </c>
      <c r="AD76" s="170">
        <v>0</v>
      </c>
    </row>
    <row r="77" spans="1:30" ht="12.75" customHeight="1" x14ac:dyDescent="0.25">
      <c r="A77" s="175">
        <f t="shared" si="1"/>
        <v>140202</v>
      </c>
      <c r="B77" s="169" t="s">
        <v>1807</v>
      </c>
      <c r="C77" s="169" t="s">
        <v>1763</v>
      </c>
      <c r="D77" s="169" t="s">
        <v>1808</v>
      </c>
      <c r="E77" s="170">
        <v>1086.6090000000002</v>
      </c>
      <c r="F77" s="170">
        <v>1095811.72</v>
      </c>
      <c r="G77" s="170">
        <v>1008.46921017588</v>
      </c>
      <c r="H77" s="170">
        <v>3125305759.9499998</v>
      </c>
      <c r="I77" s="176">
        <v>1008.4692</v>
      </c>
      <c r="J77" s="171">
        <v>43312</v>
      </c>
      <c r="K77" s="169">
        <v>140202</v>
      </c>
      <c r="L77" s="169" t="s">
        <v>1809</v>
      </c>
      <c r="M77" s="169" t="s">
        <v>1765</v>
      </c>
      <c r="N77" s="169" t="s">
        <v>1810</v>
      </c>
      <c r="O77" s="169" t="s">
        <v>1767</v>
      </c>
      <c r="P77" s="169" t="s">
        <v>1515</v>
      </c>
      <c r="Q77" s="170">
        <v>1008.4692</v>
      </c>
      <c r="R77" s="170">
        <v>1008.4692</v>
      </c>
      <c r="S77" s="170">
        <v>24242</v>
      </c>
      <c r="T77" s="169" t="s">
        <v>1768</v>
      </c>
      <c r="U77" s="169" t="s">
        <v>1811</v>
      </c>
      <c r="V77" s="171">
        <v>43311</v>
      </c>
      <c r="W77" s="170">
        <v>1008.1199</v>
      </c>
      <c r="X77" s="170">
        <v>1008.1198848896</v>
      </c>
      <c r="Y77" s="170">
        <v>0.3493</v>
      </c>
      <c r="Z77" s="170">
        <v>3.4648656375099805E-2</v>
      </c>
      <c r="AA77" s="170">
        <v>12.646800000000001</v>
      </c>
      <c r="AB77" s="170">
        <v>0.34932528628053</v>
      </c>
      <c r="AC77" s="170">
        <v>3.4651165155698299E-2</v>
      </c>
      <c r="AD77" s="170">
        <v>12.6477</v>
      </c>
    </row>
    <row r="78" spans="1:30" ht="12.75" customHeight="1" x14ac:dyDescent="0.25">
      <c r="A78" s="175">
        <f t="shared" si="1"/>
        <v>140220</v>
      </c>
      <c r="B78" s="169" t="s">
        <v>1812</v>
      </c>
      <c r="C78" s="169" t="s">
        <v>1763</v>
      </c>
      <c r="D78" s="169" t="s">
        <v>1544</v>
      </c>
      <c r="E78" s="170">
        <v>911298.75300000003</v>
      </c>
      <c r="F78" s="170">
        <v>1962331759.73</v>
      </c>
      <c r="G78" s="170">
        <v>2153.3352846912098</v>
      </c>
      <c r="H78" s="170">
        <v>3125305759.9499998</v>
      </c>
      <c r="I78" s="176">
        <v>2153.3353000000002</v>
      </c>
      <c r="J78" s="171">
        <v>43312</v>
      </c>
      <c r="K78" s="169">
        <v>140220</v>
      </c>
      <c r="L78" s="169" t="s">
        <v>1813</v>
      </c>
      <c r="M78" s="169" t="s">
        <v>1765</v>
      </c>
      <c r="N78" s="169" t="s">
        <v>1814</v>
      </c>
      <c r="O78" s="169" t="s">
        <v>1767</v>
      </c>
      <c r="P78" s="169" t="s">
        <v>1515</v>
      </c>
      <c r="Q78" s="170">
        <v>2153.3353000000002</v>
      </c>
      <c r="R78" s="170">
        <v>2153.3353000000002</v>
      </c>
      <c r="S78" s="170">
        <v>24251</v>
      </c>
      <c r="T78" s="169" t="s">
        <v>1768</v>
      </c>
      <c r="U78" s="169" t="s">
        <v>1547</v>
      </c>
      <c r="V78" s="171">
        <v>43311</v>
      </c>
      <c r="W78" s="170">
        <v>2152.5628000000002</v>
      </c>
      <c r="X78" s="170">
        <v>2152.56283402283</v>
      </c>
      <c r="Y78" s="170">
        <v>0.77250000000000019</v>
      </c>
      <c r="Z78" s="170">
        <v>3.58874547121227E-2</v>
      </c>
      <c r="AA78" s="170">
        <v>13.0989</v>
      </c>
      <c r="AB78" s="170">
        <v>0.77245066838155996</v>
      </c>
      <c r="AC78" s="170">
        <v>3.5885162382830994E-2</v>
      </c>
      <c r="AD78" s="170">
        <v>13.098099999999999</v>
      </c>
    </row>
    <row r="79" spans="1:30" ht="12.75" customHeight="1" x14ac:dyDescent="0.25">
      <c r="A79" s="175">
        <f t="shared" si="1"/>
        <v>140218</v>
      </c>
      <c r="B79" s="169" t="s">
        <v>1815</v>
      </c>
      <c r="C79" s="169" t="s">
        <v>1763</v>
      </c>
      <c r="D79" s="169" t="s">
        <v>1592</v>
      </c>
      <c r="E79" s="170">
        <v>2452.846</v>
      </c>
      <c r="F79" s="170">
        <v>5031016.58</v>
      </c>
      <c r="G79" s="170">
        <v>2051.0935378739596</v>
      </c>
      <c r="H79" s="170">
        <v>3125305759.9499998</v>
      </c>
      <c r="I79" s="176">
        <v>2051.0934999999999</v>
      </c>
      <c r="J79" s="171">
        <v>43312</v>
      </c>
      <c r="K79" s="169">
        <v>140218</v>
      </c>
      <c r="L79" s="169" t="s">
        <v>1816</v>
      </c>
      <c r="M79" s="169" t="s">
        <v>1765</v>
      </c>
      <c r="N79" s="169" t="s">
        <v>1817</v>
      </c>
      <c r="O79" s="169" t="s">
        <v>1767</v>
      </c>
      <c r="P79" s="169" t="s">
        <v>1515</v>
      </c>
      <c r="Q79" s="170">
        <v>2051.0934999999999</v>
      </c>
      <c r="R79" s="170">
        <v>2051.0934999999999</v>
      </c>
      <c r="S79" s="170">
        <v>24257</v>
      </c>
      <c r="T79" s="169" t="s">
        <v>1768</v>
      </c>
      <c r="U79" s="169" t="s">
        <v>1595</v>
      </c>
      <c r="V79" s="171">
        <v>43311</v>
      </c>
      <c r="W79" s="170">
        <v>2050.3578000000002</v>
      </c>
      <c r="X79" s="170">
        <v>2050.3577680783901</v>
      </c>
      <c r="Y79" s="170">
        <v>0.73570000000000002</v>
      </c>
      <c r="Z79" s="170">
        <v>3.5881542236189203E-2</v>
      </c>
      <c r="AA79" s="170">
        <v>13.0968</v>
      </c>
      <c r="AB79" s="170">
        <v>0.73576979557624</v>
      </c>
      <c r="AC79" s="170">
        <v>3.5884946862996002E-2</v>
      </c>
      <c r="AD79" s="170">
        <v>13.098000000000003</v>
      </c>
    </row>
    <row r="80" spans="1:30" ht="12.75" customHeight="1" x14ac:dyDescent="0.25">
      <c r="A80" s="175">
        <f t="shared" si="1"/>
        <v>135450</v>
      </c>
      <c r="B80" s="169" t="s">
        <v>1818</v>
      </c>
      <c r="C80" s="169" t="s">
        <v>1763</v>
      </c>
      <c r="D80" s="169" t="s">
        <v>1755</v>
      </c>
      <c r="E80" s="170">
        <v>0</v>
      </c>
      <c r="F80" s="170">
        <v>16.059999999999999</v>
      </c>
      <c r="G80" s="170">
        <v>1000</v>
      </c>
      <c r="H80" s="170">
        <v>3125305759.9499998</v>
      </c>
      <c r="I80" s="176">
        <v>1000</v>
      </c>
      <c r="J80" s="171">
        <v>43312</v>
      </c>
      <c r="K80" s="169">
        <v>135450</v>
      </c>
      <c r="L80" s="169" t="s">
        <v>1819</v>
      </c>
      <c r="M80" s="169" t="s">
        <v>1820</v>
      </c>
      <c r="N80" s="169" t="s">
        <v>1821</v>
      </c>
      <c r="O80" s="169" t="s">
        <v>1767</v>
      </c>
      <c r="P80" s="169" t="s">
        <v>1515</v>
      </c>
      <c r="Q80" s="170">
        <v>1000</v>
      </c>
      <c r="R80" s="170">
        <v>1000</v>
      </c>
      <c r="S80" s="170">
        <v>51806</v>
      </c>
      <c r="T80" s="169" t="s">
        <v>1768</v>
      </c>
      <c r="U80" s="169" t="s">
        <v>1758</v>
      </c>
      <c r="V80" s="171">
        <v>43311</v>
      </c>
      <c r="W80" s="170">
        <v>1000</v>
      </c>
      <c r="X80" s="170">
        <v>1000</v>
      </c>
      <c r="Y80" s="170">
        <v>0</v>
      </c>
      <c r="Z80" s="170">
        <v>0</v>
      </c>
      <c r="AA80" s="170">
        <v>0</v>
      </c>
      <c r="AB80" s="170">
        <v>0</v>
      </c>
      <c r="AC80" s="170">
        <v>0</v>
      </c>
      <c r="AD80" s="170">
        <v>0</v>
      </c>
    </row>
    <row r="81" spans="1:30" ht="12.75" customHeight="1" x14ac:dyDescent="0.25">
      <c r="A81" s="175">
        <f t="shared" si="1"/>
        <v>140208</v>
      </c>
      <c r="B81" s="169" t="s">
        <v>1822</v>
      </c>
      <c r="C81" s="169" t="s">
        <v>1763</v>
      </c>
      <c r="D81" s="169" t="s">
        <v>1823</v>
      </c>
      <c r="E81" s="170">
        <v>75115.303</v>
      </c>
      <c r="F81" s="170">
        <v>75574302.569999993</v>
      </c>
      <c r="G81" s="170">
        <v>1006.11059999319</v>
      </c>
      <c r="H81" s="170">
        <v>3125305759.9499998</v>
      </c>
      <c r="I81" s="176">
        <v>1006.1106000000001</v>
      </c>
      <c r="J81" s="171">
        <v>43312</v>
      </c>
      <c r="K81" s="169">
        <v>140208</v>
      </c>
      <c r="L81" s="169" t="s">
        <v>1824</v>
      </c>
      <c r="M81" s="169" t="s">
        <v>1765</v>
      </c>
      <c r="N81" s="169" t="s">
        <v>1825</v>
      </c>
      <c r="O81" s="169" t="s">
        <v>1767</v>
      </c>
      <c r="P81" s="169" t="s">
        <v>1515</v>
      </c>
      <c r="Q81" s="170">
        <v>1006.1106000000001</v>
      </c>
      <c r="R81" s="170">
        <v>1006.1106000000001</v>
      </c>
      <c r="S81" s="170">
        <v>24246</v>
      </c>
      <c r="T81" s="169" t="s">
        <v>1768</v>
      </c>
      <c r="U81" s="169" t="s">
        <v>1826</v>
      </c>
      <c r="V81" s="171">
        <v>43311</v>
      </c>
      <c r="W81" s="170">
        <v>1006.1106000000001</v>
      </c>
      <c r="X81" s="170">
        <v>1006.1105999917401</v>
      </c>
      <c r="Y81" s="170">
        <v>0</v>
      </c>
      <c r="Z81" s="170">
        <v>0</v>
      </c>
      <c r="AA81" s="170">
        <v>0</v>
      </c>
      <c r="AB81" s="170">
        <v>1.44774E-9</v>
      </c>
      <c r="AC81" s="170">
        <v>1.4389471694383202E-10</v>
      </c>
      <c r="AD81" s="170">
        <v>0</v>
      </c>
    </row>
    <row r="82" spans="1:30" ht="12.75" customHeight="1" x14ac:dyDescent="0.25">
      <c r="A82" s="175">
        <f t="shared" si="1"/>
        <v>140207</v>
      </c>
      <c r="B82" s="169" t="s">
        <v>1827</v>
      </c>
      <c r="C82" s="169" t="s">
        <v>1763</v>
      </c>
      <c r="D82" s="169" t="s">
        <v>1828</v>
      </c>
      <c r="E82" s="170">
        <v>428775.10200000001</v>
      </c>
      <c r="F82" s="170">
        <v>909633711.63</v>
      </c>
      <c r="G82" s="170">
        <v>2121.4704570929102</v>
      </c>
      <c r="H82" s="170">
        <v>3125305759.9499998</v>
      </c>
      <c r="I82" s="176">
        <v>2121.4704999999999</v>
      </c>
      <c r="J82" s="171">
        <v>43312</v>
      </c>
      <c r="K82" s="169">
        <v>140207</v>
      </c>
      <c r="L82" s="169" t="s">
        <v>1829</v>
      </c>
      <c r="M82" s="169" t="s">
        <v>1765</v>
      </c>
      <c r="N82" s="169" t="s">
        <v>1830</v>
      </c>
      <c r="O82" s="169" t="s">
        <v>1767</v>
      </c>
      <c r="P82" s="169" t="s">
        <v>1515</v>
      </c>
      <c r="Q82" s="170">
        <v>2121.4704999999999</v>
      </c>
      <c r="R82" s="170">
        <v>2121.4704999999999</v>
      </c>
      <c r="S82" s="170">
        <v>24243</v>
      </c>
      <c r="T82" s="169" t="s">
        <v>1768</v>
      </c>
      <c r="U82" s="169" t="s">
        <v>1831</v>
      </c>
      <c r="V82" s="171">
        <v>43311</v>
      </c>
      <c r="W82" s="170">
        <v>2120.7536</v>
      </c>
      <c r="X82" s="170">
        <v>2120.7535932723504</v>
      </c>
      <c r="Y82" s="170">
        <v>0.71689999999999998</v>
      </c>
      <c r="Z82" s="170">
        <v>3.3804021362972107E-2</v>
      </c>
      <c r="AA82" s="170">
        <v>12.3385</v>
      </c>
      <c r="AB82" s="170">
        <v>0.71686382056581988</v>
      </c>
      <c r="AC82" s="170">
        <v>3.3802315499543302E-2</v>
      </c>
      <c r="AD82" s="170">
        <v>12.337800000000001</v>
      </c>
    </row>
    <row r="83" spans="1:30" ht="12.75" customHeight="1" x14ac:dyDescent="0.25">
      <c r="A83" s="175">
        <f t="shared" si="1"/>
        <v>140213</v>
      </c>
      <c r="B83" s="169" t="s">
        <v>1832</v>
      </c>
      <c r="C83" s="169" t="s">
        <v>1763</v>
      </c>
      <c r="D83" s="169" t="s">
        <v>1833</v>
      </c>
      <c r="E83" s="170">
        <v>0</v>
      </c>
      <c r="F83" s="170">
        <v>0.03</v>
      </c>
      <c r="G83" s="170">
        <v>1000</v>
      </c>
      <c r="H83" s="170">
        <v>3125305759.9499998</v>
      </c>
      <c r="I83" s="176">
        <v>1000</v>
      </c>
      <c r="J83" s="171">
        <v>43312</v>
      </c>
      <c r="K83" s="169">
        <v>140213</v>
      </c>
      <c r="L83" s="169" t="s">
        <v>1834</v>
      </c>
      <c r="M83" s="169" t="s">
        <v>1765</v>
      </c>
      <c r="N83" s="169" t="s">
        <v>1835</v>
      </c>
      <c r="O83" s="169" t="s">
        <v>1767</v>
      </c>
      <c r="P83" s="169" t="s">
        <v>1515</v>
      </c>
      <c r="Q83" s="170">
        <v>1000</v>
      </c>
      <c r="R83" s="170">
        <v>1000</v>
      </c>
      <c r="S83" s="170">
        <v>24244</v>
      </c>
      <c r="T83" s="169" t="s">
        <v>1768</v>
      </c>
      <c r="U83" s="169" t="s">
        <v>1836</v>
      </c>
      <c r="V83" s="171">
        <v>43311</v>
      </c>
      <c r="W83" s="170">
        <v>1000</v>
      </c>
      <c r="X83" s="170">
        <v>1000</v>
      </c>
      <c r="Y83" s="170">
        <v>0</v>
      </c>
      <c r="Z83" s="170">
        <v>0</v>
      </c>
      <c r="AA83" s="170">
        <v>0</v>
      </c>
      <c r="AB83" s="170">
        <v>0</v>
      </c>
      <c r="AC83" s="170">
        <v>0</v>
      </c>
      <c r="AD83" s="170">
        <v>0</v>
      </c>
    </row>
    <row r="84" spans="1:30" ht="12.75" customHeight="1" x14ac:dyDescent="0.25">
      <c r="A84" s="175">
        <f t="shared" si="1"/>
        <v>140212</v>
      </c>
      <c r="B84" s="169" t="s">
        <v>1837</v>
      </c>
      <c r="C84" s="169" t="s">
        <v>1763</v>
      </c>
      <c r="D84" s="169" t="s">
        <v>1838</v>
      </c>
      <c r="E84" s="170">
        <v>0</v>
      </c>
      <c r="F84" s="170">
        <v>29.28</v>
      </c>
      <c r="G84" s="170">
        <v>1000</v>
      </c>
      <c r="H84" s="170">
        <v>3125305759.9499998</v>
      </c>
      <c r="I84" s="176">
        <v>1000</v>
      </c>
      <c r="J84" s="171">
        <v>43312</v>
      </c>
      <c r="K84" s="169">
        <v>140212</v>
      </c>
      <c r="L84" s="169" t="s">
        <v>1839</v>
      </c>
      <c r="M84" s="169" t="s">
        <v>1765</v>
      </c>
      <c r="N84" s="169" t="s">
        <v>1840</v>
      </c>
      <c r="O84" s="169" t="s">
        <v>1767</v>
      </c>
      <c r="P84" s="169" t="s">
        <v>1515</v>
      </c>
      <c r="Q84" s="170">
        <v>1000</v>
      </c>
      <c r="R84" s="170">
        <v>1000</v>
      </c>
      <c r="S84" s="170">
        <v>24245</v>
      </c>
      <c r="T84" s="169" t="s">
        <v>1768</v>
      </c>
      <c r="U84" s="169" t="s">
        <v>1841</v>
      </c>
      <c r="V84" s="171">
        <v>43311</v>
      </c>
      <c r="W84" s="170">
        <v>1000</v>
      </c>
      <c r="X84" s="170">
        <v>1000</v>
      </c>
      <c r="Y84" s="170">
        <v>0</v>
      </c>
      <c r="Z84" s="170">
        <v>0</v>
      </c>
      <c r="AA84" s="170">
        <v>0</v>
      </c>
      <c r="AB84" s="170">
        <v>0</v>
      </c>
      <c r="AC84" s="170">
        <v>0</v>
      </c>
      <c r="AD84" s="170">
        <v>0</v>
      </c>
    </row>
    <row r="85" spans="1:30" ht="12.75" customHeight="1" x14ac:dyDescent="0.25">
      <c r="A85" s="175">
        <f t="shared" si="1"/>
        <v>140214</v>
      </c>
      <c r="B85" s="169" t="s">
        <v>1842</v>
      </c>
      <c r="C85" s="169" t="s">
        <v>1763</v>
      </c>
      <c r="D85" s="169" t="s">
        <v>1843</v>
      </c>
      <c r="E85" s="170">
        <v>3334.2890000000002</v>
      </c>
      <c r="F85" s="170">
        <v>4788044.17</v>
      </c>
      <c r="G85" s="170">
        <v>1436.0015493558001</v>
      </c>
      <c r="H85" s="170">
        <v>3125305759.9499998</v>
      </c>
      <c r="I85" s="176">
        <v>1436.0014999999999</v>
      </c>
      <c r="J85" s="171">
        <v>43312</v>
      </c>
      <c r="K85" s="169">
        <v>140214</v>
      </c>
      <c r="L85" s="169" t="s">
        <v>1844</v>
      </c>
      <c r="M85" s="169" t="s">
        <v>1765</v>
      </c>
      <c r="N85" s="169" t="s">
        <v>1845</v>
      </c>
      <c r="O85" s="169" t="s">
        <v>1767</v>
      </c>
      <c r="P85" s="169" t="s">
        <v>1515</v>
      </c>
      <c r="Q85" s="170">
        <v>1436.0014999999999</v>
      </c>
      <c r="R85" s="170">
        <v>1436.0014999999999</v>
      </c>
      <c r="S85" s="170">
        <v>24247</v>
      </c>
      <c r="T85" s="169" t="s">
        <v>1768</v>
      </c>
      <c r="U85" s="169" t="s">
        <v>1846</v>
      </c>
      <c r="V85" s="171">
        <v>43311</v>
      </c>
      <c r="W85" s="170">
        <v>1435.5163</v>
      </c>
      <c r="X85" s="170">
        <v>1435.5163089939599</v>
      </c>
      <c r="Y85" s="170">
        <v>0.48520000000000002</v>
      </c>
      <c r="Z85" s="170">
        <v>3.3799685869119002E-2</v>
      </c>
      <c r="AA85" s="170">
        <v>12.3369</v>
      </c>
      <c r="AB85" s="170">
        <v>0.48524036183679004</v>
      </c>
      <c r="AC85" s="170">
        <v>3.3802497317279197E-2</v>
      </c>
      <c r="AD85" s="170">
        <v>12.337900000000001</v>
      </c>
    </row>
    <row r="86" spans="1:30" ht="12.75" customHeight="1" x14ac:dyDescent="0.25">
      <c r="A86" s="175">
        <f t="shared" si="1"/>
        <v>140205</v>
      </c>
      <c r="B86" s="169" t="s">
        <v>1847</v>
      </c>
      <c r="C86" s="169" t="s">
        <v>1763</v>
      </c>
      <c r="D86" s="169" t="s">
        <v>1848</v>
      </c>
      <c r="E86" s="170">
        <v>968.25</v>
      </c>
      <c r="F86" s="170">
        <v>1959800.26</v>
      </c>
      <c r="G86" s="170">
        <v>2024.0643015750102</v>
      </c>
      <c r="H86" s="170">
        <v>3125305759.9499998</v>
      </c>
      <c r="I86" s="176">
        <v>2024.0643</v>
      </c>
      <c r="J86" s="171">
        <v>43312</v>
      </c>
      <c r="K86" s="169">
        <v>140205</v>
      </c>
      <c r="L86" s="169" t="s">
        <v>1849</v>
      </c>
      <c r="M86" s="169" t="s">
        <v>1765</v>
      </c>
      <c r="N86" s="169" t="s">
        <v>1850</v>
      </c>
      <c r="O86" s="169" t="s">
        <v>1767</v>
      </c>
      <c r="P86" s="169" t="s">
        <v>1515</v>
      </c>
      <c r="Q86" s="170">
        <v>2024.0643</v>
      </c>
      <c r="R86" s="170">
        <v>2024.0643</v>
      </c>
      <c r="S86" s="170">
        <v>24248</v>
      </c>
      <c r="T86" s="169" t="s">
        <v>1768</v>
      </c>
      <c r="U86" s="169" t="s">
        <v>1851</v>
      </c>
      <c r="V86" s="171">
        <v>43311</v>
      </c>
      <c r="W86" s="170">
        <v>2028.3869000000004</v>
      </c>
      <c r="X86" s="170">
        <v>2028.3868938807102</v>
      </c>
      <c r="Y86" s="170">
        <v>-4.3226000000000004</v>
      </c>
      <c r="Z86" s="170">
        <v>-0.21310530057160201</v>
      </c>
      <c r="AA86" s="170">
        <v>-77.7834</v>
      </c>
      <c r="AB86" s="170">
        <v>-4.3225923057061806</v>
      </c>
      <c r="AC86" s="170">
        <v>-0.21310492188382199</v>
      </c>
      <c r="AD86" s="170">
        <v>-77.783299999999997</v>
      </c>
    </row>
    <row r="87" spans="1:30" ht="12.75" customHeight="1" x14ac:dyDescent="0.25">
      <c r="A87" s="175">
        <f t="shared" si="1"/>
        <v>140206</v>
      </c>
      <c r="B87" s="169" t="s">
        <v>1852</v>
      </c>
      <c r="C87" s="169" t="s">
        <v>1763</v>
      </c>
      <c r="D87" s="169" t="s">
        <v>1853</v>
      </c>
      <c r="E87" s="170">
        <v>28342.753000000004</v>
      </c>
      <c r="F87" s="170">
        <v>29354407.800000001</v>
      </c>
      <c r="G87" s="170">
        <v>1035.6935968781902</v>
      </c>
      <c r="H87" s="170">
        <v>3125305759.9499998</v>
      </c>
      <c r="I87" s="176">
        <v>1035.6936000000001</v>
      </c>
      <c r="J87" s="171">
        <v>43312</v>
      </c>
      <c r="K87" s="169">
        <v>140206</v>
      </c>
      <c r="L87" s="169" t="s">
        <v>1854</v>
      </c>
      <c r="M87" s="169" t="s">
        <v>1765</v>
      </c>
      <c r="N87" s="169" t="s">
        <v>1855</v>
      </c>
      <c r="O87" s="169" t="s">
        <v>1767</v>
      </c>
      <c r="P87" s="169" t="s">
        <v>1515</v>
      </c>
      <c r="Q87" s="170">
        <v>1035.6936000000001</v>
      </c>
      <c r="R87" s="170">
        <v>1035.6936000000001</v>
      </c>
      <c r="S87" s="170">
        <v>24249</v>
      </c>
      <c r="T87" s="169" t="s">
        <v>1768</v>
      </c>
      <c r="U87" s="169" t="s">
        <v>1856</v>
      </c>
      <c r="V87" s="171">
        <v>43311</v>
      </c>
      <c r="W87" s="170">
        <v>1035.3436000000002</v>
      </c>
      <c r="X87" s="170">
        <v>1035.3436262113</v>
      </c>
      <c r="Y87" s="170">
        <v>0.35</v>
      </c>
      <c r="Z87" s="170">
        <v>3.38052024468012E-2</v>
      </c>
      <c r="AA87" s="170">
        <v>12.338900000000001</v>
      </c>
      <c r="AB87" s="170">
        <v>0.34997066688182005</v>
      </c>
      <c r="AC87" s="170">
        <v>3.3802368413904202E-2</v>
      </c>
      <c r="AD87" s="170">
        <v>12.337900000000001</v>
      </c>
    </row>
    <row r="88" spans="1:30" ht="12.75" customHeight="1" x14ac:dyDescent="0.25">
      <c r="A88" s="175">
        <f t="shared" si="1"/>
        <v>140209</v>
      </c>
      <c r="B88" s="169" t="s">
        <v>1857</v>
      </c>
      <c r="C88" s="169" t="s">
        <v>1763</v>
      </c>
      <c r="D88" s="169" t="s">
        <v>1858</v>
      </c>
      <c r="E88" s="170">
        <v>80081.437000000005</v>
      </c>
      <c r="F88" s="170">
        <v>80696209.209999993</v>
      </c>
      <c r="G88" s="170">
        <v>1007.6768378919101</v>
      </c>
      <c r="H88" s="170">
        <v>3125305759.9499998</v>
      </c>
      <c r="I88" s="176">
        <v>1007.6768000000001</v>
      </c>
      <c r="J88" s="171">
        <v>43312</v>
      </c>
      <c r="K88" s="169">
        <v>140209</v>
      </c>
      <c r="L88" s="169" t="s">
        <v>1859</v>
      </c>
      <c r="M88" s="169" t="s">
        <v>1765</v>
      </c>
      <c r="N88" s="169" t="s">
        <v>1860</v>
      </c>
      <c r="O88" s="169" t="s">
        <v>1767</v>
      </c>
      <c r="P88" s="169" t="s">
        <v>1515</v>
      </c>
      <c r="Q88" s="170">
        <v>1007.6768000000001</v>
      </c>
      <c r="R88" s="170">
        <v>1007.6768000000001</v>
      </c>
      <c r="S88" s="170">
        <v>24250</v>
      </c>
      <c r="T88" s="169" t="s">
        <v>1768</v>
      </c>
      <c r="U88" s="169" t="s">
        <v>1861</v>
      </c>
      <c r="V88" s="171">
        <v>43311</v>
      </c>
      <c r="W88" s="170">
        <v>1007.3363000000001</v>
      </c>
      <c r="X88" s="170">
        <v>1007.33633493</v>
      </c>
      <c r="Y88" s="170">
        <v>0.34050000000000002</v>
      </c>
      <c r="Z88" s="170">
        <v>3.3802018253486901E-2</v>
      </c>
      <c r="AA88" s="170">
        <v>12.3377</v>
      </c>
      <c r="AB88" s="170">
        <v>0.34050296190754997</v>
      </c>
      <c r="AC88" s="170">
        <v>3.38023111150072E-2</v>
      </c>
      <c r="AD88" s="170">
        <v>12.337800000000001</v>
      </c>
    </row>
    <row r="89" spans="1:30" ht="12.75" customHeight="1" x14ac:dyDescent="0.25">
      <c r="A89" s="175">
        <f t="shared" si="1"/>
        <v>140219</v>
      </c>
      <c r="B89" s="169" t="s">
        <v>1862</v>
      </c>
      <c r="C89" s="169" t="s">
        <v>1763</v>
      </c>
      <c r="D89" s="169" t="s">
        <v>1627</v>
      </c>
      <c r="E89" s="170">
        <v>348.40700000000004</v>
      </c>
      <c r="F89" s="170">
        <v>351125.54</v>
      </c>
      <c r="G89" s="170">
        <v>1007.8027708972601</v>
      </c>
      <c r="H89" s="170">
        <v>3125305759.9499998</v>
      </c>
      <c r="I89" s="176">
        <v>1007.8027999999999</v>
      </c>
      <c r="J89" s="171">
        <v>43312</v>
      </c>
      <c r="K89" s="169">
        <v>140219</v>
      </c>
      <c r="L89" s="169" t="s">
        <v>1863</v>
      </c>
      <c r="M89" s="169" t="s">
        <v>1765</v>
      </c>
      <c r="N89" s="169" t="s">
        <v>1864</v>
      </c>
      <c r="O89" s="169" t="s">
        <v>1767</v>
      </c>
      <c r="P89" s="169" t="s">
        <v>1515</v>
      </c>
      <c r="Q89" s="170">
        <v>1007.8027999999999</v>
      </c>
      <c r="R89" s="170">
        <v>1007.8027999999999</v>
      </c>
      <c r="S89" s="170">
        <v>24258</v>
      </c>
      <c r="T89" s="169" t="s">
        <v>1768</v>
      </c>
      <c r="U89" s="169" t="s">
        <v>1630</v>
      </c>
      <c r="V89" s="171">
        <v>43311</v>
      </c>
      <c r="W89" s="170">
        <v>1007.4412000000001</v>
      </c>
      <c r="X89" s="170">
        <v>1007.44118229542</v>
      </c>
      <c r="Y89" s="170">
        <v>0.36160000000000003</v>
      </c>
      <c r="Z89" s="170">
        <v>3.5892913650940599E-2</v>
      </c>
      <c r="AA89" s="170">
        <v>13.100900000000001</v>
      </c>
      <c r="AB89" s="170">
        <v>0.36158860183635999</v>
      </c>
      <c r="AC89" s="170">
        <v>3.5891782884286398E-2</v>
      </c>
      <c r="AD89" s="170">
        <v>13.1005</v>
      </c>
    </row>
    <row r="90" spans="1:30" ht="12.75" customHeight="1" x14ac:dyDescent="0.25">
      <c r="A90" s="175">
        <f t="shared" si="1"/>
        <v>140217</v>
      </c>
      <c r="B90" s="169" t="s">
        <v>1865</v>
      </c>
      <c r="C90" s="169" t="s">
        <v>1763</v>
      </c>
      <c r="D90" s="169" t="s">
        <v>1569</v>
      </c>
      <c r="E90" s="170">
        <v>0</v>
      </c>
      <c r="F90" s="170">
        <v>406.04</v>
      </c>
      <c r="G90" s="170">
        <v>1000</v>
      </c>
      <c r="H90" s="170">
        <v>3125305759.9499998</v>
      </c>
      <c r="I90" s="176">
        <v>1000</v>
      </c>
      <c r="J90" s="171">
        <v>43312</v>
      </c>
      <c r="K90" s="169">
        <v>140217</v>
      </c>
      <c r="L90" s="169" t="s">
        <v>1866</v>
      </c>
      <c r="M90" s="169" t="s">
        <v>1765</v>
      </c>
      <c r="N90" s="169" t="s">
        <v>1867</v>
      </c>
      <c r="O90" s="169" t="s">
        <v>1767</v>
      </c>
      <c r="P90" s="169" t="s">
        <v>1515</v>
      </c>
      <c r="Q90" s="170">
        <v>1000</v>
      </c>
      <c r="R90" s="170">
        <v>1000</v>
      </c>
      <c r="S90" s="170">
        <v>24252</v>
      </c>
      <c r="T90" s="169" t="s">
        <v>1768</v>
      </c>
      <c r="U90" s="169" t="s">
        <v>1572</v>
      </c>
      <c r="V90" s="171">
        <v>43311</v>
      </c>
      <c r="W90" s="170">
        <v>1000</v>
      </c>
      <c r="X90" s="170">
        <v>1000</v>
      </c>
      <c r="Y90" s="170">
        <v>0</v>
      </c>
      <c r="Z90" s="170">
        <v>0</v>
      </c>
      <c r="AA90" s="170">
        <v>0</v>
      </c>
      <c r="AB90" s="170">
        <v>0</v>
      </c>
      <c r="AC90" s="170">
        <v>0</v>
      </c>
      <c r="AD90" s="170">
        <v>0</v>
      </c>
    </row>
    <row r="91" spans="1:30" ht="12.75" customHeight="1" x14ac:dyDescent="0.25">
      <c r="A91" s="175">
        <f t="shared" si="1"/>
        <v>130209</v>
      </c>
      <c r="B91" s="169" t="s">
        <v>1868</v>
      </c>
      <c r="C91" s="169" t="s">
        <v>1869</v>
      </c>
      <c r="D91" s="169" t="s">
        <v>1519</v>
      </c>
      <c r="E91" s="170">
        <v>798144634.32299984</v>
      </c>
      <c r="F91" s="170">
        <v>8458918189.4700003</v>
      </c>
      <c r="G91" s="170">
        <v>10.598227220615199</v>
      </c>
      <c r="H91" s="170">
        <v>49795678739.82</v>
      </c>
      <c r="I91" s="176">
        <v>10.598199999999999</v>
      </c>
      <c r="J91" s="171">
        <v>43312</v>
      </c>
      <c r="K91" s="169">
        <v>130209</v>
      </c>
      <c r="L91" s="169" t="s">
        <v>1870</v>
      </c>
      <c r="M91" s="169" t="s">
        <v>1871</v>
      </c>
      <c r="N91" s="169" t="s">
        <v>1872</v>
      </c>
      <c r="O91" s="169" t="s">
        <v>1873</v>
      </c>
      <c r="P91" s="169" t="s">
        <v>1874</v>
      </c>
      <c r="Q91" s="170">
        <v>10.598199999999999</v>
      </c>
      <c r="R91" s="170">
        <v>10.5717</v>
      </c>
      <c r="S91" s="170">
        <v>69026</v>
      </c>
      <c r="T91" s="169" t="s">
        <v>1875</v>
      </c>
      <c r="U91" s="169" t="s">
        <v>1522</v>
      </c>
      <c r="V91" s="171">
        <v>43311</v>
      </c>
      <c r="W91" s="170">
        <v>10.593400000000001</v>
      </c>
      <c r="X91" s="170">
        <v>10.593403890099101</v>
      </c>
      <c r="Y91" s="170">
        <v>4.8000000000000004E-3</v>
      </c>
      <c r="Z91" s="170">
        <v>4.5311231521513395E-2</v>
      </c>
      <c r="AA91" s="170">
        <v>16.538600000000002</v>
      </c>
      <c r="AB91" s="170">
        <v>4.8233305161500001E-3</v>
      </c>
      <c r="AC91" s="170">
        <v>4.5531451138741498E-2</v>
      </c>
      <c r="AD91" s="170">
        <v>16.619</v>
      </c>
    </row>
    <row r="92" spans="1:30" ht="12.75" customHeight="1" x14ac:dyDescent="0.25">
      <c r="A92" s="175">
        <f t="shared" si="1"/>
        <v>130206</v>
      </c>
      <c r="B92" s="169" t="s">
        <v>1876</v>
      </c>
      <c r="C92" s="169" t="s">
        <v>1869</v>
      </c>
      <c r="D92" s="169" t="s">
        <v>1544</v>
      </c>
      <c r="E92" s="170">
        <v>256907462.79899997</v>
      </c>
      <c r="F92" s="170">
        <v>3463431569.1500001</v>
      </c>
      <c r="G92" s="170">
        <v>13.481241577866198</v>
      </c>
      <c r="H92" s="170">
        <v>49795678739.82</v>
      </c>
      <c r="I92" s="176">
        <v>13.481200000000001</v>
      </c>
      <c r="J92" s="171">
        <v>43312</v>
      </c>
      <c r="K92" s="169">
        <v>130206</v>
      </c>
      <c r="L92" s="169" t="s">
        <v>1877</v>
      </c>
      <c r="M92" s="169" t="s">
        <v>1871</v>
      </c>
      <c r="N92" s="169" t="s">
        <v>1878</v>
      </c>
      <c r="O92" s="169" t="s">
        <v>1879</v>
      </c>
      <c r="P92" s="169" t="s">
        <v>1874</v>
      </c>
      <c r="Q92" s="170">
        <v>13.481200000000001</v>
      </c>
      <c r="R92" s="170">
        <v>13.4475</v>
      </c>
      <c r="S92" s="170">
        <v>69027</v>
      </c>
      <c r="T92" s="169" t="s">
        <v>1875</v>
      </c>
      <c r="U92" s="169" t="s">
        <v>1547</v>
      </c>
      <c r="V92" s="171">
        <v>43311</v>
      </c>
      <c r="W92" s="170">
        <v>13.475100000000003</v>
      </c>
      <c r="X92" s="170">
        <v>13.475106156757899</v>
      </c>
      <c r="Y92" s="170">
        <v>6.0999999999999995E-3</v>
      </c>
      <c r="Z92" s="170">
        <v>4.5268680751905398E-2</v>
      </c>
      <c r="AA92" s="170">
        <v>16.523099999999999</v>
      </c>
      <c r="AB92" s="170">
        <v>6.1354211082900005E-3</v>
      </c>
      <c r="AC92" s="170">
        <v>4.5531523365498698E-2</v>
      </c>
      <c r="AD92" s="170">
        <v>16.619</v>
      </c>
    </row>
    <row r="93" spans="1:30" ht="12.75" customHeight="1" x14ac:dyDescent="0.25">
      <c r="A93" s="175">
        <f t="shared" si="1"/>
        <v>141606</v>
      </c>
      <c r="B93" s="169" t="s">
        <v>1880</v>
      </c>
      <c r="C93" s="169" t="s">
        <v>1869</v>
      </c>
      <c r="D93" s="169" t="s">
        <v>1592</v>
      </c>
      <c r="E93" s="170">
        <v>1676967290.4349999</v>
      </c>
      <c r="F93" s="170">
        <v>21012305855.529999</v>
      </c>
      <c r="G93" s="170">
        <v>12.5299437713418</v>
      </c>
      <c r="H93" s="170">
        <v>49795678739.82</v>
      </c>
      <c r="I93" s="176">
        <v>12.529900000000003</v>
      </c>
      <c r="J93" s="171">
        <v>43312</v>
      </c>
      <c r="K93" s="169">
        <v>141606</v>
      </c>
      <c r="L93" s="169" t="s">
        <v>1881</v>
      </c>
      <c r="M93" s="169" t="s">
        <v>1871</v>
      </c>
      <c r="N93" s="169" t="s">
        <v>1882</v>
      </c>
      <c r="O93" s="169" t="s">
        <v>1879</v>
      </c>
      <c r="P93" s="169" t="s">
        <v>1874</v>
      </c>
      <c r="Q93" s="170">
        <v>12.529900000000003</v>
      </c>
      <c r="R93" s="170">
        <v>12.498600000000001</v>
      </c>
      <c r="S93" s="170">
        <v>79901</v>
      </c>
      <c r="T93" s="169" t="s">
        <v>1875</v>
      </c>
      <c r="U93" s="169" t="s">
        <v>1595</v>
      </c>
      <c r="V93" s="171">
        <v>43311</v>
      </c>
      <c r="W93" s="170">
        <v>12.5242</v>
      </c>
      <c r="X93" s="170">
        <v>12.524241277042099</v>
      </c>
      <c r="Y93" s="170">
        <v>5.7000000000000002E-3</v>
      </c>
      <c r="Z93" s="170">
        <v>4.5511888982928995E-2</v>
      </c>
      <c r="AA93" s="170">
        <v>16.611800000000002</v>
      </c>
      <c r="AB93" s="170">
        <v>5.7024942997699994E-3</v>
      </c>
      <c r="AC93" s="170">
        <v>4.5531654761579297E-2</v>
      </c>
      <c r="AD93" s="170">
        <v>16.6191</v>
      </c>
    </row>
    <row r="94" spans="1:30" ht="12.75" customHeight="1" x14ac:dyDescent="0.25">
      <c r="A94" s="175">
        <f t="shared" si="1"/>
        <v>130208</v>
      </c>
      <c r="B94" s="169" t="s">
        <v>1883</v>
      </c>
      <c r="C94" s="169" t="s">
        <v>1869</v>
      </c>
      <c r="D94" s="169" t="s">
        <v>1597</v>
      </c>
      <c r="E94" s="170">
        <v>2816.873</v>
      </c>
      <c r="F94" s="170">
        <v>37155.86</v>
      </c>
      <c r="G94" s="170">
        <v>13.190463325822599</v>
      </c>
      <c r="H94" s="170">
        <v>49795678739.82</v>
      </c>
      <c r="I94" s="176">
        <v>13.1905</v>
      </c>
      <c r="J94" s="171">
        <v>43312</v>
      </c>
      <c r="K94" s="169">
        <v>130208</v>
      </c>
      <c r="L94" s="169" t="s">
        <v>1884</v>
      </c>
      <c r="M94" s="169" t="s">
        <v>1871</v>
      </c>
      <c r="N94" s="169" t="s">
        <v>1885</v>
      </c>
      <c r="O94" s="169" t="s">
        <v>1879</v>
      </c>
      <c r="P94" s="169" t="s">
        <v>1874</v>
      </c>
      <c r="Q94" s="170">
        <v>13.1905</v>
      </c>
      <c r="R94" s="170">
        <v>13.157500000000001</v>
      </c>
      <c r="S94" s="170">
        <v>69028</v>
      </c>
      <c r="T94" s="169" t="s">
        <v>1875</v>
      </c>
      <c r="U94" s="169" t="s">
        <v>1600</v>
      </c>
      <c r="V94" s="171">
        <v>43311</v>
      </c>
      <c r="W94" s="170">
        <v>13.184699999999999</v>
      </c>
      <c r="X94" s="170">
        <v>13.184687417572599</v>
      </c>
      <c r="Y94" s="170">
        <v>5.8000000000000005E-3</v>
      </c>
      <c r="Z94" s="170">
        <v>4.3990382792175799E-2</v>
      </c>
      <c r="AA94" s="170">
        <v>16.0565</v>
      </c>
      <c r="AB94" s="170">
        <v>5.7759082500299999E-3</v>
      </c>
      <c r="AC94" s="170">
        <v>4.3807699546459099E-2</v>
      </c>
      <c r="AD94" s="170">
        <v>15.989800000000001</v>
      </c>
    </row>
    <row r="95" spans="1:30" ht="12.75" customHeight="1" x14ac:dyDescent="0.25">
      <c r="A95" s="175">
        <f t="shared" si="1"/>
        <v>130207</v>
      </c>
      <c r="B95" s="169" t="s">
        <v>1886</v>
      </c>
      <c r="C95" s="169" t="s">
        <v>1869</v>
      </c>
      <c r="D95" s="169" t="s">
        <v>1602</v>
      </c>
      <c r="E95" s="170">
        <v>482756640.75700003</v>
      </c>
      <c r="F95" s="170">
        <v>5038441097.1400003</v>
      </c>
      <c r="G95" s="170">
        <v>10.436813648465499</v>
      </c>
      <c r="H95" s="170">
        <v>49795678739.82</v>
      </c>
      <c r="I95" s="176">
        <v>10.4368</v>
      </c>
      <c r="J95" s="171">
        <v>43312</v>
      </c>
      <c r="K95" s="169">
        <v>130207</v>
      </c>
      <c r="L95" s="169" t="s">
        <v>1887</v>
      </c>
      <c r="M95" s="169" t="s">
        <v>1871</v>
      </c>
      <c r="N95" s="169" t="s">
        <v>1888</v>
      </c>
      <c r="O95" s="169" t="s">
        <v>1879</v>
      </c>
      <c r="P95" s="169" t="s">
        <v>1874</v>
      </c>
      <c r="Q95" s="170">
        <v>10.4368</v>
      </c>
      <c r="R95" s="170">
        <v>10.410699999999999</v>
      </c>
      <c r="S95" s="170">
        <v>69029</v>
      </c>
      <c r="T95" s="169" t="s">
        <v>1875</v>
      </c>
      <c r="U95" s="169" t="s">
        <v>1605</v>
      </c>
      <c r="V95" s="171">
        <v>43311</v>
      </c>
      <c r="W95" s="170">
        <v>10.4323</v>
      </c>
      <c r="X95" s="170">
        <v>10.432250613715</v>
      </c>
      <c r="Y95" s="170">
        <v>4.5000000000000005E-3</v>
      </c>
      <c r="Z95" s="170">
        <v>4.3135262597893097E-2</v>
      </c>
      <c r="AA95" s="170">
        <v>15.744400000000001</v>
      </c>
      <c r="AB95" s="170">
        <v>4.56303475052E-3</v>
      </c>
      <c r="AC95" s="170">
        <v>4.3739696442118892E-2</v>
      </c>
      <c r="AD95" s="170">
        <v>15.965000000000002</v>
      </c>
    </row>
    <row r="96" spans="1:30" ht="12.75" customHeight="1" x14ac:dyDescent="0.25">
      <c r="A96" s="175">
        <f t="shared" si="1"/>
        <v>130205</v>
      </c>
      <c r="B96" s="169" t="s">
        <v>1889</v>
      </c>
      <c r="C96" s="169" t="s">
        <v>1869</v>
      </c>
      <c r="D96" s="169" t="s">
        <v>1612</v>
      </c>
      <c r="E96" s="170">
        <v>226017577.19800004</v>
      </c>
      <c r="F96" s="170">
        <v>2980944465.4299998</v>
      </c>
      <c r="G96" s="170">
        <v>13.1889939817317</v>
      </c>
      <c r="H96" s="170">
        <v>49795678739.82</v>
      </c>
      <c r="I96" s="176">
        <v>13.189</v>
      </c>
      <c r="J96" s="171">
        <v>43312</v>
      </c>
      <c r="K96" s="169">
        <v>130205</v>
      </c>
      <c r="L96" s="169" t="s">
        <v>1890</v>
      </c>
      <c r="M96" s="169" t="s">
        <v>1871</v>
      </c>
      <c r="N96" s="169" t="s">
        <v>1891</v>
      </c>
      <c r="O96" s="169" t="s">
        <v>1879</v>
      </c>
      <c r="P96" s="169" t="s">
        <v>1874</v>
      </c>
      <c r="Q96" s="170">
        <v>13.189</v>
      </c>
      <c r="R96" s="170">
        <v>13.156000000000001</v>
      </c>
      <c r="S96" s="170">
        <v>69030</v>
      </c>
      <c r="T96" s="169" t="s">
        <v>1875</v>
      </c>
      <c r="U96" s="169" t="s">
        <v>1615</v>
      </c>
      <c r="V96" s="171">
        <v>43311</v>
      </c>
      <c r="W96" s="170">
        <v>13.183200000000001</v>
      </c>
      <c r="X96" s="170">
        <v>13.183226225286699</v>
      </c>
      <c r="Y96" s="170">
        <v>5.8000000000000005E-3</v>
      </c>
      <c r="Z96" s="170">
        <v>4.3995388069664403E-2</v>
      </c>
      <c r="AA96" s="170">
        <v>16.058299999999999</v>
      </c>
      <c r="AB96" s="170">
        <v>5.7677564449799996E-3</v>
      </c>
      <c r="AC96" s="170">
        <v>4.3750720395868498E-2</v>
      </c>
      <c r="AD96" s="170">
        <v>15.969000000000001</v>
      </c>
    </row>
    <row r="97" spans="1:30" ht="12.75" customHeight="1" x14ac:dyDescent="0.25">
      <c r="A97" s="175">
        <f t="shared" si="1"/>
        <v>141605</v>
      </c>
      <c r="B97" s="169" t="s">
        <v>1892</v>
      </c>
      <c r="C97" s="169" t="s">
        <v>1869</v>
      </c>
      <c r="D97" s="169" t="s">
        <v>1617</v>
      </c>
      <c r="E97" s="170">
        <v>722333801.27600002</v>
      </c>
      <c r="F97" s="170">
        <v>8841600407.2399998</v>
      </c>
      <c r="G97" s="170">
        <v>12.240324890820999</v>
      </c>
      <c r="H97" s="170">
        <v>49795678739.82</v>
      </c>
      <c r="I97" s="176">
        <v>12.240300000000001</v>
      </c>
      <c r="J97" s="171">
        <v>43312</v>
      </c>
      <c r="K97" s="169">
        <v>141605</v>
      </c>
      <c r="L97" s="169" t="s">
        <v>1893</v>
      </c>
      <c r="M97" s="169" t="s">
        <v>1871</v>
      </c>
      <c r="N97" s="169" t="s">
        <v>1894</v>
      </c>
      <c r="O97" s="169" t="s">
        <v>1879</v>
      </c>
      <c r="P97" s="169" t="s">
        <v>1874</v>
      </c>
      <c r="Q97" s="170">
        <v>12.240300000000001</v>
      </c>
      <c r="R97" s="170">
        <v>12.2097</v>
      </c>
      <c r="S97" s="170">
        <v>79902</v>
      </c>
      <c r="T97" s="169" t="s">
        <v>1875</v>
      </c>
      <c r="U97" s="169" t="s">
        <v>1620</v>
      </c>
      <c r="V97" s="171">
        <v>43311</v>
      </c>
      <c r="W97" s="170">
        <v>12.235000000000003</v>
      </c>
      <c r="X97" s="170">
        <v>12.234972584598399</v>
      </c>
      <c r="Y97" s="170">
        <v>5.3E-3</v>
      </c>
      <c r="Z97" s="170">
        <v>4.3318348998774001E-2</v>
      </c>
      <c r="AA97" s="170">
        <v>15.811200000000001</v>
      </c>
      <c r="AB97" s="170">
        <v>5.3523062226100001E-3</v>
      </c>
      <c r="AC97" s="170">
        <v>4.3745960079612803E-2</v>
      </c>
      <c r="AD97" s="170">
        <v>15.967300000000002</v>
      </c>
    </row>
    <row r="98" spans="1:30" ht="12.75" customHeight="1" x14ac:dyDescent="0.25">
      <c r="A98" s="175">
        <f t="shared" si="1"/>
        <v>112118</v>
      </c>
      <c r="B98" s="169" t="s">
        <v>1895</v>
      </c>
      <c r="C98" s="169" t="s">
        <v>1896</v>
      </c>
      <c r="D98" s="169" t="s">
        <v>1897</v>
      </c>
      <c r="E98" s="170">
        <v>96696534.292999998</v>
      </c>
      <c r="F98" s="170">
        <v>1330232110.1800001</v>
      </c>
      <c r="G98" s="170">
        <v>13.756771324908801</v>
      </c>
      <c r="H98" s="170">
        <v>9608883575.4300003</v>
      </c>
      <c r="I98" s="176">
        <v>13.76</v>
      </c>
      <c r="J98" s="171">
        <v>43312</v>
      </c>
      <c r="K98" s="169">
        <v>112118</v>
      </c>
      <c r="L98" s="169" t="s">
        <v>1898</v>
      </c>
      <c r="M98" s="169" t="s">
        <v>1899</v>
      </c>
      <c r="N98" s="169" t="s">
        <v>1900</v>
      </c>
      <c r="O98" s="169" t="s">
        <v>1901</v>
      </c>
      <c r="P98" s="169" t="s">
        <v>1874</v>
      </c>
      <c r="Q98" s="170">
        <v>13.76</v>
      </c>
      <c r="R98" s="170">
        <v>13.62</v>
      </c>
      <c r="S98" s="170">
        <v>69023</v>
      </c>
      <c r="T98" s="169" t="s">
        <v>1902</v>
      </c>
      <c r="U98" s="169" t="s">
        <v>1903</v>
      </c>
      <c r="V98" s="171">
        <v>43311</v>
      </c>
      <c r="W98" s="170">
        <v>13.7</v>
      </c>
      <c r="X98" s="170">
        <v>13.7032400947614</v>
      </c>
      <c r="Y98" s="170">
        <v>0.06</v>
      </c>
      <c r="Z98" s="170">
        <v>0.43795620437956201</v>
      </c>
      <c r="AA98" s="170">
        <v>159.85400000000001</v>
      </c>
      <c r="AB98" s="170">
        <v>5.3531230147419985E-2</v>
      </c>
      <c r="AC98" s="170">
        <v>0.39064651700793507</v>
      </c>
      <c r="AD98" s="170">
        <v>142.58600000000001</v>
      </c>
    </row>
    <row r="99" spans="1:30" ht="12.75" customHeight="1" x14ac:dyDescent="0.25">
      <c r="A99" s="175">
        <f t="shared" si="1"/>
        <v>118614</v>
      </c>
      <c r="B99" s="169" t="s">
        <v>1904</v>
      </c>
      <c r="C99" s="169" t="s">
        <v>1896</v>
      </c>
      <c r="D99" s="169" t="s">
        <v>1519</v>
      </c>
      <c r="E99" s="170">
        <v>8128231.5290000001</v>
      </c>
      <c r="F99" s="170">
        <v>129775110.66</v>
      </c>
      <c r="G99" s="170">
        <v>15.9659712198142</v>
      </c>
      <c r="H99" s="170">
        <v>9608883575.4300003</v>
      </c>
      <c r="I99" s="176">
        <v>15.97</v>
      </c>
      <c r="J99" s="171">
        <v>43312</v>
      </c>
      <c r="K99" s="169">
        <v>118614</v>
      </c>
      <c r="L99" s="169" t="s">
        <v>1905</v>
      </c>
      <c r="M99" s="169" t="s">
        <v>1899</v>
      </c>
      <c r="N99" s="169" t="s">
        <v>1906</v>
      </c>
      <c r="O99" s="169" t="s">
        <v>1901</v>
      </c>
      <c r="P99" s="169" t="s">
        <v>1874</v>
      </c>
      <c r="Q99" s="170">
        <v>15.97</v>
      </c>
      <c r="R99" s="170">
        <v>15.81</v>
      </c>
      <c r="S99" s="170">
        <v>69022</v>
      </c>
      <c r="T99" s="169" t="s">
        <v>1902</v>
      </c>
      <c r="U99" s="169" t="s">
        <v>1522</v>
      </c>
      <c r="V99" s="171">
        <v>43311</v>
      </c>
      <c r="W99" s="170">
        <v>15.9</v>
      </c>
      <c r="X99" s="170">
        <v>15.9034328289986</v>
      </c>
      <c r="Y99" s="170">
        <v>7.0000000000000007E-2</v>
      </c>
      <c r="Z99" s="170">
        <v>0.44025157232704404</v>
      </c>
      <c r="AA99" s="170">
        <v>160.6918</v>
      </c>
      <c r="AB99" s="170">
        <v>6.2538390815559994E-2</v>
      </c>
      <c r="AC99" s="170">
        <v>0.39323831205503301</v>
      </c>
      <c r="AD99" s="170">
        <v>143.53200000000001</v>
      </c>
    </row>
    <row r="100" spans="1:30" ht="12.75" customHeight="1" x14ac:dyDescent="0.25">
      <c r="A100" s="175">
        <f t="shared" si="1"/>
        <v>112117</v>
      </c>
      <c r="B100" s="169" t="s">
        <v>1907</v>
      </c>
      <c r="C100" s="169" t="s">
        <v>1896</v>
      </c>
      <c r="D100" s="169" t="s">
        <v>1908</v>
      </c>
      <c r="E100" s="170">
        <v>197970734.99399999</v>
      </c>
      <c r="F100" s="170">
        <v>4693829362.6499996</v>
      </c>
      <c r="G100" s="170">
        <v>23.709713270460199</v>
      </c>
      <c r="H100" s="170">
        <v>9608883575.4300003</v>
      </c>
      <c r="I100" s="176">
        <v>23.71</v>
      </c>
      <c r="J100" s="171">
        <v>43312</v>
      </c>
      <c r="K100" s="169">
        <v>112117</v>
      </c>
      <c r="L100" s="169" t="s">
        <v>1909</v>
      </c>
      <c r="M100" s="169" t="s">
        <v>1899</v>
      </c>
      <c r="N100" s="169" t="s">
        <v>1910</v>
      </c>
      <c r="O100" s="169" t="s">
        <v>1901</v>
      </c>
      <c r="P100" s="169" t="s">
        <v>1874</v>
      </c>
      <c r="Q100" s="170">
        <v>23.71</v>
      </c>
      <c r="R100" s="170">
        <v>23.47</v>
      </c>
      <c r="S100" s="170">
        <v>69024</v>
      </c>
      <c r="T100" s="169" t="s">
        <v>1902</v>
      </c>
      <c r="U100" s="169" t="s">
        <v>1911</v>
      </c>
      <c r="V100" s="171">
        <v>43311</v>
      </c>
      <c r="W100" s="170">
        <v>23.62</v>
      </c>
      <c r="X100" s="170">
        <v>23.6174302259993</v>
      </c>
      <c r="Y100" s="170">
        <v>0.09</v>
      </c>
      <c r="Z100" s="170">
        <v>0.38103302286198099</v>
      </c>
      <c r="AA100" s="170">
        <v>139.0771</v>
      </c>
      <c r="AB100" s="170">
        <v>9.2283044460939989E-2</v>
      </c>
      <c r="AC100" s="170">
        <v>0.390741260068804</v>
      </c>
      <c r="AD100" s="170">
        <v>142.6206</v>
      </c>
    </row>
    <row r="101" spans="1:30" ht="12.75" customHeight="1" x14ac:dyDescent="0.25">
      <c r="A101" s="175">
        <f t="shared" si="1"/>
        <v>118615</v>
      </c>
      <c r="B101" s="169" t="s">
        <v>1912</v>
      </c>
      <c r="C101" s="169" t="s">
        <v>1896</v>
      </c>
      <c r="D101" s="169" t="s">
        <v>1544</v>
      </c>
      <c r="E101" s="170">
        <v>7467738.9970000004</v>
      </c>
      <c r="F101" s="170">
        <v>183600006.78</v>
      </c>
      <c r="G101" s="170">
        <v>24.585755722549699</v>
      </c>
      <c r="H101" s="170">
        <v>9608883575.4300003</v>
      </c>
      <c r="I101" s="176">
        <v>24.59</v>
      </c>
      <c r="J101" s="171">
        <v>43312</v>
      </c>
      <c r="K101" s="169">
        <v>118615</v>
      </c>
      <c r="L101" s="169" t="s">
        <v>1913</v>
      </c>
      <c r="M101" s="169" t="s">
        <v>1899</v>
      </c>
      <c r="N101" s="169" t="s">
        <v>1914</v>
      </c>
      <c r="O101" s="169" t="s">
        <v>1901</v>
      </c>
      <c r="P101" s="169" t="s">
        <v>1874</v>
      </c>
      <c r="Q101" s="170">
        <v>24.59</v>
      </c>
      <c r="R101" s="170">
        <v>24.34</v>
      </c>
      <c r="S101" s="170">
        <v>69025</v>
      </c>
      <c r="T101" s="169" t="s">
        <v>1902</v>
      </c>
      <c r="U101" s="169" t="s">
        <v>1547</v>
      </c>
      <c r="V101" s="171">
        <v>43311</v>
      </c>
      <c r="W101" s="170">
        <v>24.49</v>
      </c>
      <c r="X101" s="170">
        <v>24.489453730858099</v>
      </c>
      <c r="Y101" s="170">
        <v>0.1</v>
      </c>
      <c r="Z101" s="170">
        <v>0.40832993058391204</v>
      </c>
      <c r="AA101" s="170">
        <v>149.04040000000001</v>
      </c>
      <c r="AB101" s="170">
        <v>9.6301991691530003E-2</v>
      </c>
      <c r="AC101" s="170">
        <v>0.393238627328726</v>
      </c>
      <c r="AD101" s="170">
        <v>143.53210000000001</v>
      </c>
    </row>
    <row r="102" spans="1:30" ht="12.75" customHeight="1" x14ac:dyDescent="0.25">
      <c r="A102" s="175">
        <f t="shared" si="1"/>
        <v>141767</v>
      </c>
      <c r="B102" s="169" t="s">
        <v>1915</v>
      </c>
      <c r="C102" s="169" t="s">
        <v>1896</v>
      </c>
      <c r="D102" s="169" t="s">
        <v>1592</v>
      </c>
      <c r="E102" s="170">
        <v>2002142.7130000002</v>
      </c>
      <c r="F102" s="170">
        <v>43924887.840000004</v>
      </c>
      <c r="G102" s="170">
        <v>21.9389394945694</v>
      </c>
      <c r="H102" s="170">
        <v>9608883575.4300003</v>
      </c>
      <c r="I102" s="176">
        <v>21.94</v>
      </c>
      <c r="J102" s="171">
        <v>43312</v>
      </c>
      <c r="K102" s="169">
        <v>141767</v>
      </c>
      <c r="L102" s="169" t="s">
        <v>1916</v>
      </c>
      <c r="M102" s="169" t="s">
        <v>1899</v>
      </c>
      <c r="N102" s="169" t="s">
        <v>1917</v>
      </c>
      <c r="O102" s="169" t="s">
        <v>1901</v>
      </c>
      <c r="P102" s="169" t="s">
        <v>1874</v>
      </c>
      <c r="Q102" s="170">
        <v>21.94</v>
      </c>
      <c r="R102" s="170">
        <v>21.72</v>
      </c>
      <c r="S102" s="170">
        <v>81807</v>
      </c>
      <c r="T102" s="169" t="s">
        <v>1902</v>
      </c>
      <c r="U102" s="169" t="s">
        <v>1595</v>
      </c>
      <c r="V102" s="171">
        <v>43311</v>
      </c>
      <c r="W102" s="170">
        <v>21.85</v>
      </c>
      <c r="X102" s="170">
        <v>21.853005100940599</v>
      </c>
      <c r="Y102" s="170">
        <v>0.09</v>
      </c>
      <c r="Z102" s="170">
        <v>0.411899313501144</v>
      </c>
      <c r="AA102" s="170">
        <v>150.3432</v>
      </c>
      <c r="AB102" s="170">
        <v>8.5934393628819994E-2</v>
      </c>
      <c r="AC102" s="170">
        <v>0.39323833601778302</v>
      </c>
      <c r="AD102" s="170">
        <v>143.53200000000001</v>
      </c>
    </row>
    <row r="103" spans="1:30" ht="12.75" customHeight="1" x14ac:dyDescent="0.25">
      <c r="A103" s="175">
        <f t="shared" si="1"/>
        <v>141766</v>
      </c>
      <c r="B103" s="169" t="s">
        <v>1918</v>
      </c>
      <c r="C103" s="169" t="s">
        <v>1896</v>
      </c>
      <c r="D103" s="169" t="s">
        <v>1617</v>
      </c>
      <c r="E103" s="170">
        <v>153041054.477</v>
      </c>
      <c r="F103" s="170">
        <v>3227522097.3200002</v>
      </c>
      <c r="G103" s="170">
        <v>21.089256790275499</v>
      </c>
      <c r="H103" s="170">
        <v>9608883575.4300003</v>
      </c>
      <c r="I103" s="176">
        <v>21.09</v>
      </c>
      <c r="J103" s="171">
        <v>43312</v>
      </c>
      <c r="K103" s="169">
        <v>141766</v>
      </c>
      <c r="L103" s="169" t="s">
        <v>1919</v>
      </c>
      <c r="M103" s="169" t="s">
        <v>1899</v>
      </c>
      <c r="N103" s="169" t="s">
        <v>1920</v>
      </c>
      <c r="O103" s="169" t="s">
        <v>1901</v>
      </c>
      <c r="P103" s="169" t="s">
        <v>1874</v>
      </c>
      <c r="Q103" s="170">
        <v>21.09</v>
      </c>
      <c r="R103" s="170">
        <v>20.88</v>
      </c>
      <c r="S103" s="170">
        <v>81806</v>
      </c>
      <c r="T103" s="169" t="s">
        <v>1902</v>
      </c>
      <c r="U103" s="169" t="s">
        <v>1620</v>
      </c>
      <c r="V103" s="171">
        <v>43311</v>
      </c>
      <c r="W103" s="170">
        <v>21.01</v>
      </c>
      <c r="X103" s="170">
        <v>21.007190423574404</v>
      </c>
      <c r="Y103" s="170">
        <v>0.08</v>
      </c>
      <c r="Z103" s="170">
        <v>0.38077106139933398</v>
      </c>
      <c r="AA103" s="170">
        <v>138.98140000000001</v>
      </c>
      <c r="AB103" s="170">
        <v>8.2066366701139995E-2</v>
      </c>
      <c r="AC103" s="170">
        <v>0.39065846049095998</v>
      </c>
      <c r="AD103" s="170">
        <v>142.59030000000001</v>
      </c>
    </row>
    <row r="104" spans="1:30" ht="12.75" customHeight="1" x14ac:dyDescent="0.25">
      <c r="A104" s="175">
        <f t="shared" si="1"/>
        <v>111936</v>
      </c>
      <c r="B104" s="169" t="s">
        <v>1921</v>
      </c>
      <c r="C104" s="169" t="s">
        <v>1922</v>
      </c>
      <c r="D104" s="169" t="s">
        <v>1897</v>
      </c>
      <c r="E104" s="170">
        <v>9571684.3230000008</v>
      </c>
      <c r="F104" s="170">
        <v>201598789.30000001</v>
      </c>
      <c r="G104" s="170">
        <v>21.061997292950199</v>
      </c>
      <c r="H104" s="170">
        <v>1408051873.8800001</v>
      </c>
      <c r="I104" s="176">
        <v>21.06</v>
      </c>
      <c r="J104" s="171">
        <v>43312</v>
      </c>
      <c r="K104" s="169">
        <v>111936</v>
      </c>
      <c r="L104" s="169" t="s">
        <v>1923</v>
      </c>
      <c r="M104" s="169" t="s">
        <v>1924</v>
      </c>
      <c r="N104" s="169" t="s">
        <v>1925</v>
      </c>
      <c r="O104" s="169" t="s">
        <v>1926</v>
      </c>
      <c r="P104" s="169" t="s">
        <v>1874</v>
      </c>
      <c r="Q104" s="170">
        <v>21.06</v>
      </c>
      <c r="R104" s="170">
        <v>20.85</v>
      </c>
      <c r="S104" s="170">
        <v>69051</v>
      </c>
      <c r="T104" s="169" t="s">
        <v>1927</v>
      </c>
      <c r="U104" s="169" t="s">
        <v>1903</v>
      </c>
      <c r="V104" s="171">
        <v>43311</v>
      </c>
      <c r="W104" s="170">
        <v>20.95</v>
      </c>
      <c r="X104" s="170">
        <v>20.947455148027199</v>
      </c>
      <c r="Y104" s="170">
        <v>0.11</v>
      </c>
      <c r="Z104" s="170">
        <v>0.52505966587112207</v>
      </c>
      <c r="AA104" s="170">
        <v>191.64680000000001</v>
      </c>
      <c r="AB104" s="170">
        <v>0.11454214492300001</v>
      </c>
      <c r="AC104" s="170">
        <v>0.54680697064906902</v>
      </c>
      <c r="AD104" s="170">
        <v>199.58450000000002</v>
      </c>
    </row>
    <row r="105" spans="1:30" ht="12.75" customHeight="1" x14ac:dyDescent="0.25">
      <c r="A105" s="175">
        <f t="shared" si="1"/>
        <v>118616</v>
      </c>
      <c r="B105" s="169" t="s">
        <v>1928</v>
      </c>
      <c r="C105" s="169" t="s">
        <v>1922</v>
      </c>
      <c r="D105" s="169" t="s">
        <v>1519</v>
      </c>
      <c r="E105" s="170">
        <v>155748.851</v>
      </c>
      <c r="F105" s="170">
        <v>3751581.24</v>
      </c>
      <c r="G105" s="170">
        <v>24.087376670278001</v>
      </c>
      <c r="H105" s="170">
        <v>1408051873.8800001</v>
      </c>
      <c r="I105" s="176">
        <v>24.09</v>
      </c>
      <c r="J105" s="171">
        <v>43312</v>
      </c>
      <c r="K105" s="169">
        <v>118616</v>
      </c>
      <c r="L105" s="169" t="s">
        <v>1929</v>
      </c>
      <c r="M105" s="169" t="s">
        <v>1924</v>
      </c>
      <c r="N105" s="169" t="s">
        <v>1930</v>
      </c>
      <c r="O105" s="169" t="s">
        <v>1926</v>
      </c>
      <c r="P105" s="169" t="s">
        <v>1874</v>
      </c>
      <c r="Q105" s="170">
        <v>24.09</v>
      </c>
      <c r="R105" s="170">
        <v>23.85</v>
      </c>
      <c r="S105" s="170">
        <v>69044</v>
      </c>
      <c r="T105" s="169" t="s">
        <v>1927</v>
      </c>
      <c r="U105" s="169" t="s">
        <v>1522</v>
      </c>
      <c r="V105" s="171">
        <v>43311</v>
      </c>
      <c r="W105" s="170">
        <v>23.96</v>
      </c>
      <c r="X105" s="170">
        <v>23.955855961994999</v>
      </c>
      <c r="Y105" s="170">
        <v>0.13</v>
      </c>
      <c r="Z105" s="170">
        <v>0.54257095158597701</v>
      </c>
      <c r="AA105" s="170">
        <v>198.0384</v>
      </c>
      <c r="AB105" s="170">
        <v>0.13152070828300999</v>
      </c>
      <c r="AC105" s="170">
        <v>0.54901276953602696</v>
      </c>
      <c r="AD105" s="170">
        <v>200.3897</v>
      </c>
    </row>
    <row r="106" spans="1:30" ht="12.75" customHeight="1" x14ac:dyDescent="0.25">
      <c r="A106" s="175">
        <f t="shared" si="1"/>
        <v>111935</v>
      </c>
      <c r="B106" s="169" t="s">
        <v>1931</v>
      </c>
      <c r="C106" s="169" t="s">
        <v>1922</v>
      </c>
      <c r="D106" s="169" t="s">
        <v>1932</v>
      </c>
      <c r="E106" s="170">
        <v>100226.179</v>
      </c>
      <c r="F106" s="170">
        <v>3649924.98</v>
      </c>
      <c r="G106" s="170">
        <v>36.416882459422098</v>
      </c>
      <c r="H106" s="170">
        <v>1408051873.8800001</v>
      </c>
      <c r="I106" s="176">
        <v>36.42</v>
      </c>
      <c r="J106" s="171">
        <v>43312</v>
      </c>
      <c r="K106" s="169">
        <v>111935</v>
      </c>
      <c r="L106" s="169" t="s">
        <v>1933</v>
      </c>
      <c r="M106" s="169" t="s">
        <v>1934</v>
      </c>
      <c r="N106" s="169" t="s">
        <v>1935</v>
      </c>
      <c r="O106" s="169" t="s">
        <v>1926</v>
      </c>
      <c r="P106" s="169" t="s">
        <v>1874</v>
      </c>
      <c r="Q106" s="170">
        <v>36.42</v>
      </c>
      <c r="R106" s="170">
        <v>36.06</v>
      </c>
      <c r="S106" s="170">
        <v>69048</v>
      </c>
      <c r="T106" s="169" t="s">
        <v>1927</v>
      </c>
      <c r="U106" s="169" t="s">
        <v>1936</v>
      </c>
      <c r="V106" s="171">
        <v>43311</v>
      </c>
      <c r="W106" s="170">
        <v>36.22</v>
      </c>
      <c r="X106" s="170">
        <v>36.218835500054297</v>
      </c>
      <c r="Y106" s="170">
        <v>0.2</v>
      </c>
      <c r="Z106" s="170">
        <v>0.55218111540585302</v>
      </c>
      <c r="AA106" s="170">
        <v>201.5461</v>
      </c>
      <c r="AB106" s="170">
        <v>0.19804695936777</v>
      </c>
      <c r="AC106" s="170">
        <v>0.54680653486905395</v>
      </c>
      <c r="AD106" s="170">
        <v>199.58440000000002</v>
      </c>
    </row>
    <row r="107" spans="1:30" ht="12.75" customHeight="1" x14ac:dyDescent="0.25">
      <c r="A107" s="175">
        <f t="shared" si="1"/>
        <v>111940</v>
      </c>
      <c r="B107" s="169" t="s">
        <v>1937</v>
      </c>
      <c r="C107" s="169" t="s">
        <v>1922</v>
      </c>
      <c r="D107" s="169" t="s">
        <v>1908</v>
      </c>
      <c r="E107" s="170">
        <v>31774076.596999999</v>
      </c>
      <c r="F107" s="170">
        <v>1151248372.5999999</v>
      </c>
      <c r="G107" s="170">
        <v>36.232315645286</v>
      </c>
      <c r="H107" s="170">
        <v>1408051873.8800001</v>
      </c>
      <c r="I107" s="176">
        <v>36.230000000000004</v>
      </c>
      <c r="J107" s="171">
        <v>43312</v>
      </c>
      <c r="K107" s="169">
        <v>111940</v>
      </c>
      <c r="L107" s="169" t="s">
        <v>1938</v>
      </c>
      <c r="M107" s="169" t="s">
        <v>1924</v>
      </c>
      <c r="N107" s="169" t="s">
        <v>1939</v>
      </c>
      <c r="O107" s="169" t="s">
        <v>1926</v>
      </c>
      <c r="P107" s="169" t="s">
        <v>1874</v>
      </c>
      <c r="Q107" s="170">
        <v>36.230000000000004</v>
      </c>
      <c r="R107" s="170">
        <v>35.869999999999997</v>
      </c>
      <c r="S107" s="170">
        <v>69046</v>
      </c>
      <c r="T107" s="169" t="s">
        <v>1927</v>
      </c>
      <c r="U107" s="169" t="s">
        <v>1911</v>
      </c>
      <c r="V107" s="171">
        <v>43311</v>
      </c>
      <c r="W107" s="170">
        <v>36.04</v>
      </c>
      <c r="X107" s="170">
        <v>36.0352709970592</v>
      </c>
      <c r="Y107" s="170">
        <v>0.19</v>
      </c>
      <c r="Z107" s="170">
        <v>0.52719200887902296</v>
      </c>
      <c r="AA107" s="170">
        <v>192.42510000000001</v>
      </c>
      <c r="AB107" s="170">
        <v>0.19704464822683002</v>
      </c>
      <c r="AC107" s="170">
        <v>0.54681050752444904</v>
      </c>
      <c r="AD107" s="170">
        <v>199.58580000000001</v>
      </c>
    </row>
    <row r="108" spans="1:30" ht="12.75" customHeight="1" x14ac:dyDescent="0.25">
      <c r="A108" s="175">
        <f t="shared" si="1"/>
        <v>118617</v>
      </c>
      <c r="B108" s="169" t="s">
        <v>1940</v>
      </c>
      <c r="C108" s="169" t="s">
        <v>1922</v>
      </c>
      <c r="D108" s="169" t="s">
        <v>1544</v>
      </c>
      <c r="E108" s="170">
        <v>1018390.18</v>
      </c>
      <c r="F108" s="170">
        <v>38236151.859999999</v>
      </c>
      <c r="G108" s="170">
        <v>37.545680045736496</v>
      </c>
      <c r="H108" s="170">
        <v>1408051873.8800001</v>
      </c>
      <c r="I108" s="176">
        <v>37.550000000000004</v>
      </c>
      <c r="J108" s="171">
        <v>43312</v>
      </c>
      <c r="K108" s="169">
        <v>118617</v>
      </c>
      <c r="L108" s="169" t="s">
        <v>1941</v>
      </c>
      <c r="M108" s="169" t="s">
        <v>1924</v>
      </c>
      <c r="N108" s="169" t="s">
        <v>1942</v>
      </c>
      <c r="O108" s="169" t="s">
        <v>1926</v>
      </c>
      <c r="P108" s="169" t="s">
        <v>1874</v>
      </c>
      <c r="Q108" s="170">
        <v>37.550000000000004</v>
      </c>
      <c r="R108" s="170">
        <v>37.17</v>
      </c>
      <c r="S108" s="170">
        <v>69045</v>
      </c>
      <c r="T108" s="169" t="s">
        <v>1927</v>
      </c>
      <c r="U108" s="169" t="s">
        <v>1547</v>
      </c>
      <c r="V108" s="171">
        <v>43311</v>
      </c>
      <c r="W108" s="170">
        <v>37.340000000000003</v>
      </c>
      <c r="X108" s="170">
        <v>37.340680888565501</v>
      </c>
      <c r="Y108" s="170">
        <v>0.21</v>
      </c>
      <c r="Z108" s="170">
        <v>0.5623995715050879</v>
      </c>
      <c r="AA108" s="170">
        <v>205.2758</v>
      </c>
      <c r="AB108" s="170">
        <v>0.20499915717101999</v>
      </c>
      <c r="AC108" s="170">
        <v>0.54899683747811701</v>
      </c>
      <c r="AD108" s="170">
        <v>200.38380000000001</v>
      </c>
    </row>
    <row r="109" spans="1:30" ht="12.75" customHeight="1" x14ac:dyDescent="0.25">
      <c r="A109" s="175">
        <f t="shared" si="1"/>
        <v>111938</v>
      </c>
      <c r="B109" s="169" t="s">
        <v>1943</v>
      </c>
      <c r="C109" s="169" t="s">
        <v>1922</v>
      </c>
      <c r="D109" s="169" t="s">
        <v>1944</v>
      </c>
      <c r="E109" s="170">
        <v>148685.17000000001</v>
      </c>
      <c r="F109" s="170">
        <v>5479200.0899999999</v>
      </c>
      <c r="G109" s="170">
        <v>36.851019439262203</v>
      </c>
      <c r="H109" s="170">
        <v>1408051873.8800001</v>
      </c>
      <c r="I109" s="176">
        <v>36.85</v>
      </c>
      <c r="J109" s="171">
        <v>43312</v>
      </c>
      <c r="K109" s="169">
        <v>111938</v>
      </c>
      <c r="L109" s="169" t="s">
        <v>1945</v>
      </c>
      <c r="M109" s="169" t="s">
        <v>1934</v>
      </c>
      <c r="N109" s="169" t="s">
        <v>1946</v>
      </c>
      <c r="O109" s="169" t="s">
        <v>1926</v>
      </c>
      <c r="P109" s="169" t="s">
        <v>1874</v>
      </c>
      <c r="Q109" s="170">
        <v>36.85</v>
      </c>
      <c r="R109" s="170">
        <v>36.480000000000004</v>
      </c>
      <c r="S109" s="170">
        <v>69047</v>
      </c>
      <c r="T109" s="169" t="s">
        <v>1927</v>
      </c>
      <c r="U109" s="169" t="s">
        <v>1947</v>
      </c>
      <c r="V109" s="171">
        <v>43311</v>
      </c>
      <c r="W109" s="170">
        <v>36.65</v>
      </c>
      <c r="X109" s="170">
        <v>36.650611490036297</v>
      </c>
      <c r="Y109" s="170">
        <v>0.2</v>
      </c>
      <c r="Z109" s="170">
        <v>0.54570259208731198</v>
      </c>
      <c r="AA109" s="170">
        <v>199.1814</v>
      </c>
      <c r="AB109" s="170">
        <v>0.20040794922587002</v>
      </c>
      <c r="AC109" s="170">
        <v>0.54680656359676905</v>
      </c>
      <c r="AD109" s="170">
        <v>199.58440000000002</v>
      </c>
    </row>
    <row r="110" spans="1:30" ht="12.75" customHeight="1" x14ac:dyDescent="0.25">
      <c r="A110" s="175">
        <f t="shared" si="1"/>
        <v>111937</v>
      </c>
      <c r="B110" s="169" t="s">
        <v>1948</v>
      </c>
      <c r="C110" s="169" t="s">
        <v>1922</v>
      </c>
      <c r="D110" s="169" t="s">
        <v>1949</v>
      </c>
      <c r="E110" s="170">
        <v>11953.364</v>
      </c>
      <c r="F110" s="170">
        <v>429584.48</v>
      </c>
      <c r="G110" s="170">
        <v>35.9383751720436</v>
      </c>
      <c r="H110" s="170">
        <v>1408051873.8800001</v>
      </c>
      <c r="I110" s="176">
        <v>35.94</v>
      </c>
      <c r="J110" s="171">
        <v>43312</v>
      </c>
      <c r="K110" s="169">
        <v>111937</v>
      </c>
      <c r="L110" s="169" t="s">
        <v>1950</v>
      </c>
      <c r="M110" s="169" t="s">
        <v>1951</v>
      </c>
      <c r="N110" s="169" t="s">
        <v>1952</v>
      </c>
      <c r="O110" s="169" t="s">
        <v>1926</v>
      </c>
      <c r="P110" s="169" t="s">
        <v>1874</v>
      </c>
      <c r="Q110" s="170">
        <v>35.94</v>
      </c>
      <c r="R110" s="170">
        <v>35.58</v>
      </c>
      <c r="S110" s="170">
        <v>69050</v>
      </c>
      <c r="T110" s="169" t="s">
        <v>1927</v>
      </c>
      <c r="U110" s="169" t="s">
        <v>1953</v>
      </c>
      <c r="V110" s="171">
        <v>43311</v>
      </c>
      <c r="W110" s="170">
        <v>35.74</v>
      </c>
      <c r="X110" s="170">
        <v>35.742931445909299</v>
      </c>
      <c r="Y110" s="170">
        <v>0.2</v>
      </c>
      <c r="Z110" s="170">
        <v>0.55959709009513203</v>
      </c>
      <c r="AA110" s="170">
        <v>204.25290000000001</v>
      </c>
      <c r="AB110" s="170">
        <v>0.19544372613432998</v>
      </c>
      <c r="AC110" s="170">
        <v>0.54680385247667795</v>
      </c>
      <c r="AD110" s="170">
        <v>199.58340000000001</v>
      </c>
    </row>
    <row r="111" spans="1:30" ht="12.75" customHeight="1" x14ac:dyDescent="0.25">
      <c r="A111" s="175">
        <f t="shared" si="1"/>
        <v>111939</v>
      </c>
      <c r="B111" s="169" t="s">
        <v>1954</v>
      </c>
      <c r="C111" s="169" t="s">
        <v>1922</v>
      </c>
      <c r="D111" s="169" t="s">
        <v>1955</v>
      </c>
      <c r="E111" s="170">
        <v>124537.07799999999</v>
      </c>
      <c r="F111" s="170">
        <v>3658269.33</v>
      </c>
      <c r="G111" s="170">
        <v>29.374941091840903</v>
      </c>
      <c r="H111" s="170">
        <v>1408051873.8800001</v>
      </c>
      <c r="I111" s="176">
        <v>29.37</v>
      </c>
      <c r="J111" s="171">
        <v>43312</v>
      </c>
      <c r="K111" s="169">
        <v>111939</v>
      </c>
      <c r="L111" s="169" t="s">
        <v>1956</v>
      </c>
      <c r="M111" s="169" t="s">
        <v>1951</v>
      </c>
      <c r="N111" s="169" t="s">
        <v>1957</v>
      </c>
      <c r="O111" s="169" t="s">
        <v>1926</v>
      </c>
      <c r="P111" s="169" t="s">
        <v>1874</v>
      </c>
      <c r="Q111" s="170">
        <v>29.37</v>
      </c>
      <c r="R111" s="170">
        <v>29.08</v>
      </c>
      <c r="S111" s="170">
        <v>69049</v>
      </c>
      <c r="T111" s="169" t="s">
        <v>1927</v>
      </c>
      <c r="U111" s="169" t="s">
        <v>1958</v>
      </c>
      <c r="V111" s="171">
        <v>43311</v>
      </c>
      <c r="W111" s="170">
        <v>29.22</v>
      </c>
      <c r="X111" s="170">
        <v>29.2151903547954</v>
      </c>
      <c r="Y111" s="170">
        <v>0.15</v>
      </c>
      <c r="Z111" s="170">
        <v>0.51334702258726905</v>
      </c>
      <c r="AA111" s="170">
        <v>187.37170000000003</v>
      </c>
      <c r="AB111" s="170">
        <v>0.15975073704556</v>
      </c>
      <c r="AC111" s="170">
        <v>0.54680710652750697</v>
      </c>
      <c r="AD111" s="170">
        <v>199.58460000000002</v>
      </c>
    </row>
    <row r="112" spans="1:30" ht="12.75" customHeight="1" x14ac:dyDescent="0.25">
      <c r="A112" s="175">
        <f t="shared" si="1"/>
        <v>140358</v>
      </c>
      <c r="B112" s="169" t="s">
        <v>1959</v>
      </c>
      <c r="C112" s="169" t="s">
        <v>1960</v>
      </c>
      <c r="D112" s="169" t="s">
        <v>1510</v>
      </c>
      <c r="E112" s="170">
        <v>0</v>
      </c>
      <c r="F112" s="170">
        <v>0</v>
      </c>
      <c r="G112" s="170">
        <v>10</v>
      </c>
      <c r="H112" s="170">
        <v>3.42</v>
      </c>
      <c r="I112" s="176">
        <v>10</v>
      </c>
      <c r="J112" s="171">
        <v>43312</v>
      </c>
      <c r="K112" s="169">
        <v>140358</v>
      </c>
      <c r="L112" s="169" t="s">
        <v>1961</v>
      </c>
      <c r="M112" s="169" t="s">
        <v>1962</v>
      </c>
      <c r="N112" s="169" t="s">
        <v>1963</v>
      </c>
      <c r="O112" s="169" t="s">
        <v>1964</v>
      </c>
      <c r="P112" s="169" t="s">
        <v>1874</v>
      </c>
      <c r="Q112" s="170">
        <v>10</v>
      </c>
      <c r="R112" s="170">
        <v>10</v>
      </c>
      <c r="S112" s="170">
        <v>44980</v>
      </c>
      <c r="T112" s="169" t="s">
        <v>1902</v>
      </c>
      <c r="U112" s="169" t="s">
        <v>1517</v>
      </c>
      <c r="V112" s="171">
        <v>43311</v>
      </c>
      <c r="W112" s="170">
        <v>10</v>
      </c>
      <c r="X112" s="170">
        <v>10</v>
      </c>
      <c r="Y112" s="170">
        <v>0</v>
      </c>
      <c r="Z112" s="170">
        <v>0</v>
      </c>
      <c r="AA112" s="170">
        <v>0</v>
      </c>
      <c r="AB112" s="170">
        <v>0</v>
      </c>
      <c r="AC112" s="170">
        <v>0</v>
      </c>
      <c r="AD112" s="170">
        <v>0</v>
      </c>
    </row>
    <row r="113" spans="1:30" ht="12.75" customHeight="1" x14ac:dyDescent="0.25">
      <c r="A113" s="175">
        <f t="shared" si="1"/>
        <v>140361</v>
      </c>
      <c r="B113" s="169" t="s">
        <v>1965</v>
      </c>
      <c r="C113" s="169" t="s">
        <v>1960</v>
      </c>
      <c r="D113" s="169" t="s">
        <v>1519</v>
      </c>
      <c r="E113" s="170">
        <v>0</v>
      </c>
      <c r="F113" s="170">
        <v>0</v>
      </c>
      <c r="G113" s="170">
        <v>10</v>
      </c>
      <c r="H113" s="170">
        <v>3.42</v>
      </c>
      <c r="I113" s="176">
        <v>10</v>
      </c>
      <c r="J113" s="171">
        <v>43312</v>
      </c>
      <c r="K113" s="169">
        <v>140361</v>
      </c>
      <c r="L113" s="169" t="s">
        <v>1966</v>
      </c>
      <c r="M113" s="169" t="s">
        <v>1962</v>
      </c>
      <c r="N113" s="169" t="s">
        <v>1967</v>
      </c>
      <c r="O113" s="169" t="s">
        <v>1964</v>
      </c>
      <c r="P113" s="169" t="s">
        <v>1874</v>
      </c>
      <c r="Q113" s="170">
        <v>10</v>
      </c>
      <c r="R113" s="170">
        <v>10</v>
      </c>
      <c r="S113" s="170">
        <v>44978</v>
      </c>
      <c r="T113" s="169" t="s">
        <v>1902</v>
      </c>
      <c r="U113" s="169" t="s">
        <v>1522</v>
      </c>
      <c r="V113" s="171">
        <v>43311</v>
      </c>
      <c r="W113" s="170">
        <v>10</v>
      </c>
      <c r="X113" s="170">
        <v>10</v>
      </c>
      <c r="Y113" s="170">
        <v>0</v>
      </c>
      <c r="Z113" s="170">
        <v>0</v>
      </c>
      <c r="AA113" s="170">
        <v>0</v>
      </c>
      <c r="AB113" s="170">
        <v>0</v>
      </c>
      <c r="AC113" s="170">
        <v>0</v>
      </c>
      <c r="AD113" s="170">
        <v>0</v>
      </c>
    </row>
    <row r="114" spans="1:30" ht="12.75" customHeight="1" x14ac:dyDescent="0.25">
      <c r="A114" s="175">
        <f t="shared" si="1"/>
        <v>140357</v>
      </c>
      <c r="B114" s="169" t="s">
        <v>1968</v>
      </c>
      <c r="C114" s="169" t="s">
        <v>1960</v>
      </c>
      <c r="D114" s="169" t="s">
        <v>1544</v>
      </c>
      <c r="E114" s="170">
        <v>0</v>
      </c>
      <c r="F114" s="170">
        <v>-0.17</v>
      </c>
      <c r="G114" s="170">
        <v>10</v>
      </c>
      <c r="H114" s="170">
        <v>3.42</v>
      </c>
      <c r="I114" s="176">
        <v>10</v>
      </c>
      <c r="J114" s="171">
        <v>43312</v>
      </c>
      <c r="K114" s="169">
        <v>140357</v>
      </c>
      <c r="L114" s="169" t="s">
        <v>1969</v>
      </c>
      <c r="M114" s="169" t="s">
        <v>1962</v>
      </c>
      <c r="N114" s="169" t="s">
        <v>1970</v>
      </c>
      <c r="O114" s="169" t="s">
        <v>1964</v>
      </c>
      <c r="P114" s="169" t="s">
        <v>1874</v>
      </c>
      <c r="Q114" s="170">
        <v>10</v>
      </c>
      <c r="R114" s="170">
        <v>10</v>
      </c>
      <c r="S114" s="170">
        <v>44979</v>
      </c>
      <c r="T114" s="169" t="s">
        <v>1902</v>
      </c>
      <c r="U114" s="169" t="s">
        <v>1547</v>
      </c>
      <c r="V114" s="171">
        <v>43311</v>
      </c>
      <c r="W114" s="170">
        <v>10</v>
      </c>
      <c r="X114" s="170">
        <v>10</v>
      </c>
      <c r="Y114" s="170">
        <v>0</v>
      </c>
      <c r="Z114" s="170">
        <v>0</v>
      </c>
      <c r="AA114" s="170">
        <v>0</v>
      </c>
      <c r="AB114" s="170">
        <v>0</v>
      </c>
      <c r="AC114" s="170">
        <v>0</v>
      </c>
      <c r="AD114" s="170">
        <v>0</v>
      </c>
    </row>
    <row r="115" spans="1:30" ht="12.75" customHeight="1" x14ac:dyDescent="0.25">
      <c r="A115" s="175">
        <f t="shared" si="1"/>
        <v>140360</v>
      </c>
      <c r="B115" s="169" t="s">
        <v>1971</v>
      </c>
      <c r="C115" s="169" t="s">
        <v>1960</v>
      </c>
      <c r="D115" s="169" t="s">
        <v>1597</v>
      </c>
      <c r="E115" s="170">
        <v>0</v>
      </c>
      <c r="F115" s="170">
        <v>0</v>
      </c>
      <c r="G115" s="170">
        <v>10</v>
      </c>
      <c r="H115" s="170">
        <v>3.42</v>
      </c>
      <c r="I115" s="176">
        <v>10</v>
      </c>
      <c r="J115" s="171">
        <v>43312</v>
      </c>
      <c r="K115" s="169">
        <v>140360</v>
      </c>
      <c r="L115" s="169" t="s">
        <v>1972</v>
      </c>
      <c r="M115" s="169" t="s">
        <v>1962</v>
      </c>
      <c r="N115" s="169" t="s">
        <v>1973</v>
      </c>
      <c r="O115" s="169" t="s">
        <v>1964</v>
      </c>
      <c r="P115" s="169" t="s">
        <v>1874</v>
      </c>
      <c r="Q115" s="170">
        <v>10</v>
      </c>
      <c r="R115" s="170">
        <v>10</v>
      </c>
      <c r="S115" s="170">
        <v>44977</v>
      </c>
      <c r="T115" s="169" t="s">
        <v>1902</v>
      </c>
      <c r="U115" s="169" t="s">
        <v>1600</v>
      </c>
      <c r="V115" s="171">
        <v>43311</v>
      </c>
      <c r="W115" s="170">
        <v>10</v>
      </c>
      <c r="X115" s="170">
        <v>10</v>
      </c>
      <c r="Y115" s="170">
        <v>0</v>
      </c>
      <c r="Z115" s="170">
        <v>0</v>
      </c>
      <c r="AA115" s="170">
        <v>0</v>
      </c>
      <c r="AB115" s="170">
        <v>0</v>
      </c>
      <c r="AC115" s="170">
        <v>0</v>
      </c>
      <c r="AD115" s="170">
        <v>0</v>
      </c>
    </row>
    <row r="116" spans="1:30" ht="12.75" customHeight="1" x14ac:dyDescent="0.25">
      <c r="A116" s="175">
        <f t="shared" si="1"/>
        <v>140362</v>
      </c>
      <c r="B116" s="169" t="s">
        <v>1974</v>
      </c>
      <c r="C116" s="169" t="s">
        <v>1960</v>
      </c>
      <c r="D116" s="169" t="s">
        <v>1602</v>
      </c>
      <c r="E116" s="170">
        <v>0</v>
      </c>
      <c r="F116" s="170">
        <v>-1.1599999999999999</v>
      </c>
      <c r="G116" s="170">
        <v>10</v>
      </c>
      <c r="H116" s="170">
        <v>3.42</v>
      </c>
      <c r="I116" s="176">
        <v>10</v>
      </c>
      <c r="J116" s="171">
        <v>43312</v>
      </c>
      <c r="K116" s="169">
        <v>140362</v>
      </c>
      <c r="L116" s="169" t="s">
        <v>1975</v>
      </c>
      <c r="M116" s="169" t="s">
        <v>1962</v>
      </c>
      <c r="N116" s="169" t="s">
        <v>1976</v>
      </c>
      <c r="O116" s="169" t="s">
        <v>1964</v>
      </c>
      <c r="P116" s="169" t="s">
        <v>1874</v>
      </c>
      <c r="Q116" s="170">
        <v>10</v>
      </c>
      <c r="R116" s="170">
        <v>10</v>
      </c>
      <c r="S116" s="170">
        <v>44975</v>
      </c>
      <c r="T116" s="169" t="s">
        <v>1902</v>
      </c>
      <c r="U116" s="169" t="s">
        <v>1605</v>
      </c>
      <c r="V116" s="171">
        <v>43311</v>
      </c>
      <c r="W116" s="170">
        <v>10</v>
      </c>
      <c r="X116" s="170">
        <v>10</v>
      </c>
      <c r="Y116" s="170">
        <v>0</v>
      </c>
      <c r="Z116" s="170">
        <v>0</v>
      </c>
      <c r="AA116" s="170">
        <v>0</v>
      </c>
      <c r="AB116" s="170">
        <v>0</v>
      </c>
      <c r="AC116" s="170">
        <v>0</v>
      </c>
      <c r="AD116" s="170">
        <v>0</v>
      </c>
    </row>
    <row r="117" spans="1:30" ht="12.75" customHeight="1" x14ac:dyDescent="0.25">
      <c r="A117" s="175">
        <f t="shared" si="1"/>
        <v>140359</v>
      </c>
      <c r="B117" s="169" t="s">
        <v>1977</v>
      </c>
      <c r="C117" s="169" t="s">
        <v>1960</v>
      </c>
      <c r="D117" s="169" t="s">
        <v>1612</v>
      </c>
      <c r="E117" s="170">
        <v>0</v>
      </c>
      <c r="F117" s="170">
        <v>4.75</v>
      </c>
      <c r="G117" s="170">
        <v>10</v>
      </c>
      <c r="H117" s="170">
        <v>3.42</v>
      </c>
      <c r="I117" s="176">
        <v>10</v>
      </c>
      <c r="J117" s="171">
        <v>43312</v>
      </c>
      <c r="K117" s="169">
        <v>140359</v>
      </c>
      <c r="L117" s="169" t="s">
        <v>1978</v>
      </c>
      <c r="M117" s="169" t="s">
        <v>1962</v>
      </c>
      <c r="N117" s="169" t="s">
        <v>1979</v>
      </c>
      <c r="O117" s="169" t="s">
        <v>1964</v>
      </c>
      <c r="P117" s="169" t="s">
        <v>1874</v>
      </c>
      <c r="Q117" s="170">
        <v>10</v>
      </c>
      <c r="R117" s="170">
        <v>10</v>
      </c>
      <c r="S117" s="170">
        <v>44976</v>
      </c>
      <c r="T117" s="169" t="s">
        <v>1902</v>
      </c>
      <c r="U117" s="169" t="s">
        <v>1615</v>
      </c>
      <c r="V117" s="171">
        <v>43311</v>
      </c>
      <c r="W117" s="170">
        <v>10</v>
      </c>
      <c r="X117" s="170">
        <v>10</v>
      </c>
      <c r="Y117" s="170">
        <v>0</v>
      </c>
      <c r="Z117" s="170">
        <v>0</v>
      </c>
      <c r="AA117" s="170">
        <v>0</v>
      </c>
      <c r="AB117" s="170">
        <v>0</v>
      </c>
      <c r="AC117" s="170">
        <v>0</v>
      </c>
      <c r="AD117" s="170">
        <v>0</v>
      </c>
    </row>
    <row r="118" spans="1:30" ht="12.75" customHeight="1" x14ac:dyDescent="0.25">
      <c r="A118" s="175">
        <f t="shared" si="1"/>
        <v>140354</v>
      </c>
      <c r="B118" s="169" t="s">
        <v>1980</v>
      </c>
      <c r="C118" s="169" t="s">
        <v>1981</v>
      </c>
      <c r="D118" s="169" t="s">
        <v>1519</v>
      </c>
      <c r="E118" s="170">
        <v>885119.74300000002</v>
      </c>
      <c r="F118" s="170">
        <v>12348556.439999999</v>
      </c>
      <c r="G118" s="170">
        <v>13.951283470580101</v>
      </c>
      <c r="H118" s="170">
        <v>1015013951.71</v>
      </c>
      <c r="I118" s="176">
        <v>13.951000000000001</v>
      </c>
      <c r="J118" s="171">
        <v>43312</v>
      </c>
      <c r="K118" s="169">
        <v>140354</v>
      </c>
      <c r="L118" s="169" t="s">
        <v>1982</v>
      </c>
      <c r="M118" s="169" t="s">
        <v>1983</v>
      </c>
      <c r="N118" s="169" t="s">
        <v>1984</v>
      </c>
      <c r="O118" s="169" t="s">
        <v>1985</v>
      </c>
      <c r="P118" s="169" t="s">
        <v>1874</v>
      </c>
      <c r="Q118" s="170">
        <v>13.951000000000001</v>
      </c>
      <c r="R118" s="170">
        <v>13.811</v>
      </c>
      <c r="S118" s="170">
        <v>43001</v>
      </c>
      <c r="T118" s="169" t="s">
        <v>1986</v>
      </c>
      <c r="U118" s="169" t="s">
        <v>1522</v>
      </c>
      <c r="V118" s="171">
        <v>43311</v>
      </c>
      <c r="W118" s="170">
        <v>13.897</v>
      </c>
      <c r="X118" s="170">
        <v>13.8967372914584</v>
      </c>
      <c r="Y118" s="170">
        <v>5.4000000000000006E-2</v>
      </c>
      <c r="Z118" s="170">
        <v>0.38857307332517804</v>
      </c>
      <c r="AA118" s="170">
        <v>141.82920000000001</v>
      </c>
      <c r="AB118" s="170">
        <v>5.454617912174E-2</v>
      </c>
      <c r="AC118" s="170">
        <v>0.39251068778041104</v>
      </c>
      <c r="AD118" s="170">
        <v>143.2664</v>
      </c>
    </row>
    <row r="119" spans="1:30" ht="12.75" customHeight="1" x14ac:dyDescent="0.25">
      <c r="A119" s="175">
        <f t="shared" si="1"/>
        <v>140353</v>
      </c>
      <c r="B119" s="169" t="s">
        <v>1987</v>
      </c>
      <c r="C119" s="169" t="s">
        <v>1981</v>
      </c>
      <c r="D119" s="169" t="s">
        <v>1544</v>
      </c>
      <c r="E119" s="170">
        <v>3139150.6260000002</v>
      </c>
      <c r="F119" s="170">
        <v>47686090.299999997</v>
      </c>
      <c r="G119" s="170">
        <v>15.190762082277999</v>
      </c>
      <c r="H119" s="170">
        <v>1015013951.71</v>
      </c>
      <c r="I119" s="176">
        <v>15.191000000000001</v>
      </c>
      <c r="J119" s="171">
        <v>43312</v>
      </c>
      <c r="K119" s="169">
        <v>140353</v>
      </c>
      <c r="L119" s="169" t="s">
        <v>1988</v>
      </c>
      <c r="M119" s="169" t="s">
        <v>1983</v>
      </c>
      <c r="N119" s="169" t="s">
        <v>1989</v>
      </c>
      <c r="O119" s="169" t="s">
        <v>1985</v>
      </c>
      <c r="P119" s="169" t="s">
        <v>1874</v>
      </c>
      <c r="Q119" s="170">
        <v>15.191000000000001</v>
      </c>
      <c r="R119" s="170">
        <v>15.039000000000001</v>
      </c>
      <c r="S119" s="170">
        <v>43002</v>
      </c>
      <c r="T119" s="169" t="s">
        <v>1986</v>
      </c>
      <c r="U119" s="169" t="s">
        <v>1547</v>
      </c>
      <c r="V119" s="171">
        <v>43311</v>
      </c>
      <c r="W119" s="170">
        <v>15.130999999999998</v>
      </c>
      <c r="X119" s="170">
        <v>15.131377308467798</v>
      </c>
      <c r="Y119" s="170">
        <v>0.06</v>
      </c>
      <c r="Z119" s="170">
        <v>0.39653691097746302</v>
      </c>
      <c r="AA119" s="170">
        <v>144.73600000000002</v>
      </c>
      <c r="AB119" s="170">
        <v>5.9384773810199999E-2</v>
      </c>
      <c r="AC119" s="170">
        <v>0.39246112630452495</v>
      </c>
      <c r="AD119" s="170">
        <v>143.2483</v>
      </c>
    </row>
    <row r="120" spans="1:30" ht="12.75" customHeight="1" x14ac:dyDescent="0.25">
      <c r="A120" s="175">
        <f t="shared" si="1"/>
        <v>140356</v>
      </c>
      <c r="B120" s="169" t="s">
        <v>1990</v>
      </c>
      <c r="C120" s="169" t="s">
        <v>1981</v>
      </c>
      <c r="D120" s="169" t="s">
        <v>1602</v>
      </c>
      <c r="E120" s="170">
        <v>7160044.6150000002</v>
      </c>
      <c r="F120" s="170">
        <v>97907314.840000004</v>
      </c>
      <c r="G120" s="170">
        <v>13.674120777807497</v>
      </c>
      <c r="H120" s="170">
        <v>1015013951.71</v>
      </c>
      <c r="I120" s="176">
        <v>13.674000000000001</v>
      </c>
      <c r="J120" s="171">
        <v>43312</v>
      </c>
      <c r="K120" s="169">
        <v>140356</v>
      </c>
      <c r="L120" s="169" t="s">
        <v>1991</v>
      </c>
      <c r="M120" s="169" t="s">
        <v>1983</v>
      </c>
      <c r="N120" s="169" t="s">
        <v>1992</v>
      </c>
      <c r="O120" s="169" t="s">
        <v>1985</v>
      </c>
      <c r="P120" s="169" t="s">
        <v>1874</v>
      </c>
      <c r="Q120" s="170">
        <v>13.674000000000001</v>
      </c>
      <c r="R120" s="170">
        <v>13.537000000000001</v>
      </c>
      <c r="S120" s="170">
        <v>42999</v>
      </c>
      <c r="T120" s="169" t="s">
        <v>1986</v>
      </c>
      <c r="U120" s="169" t="s">
        <v>1605</v>
      </c>
      <c r="V120" s="171">
        <v>43311</v>
      </c>
      <c r="W120" s="170">
        <v>13.621000000000002</v>
      </c>
      <c r="X120" s="170">
        <v>13.621124882019</v>
      </c>
      <c r="Y120" s="170">
        <v>5.3000000000000005E-2</v>
      </c>
      <c r="Z120" s="170">
        <v>0.38910505836575898</v>
      </c>
      <c r="AA120" s="170">
        <v>142.02330000000001</v>
      </c>
      <c r="AB120" s="170">
        <v>5.2995895788479998E-2</v>
      </c>
      <c r="AC120" s="170">
        <v>0.38907135972623602</v>
      </c>
      <c r="AD120" s="170">
        <v>142.011</v>
      </c>
    </row>
    <row r="121" spans="1:30" ht="12.75" customHeight="1" x14ac:dyDescent="0.25">
      <c r="A121" s="175">
        <f t="shared" si="1"/>
        <v>140355</v>
      </c>
      <c r="B121" s="169" t="s">
        <v>1993</v>
      </c>
      <c r="C121" s="169" t="s">
        <v>1981</v>
      </c>
      <c r="D121" s="169" t="s">
        <v>1612</v>
      </c>
      <c r="E121" s="170">
        <v>58078298.823999994</v>
      </c>
      <c r="F121" s="170">
        <v>857071990.13</v>
      </c>
      <c r="G121" s="170">
        <v>14.757181382451698</v>
      </c>
      <c r="H121" s="170">
        <v>1015013951.71</v>
      </c>
      <c r="I121" s="176">
        <v>14.757</v>
      </c>
      <c r="J121" s="171">
        <v>43312</v>
      </c>
      <c r="K121" s="169">
        <v>140355</v>
      </c>
      <c r="L121" s="169" t="s">
        <v>1994</v>
      </c>
      <c r="M121" s="169" t="s">
        <v>1983</v>
      </c>
      <c r="N121" s="169" t="s">
        <v>1995</v>
      </c>
      <c r="O121" s="169" t="s">
        <v>1985</v>
      </c>
      <c r="P121" s="169" t="s">
        <v>1874</v>
      </c>
      <c r="Q121" s="170">
        <v>14.757</v>
      </c>
      <c r="R121" s="170">
        <v>14.609000000000002</v>
      </c>
      <c r="S121" s="170">
        <v>43000</v>
      </c>
      <c r="T121" s="169" t="s">
        <v>1986</v>
      </c>
      <c r="U121" s="169" t="s">
        <v>1615</v>
      </c>
      <c r="V121" s="171">
        <v>43311</v>
      </c>
      <c r="W121" s="170">
        <v>14.7</v>
      </c>
      <c r="X121" s="170">
        <v>14.699979360793099</v>
      </c>
      <c r="Y121" s="170">
        <v>5.7000000000000002E-2</v>
      </c>
      <c r="Z121" s="170">
        <v>0.38775510204081604</v>
      </c>
      <c r="AA121" s="170">
        <v>141.53059999999999</v>
      </c>
      <c r="AB121" s="170">
        <v>5.7202021658659993E-2</v>
      </c>
      <c r="AC121" s="170">
        <v>0.389129945387719</v>
      </c>
      <c r="AD121" s="170">
        <v>142.0324</v>
      </c>
    </row>
    <row r="122" spans="1:30" ht="12.75" customHeight="1" x14ac:dyDescent="0.25">
      <c r="A122" s="175">
        <f t="shared" si="1"/>
        <v>111639</v>
      </c>
      <c r="B122" s="169" t="s">
        <v>1996</v>
      </c>
      <c r="C122" s="169" t="s">
        <v>1997</v>
      </c>
      <c r="D122" s="169" t="s">
        <v>1897</v>
      </c>
      <c r="E122" s="170">
        <v>10941743.136998</v>
      </c>
      <c r="F122" s="170">
        <v>187997015.69</v>
      </c>
      <c r="G122" s="170">
        <v>17.181633066701597</v>
      </c>
      <c r="H122" s="170">
        <v>768255337.29999995</v>
      </c>
      <c r="I122" s="176">
        <v>17.18</v>
      </c>
      <c r="J122" s="171">
        <v>43312</v>
      </c>
      <c r="K122" s="169">
        <v>111639</v>
      </c>
      <c r="L122" s="169" t="s">
        <v>1998</v>
      </c>
      <c r="M122" s="169" t="s">
        <v>1999</v>
      </c>
      <c r="N122" s="169" t="s">
        <v>2000</v>
      </c>
      <c r="O122" s="169" t="s">
        <v>2001</v>
      </c>
      <c r="P122" s="169" t="s">
        <v>1874</v>
      </c>
      <c r="Q122" s="170">
        <v>17.18</v>
      </c>
      <c r="R122" s="170">
        <v>17.18</v>
      </c>
      <c r="S122" s="170">
        <v>69054</v>
      </c>
      <c r="T122" s="169" t="s">
        <v>2002</v>
      </c>
      <c r="U122" s="169" t="s">
        <v>1903</v>
      </c>
      <c r="V122" s="171">
        <v>43311</v>
      </c>
      <c r="W122" s="170">
        <v>17.100000000000001</v>
      </c>
      <c r="X122" s="170">
        <v>17.103214521009097</v>
      </c>
      <c r="Y122" s="170">
        <v>0.08</v>
      </c>
      <c r="Z122" s="170">
        <v>0.46783625730994205</v>
      </c>
      <c r="AA122" s="170">
        <v>170.7602</v>
      </c>
      <c r="AB122" s="170">
        <v>7.8418545692479996E-2</v>
      </c>
      <c r="AC122" s="170">
        <v>0.45850179564872401</v>
      </c>
      <c r="AD122" s="170">
        <v>167.35319999999999</v>
      </c>
    </row>
    <row r="123" spans="1:30" ht="12.75" customHeight="1" x14ac:dyDescent="0.25">
      <c r="A123" s="175">
        <f t="shared" si="1"/>
        <v>118619</v>
      </c>
      <c r="B123" s="169" t="s">
        <v>2003</v>
      </c>
      <c r="C123" s="169" t="s">
        <v>1997</v>
      </c>
      <c r="D123" s="169" t="s">
        <v>1519</v>
      </c>
      <c r="E123" s="170">
        <v>100620.99700000002</v>
      </c>
      <c r="F123" s="170">
        <v>2154522.84</v>
      </c>
      <c r="G123" s="170">
        <v>21.412258914508698</v>
      </c>
      <c r="H123" s="170">
        <v>768255337.29999995</v>
      </c>
      <c r="I123" s="176">
        <v>21.41</v>
      </c>
      <c r="J123" s="171">
        <v>43312</v>
      </c>
      <c r="K123" s="169">
        <v>118619</v>
      </c>
      <c r="L123" s="169" t="s">
        <v>1962</v>
      </c>
      <c r="M123" s="169" t="s">
        <v>1999</v>
      </c>
      <c r="N123" s="169" t="s">
        <v>2004</v>
      </c>
      <c r="O123" s="169" t="s">
        <v>2001</v>
      </c>
      <c r="P123" s="169" t="s">
        <v>1874</v>
      </c>
      <c r="Q123" s="170">
        <v>21.41</v>
      </c>
      <c r="R123" s="170">
        <v>21.41</v>
      </c>
      <c r="S123" s="170">
        <v>69052</v>
      </c>
      <c r="T123" s="169" t="s">
        <v>2002</v>
      </c>
      <c r="U123" s="169" t="s">
        <v>1522</v>
      </c>
      <c r="V123" s="171">
        <v>43311</v>
      </c>
      <c r="W123" s="170">
        <v>21.31</v>
      </c>
      <c r="X123" s="170">
        <v>21.313772810261504</v>
      </c>
      <c r="Y123" s="170">
        <v>0.1</v>
      </c>
      <c r="Z123" s="170">
        <v>0.46926325668700103</v>
      </c>
      <c r="AA123" s="170">
        <v>171.28110000000001</v>
      </c>
      <c r="AB123" s="170">
        <v>9.8486104247209993E-2</v>
      </c>
      <c r="AC123" s="170">
        <v>0.46207729210566695</v>
      </c>
      <c r="AD123" s="170">
        <v>168.65820000000002</v>
      </c>
    </row>
    <row r="124" spans="1:30" ht="12.75" customHeight="1" x14ac:dyDescent="0.25">
      <c r="A124" s="175">
        <f t="shared" si="1"/>
        <v>111638</v>
      </c>
      <c r="B124" s="169" t="s">
        <v>2005</v>
      </c>
      <c r="C124" s="169" t="s">
        <v>1997</v>
      </c>
      <c r="D124" s="169" t="s">
        <v>1908</v>
      </c>
      <c r="E124" s="170">
        <v>11707208.912999999</v>
      </c>
      <c r="F124" s="170">
        <v>555351146.76999998</v>
      </c>
      <c r="G124" s="170">
        <v>47.436682038989105</v>
      </c>
      <c r="H124" s="170">
        <v>768255337.29999995</v>
      </c>
      <c r="I124" s="176">
        <v>47.44</v>
      </c>
      <c r="J124" s="171">
        <v>43312</v>
      </c>
      <c r="K124" s="169">
        <v>111638</v>
      </c>
      <c r="L124" s="169" t="s">
        <v>2006</v>
      </c>
      <c r="M124" s="169" t="s">
        <v>1999</v>
      </c>
      <c r="N124" s="169" t="s">
        <v>2007</v>
      </c>
      <c r="O124" s="169" t="s">
        <v>2001</v>
      </c>
      <c r="P124" s="169" t="s">
        <v>1874</v>
      </c>
      <c r="Q124" s="170">
        <v>47.44</v>
      </c>
      <c r="R124" s="170">
        <v>47.44</v>
      </c>
      <c r="S124" s="170">
        <v>69055</v>
      </c>
      <c r="T124" s="169" t="s">
        <v>2002</v>
      </c>
      <c r="U124" s="169" t="s">
        <v>1911</v>
      </c>
      <c r="V124" s="171">
        <v>43311</v>
      </c>
      <c r="W124" s="170">
        <v>47.22</v>
      </c>
      <c r="X124" s="170">
        <v>47.2201768813065</v>
      </c>
      <c r="Y124" s="170">
        <v>0.22</v>
      </c>
      <c r="Z124" s="170">
        <v>0.46590427784836907</v>
      </c>
      <c r="AA124" s="170">
        <v>170.05510000000001</v>
      </c>
      <c r="AB124" s="170">
        <v>0.21650515768263001</v>
      </c>
      <c r="AC124" s="170">
        <v>0.45850136950321402</v>
      </c>
      <c r="AD124" s="170">
        <v>167.35299999999998</v>
      </c>
    </row>
    <row r="125" spans="1:30" ht="12.75" customHeight="1" x14ac:dyDescent="0.25">
      <c r="A125" s="175">
        <f t="shared" si="1"/>
        <v>118620</v>
      </c>
      <c r="B125" s="169" t="s">
        <v>2008</v>
      </c>
      <c r="C125" s="169" t="s">
        <v>1997</v>
      </c>
      <c r="D125" s="169" t="s">
        <v>1544</v>
      </c>
      <c r="E125" s="170">
        <v>456179.13399999996</v>
      </c>
      <c r="F125" s="170">
        <v>22752652</v>
      </c>
      <c r="G125" s="170">
        <v>49.8765732673779</v>
      </c>
      <c r="H125" s="170">
        <v>768255337.29999995</v>
      </c>
      <c r="I125" s="176">
        <v>49.88</v>
      </c>
      <c r="J125" s="171">
        <v>43312</v>
      </c>
      <c r="K125" s="169">
        <v>118620</v>
      </c>
      <c r="L125" s="169" t="s">
        <v>1634</v>
      </c>
      <c r="M125" s="169" t="s">
        <v>1999</v>
      </c>
      <c r="N125" s="169" t="s">
        <v>2009</v>
      </c>
      <c r="O125" s="169" t="s">
        <v>2001</v>
      </c>
      <c r="P125" s="169" t="s">
        <v>1874</v>
      </c>
      <c r="Q125" s="170">
        <v>49.88</v>
      </c>
      <c r="R125" s="170">
        <v>49.88</v>
      </c>
      <c r="S125" s="170">
        <v>69053</v>
      </c>
      <c r="T125" s="169" t="s">
        <v>2002</v>
      </c>
      <c r="U125" s="169" t="s">
        <v>1547</v>
      </c>
      <c r="V125" s="171">
        <v>43311</v>
      </c>
      <c r="W125" s="170">
        <v>49.65</v>
      </c>
      <c r="X125" s="170">
        <v>49.647135530352401</v>
      </c>
      <c r="Y125" s="170">
        <v>0.23</v>
      </c>
      <c r="Z125" s="170">
        <v>0.46324269889224601</v>
      </c>
      <c r="AA125" s="170">
        <v>169.08360000000002</v>
      </c>
      <c r="AB125" s="170">
        <v>0.22943773702546999</v>
      </c>
      <c r="AC125" s="170">
        <v>0.46213690794950302</v>
      </c>
      <c r="AD125" s="170">
        <v>168.68</v>
      </c>
    </row>
    <row r="126" spans="1:30" ht="12.75" customHeight="1" x14ac:dyDescent="0.25">
      <c r="A126" s="175">
        <f t="shared" si="1"/>
        <v>140174</v>
      </c>
      <c r="B126" s="169" t="s">
        <v>2010</v>
      </c>
      <c r="C126" s="169" t="s">
        <v>2011</v>
      </c>
      <c r="D126" s="169" t="s">
        <v>1519</v>
      </c>
      <c r="E126" s="170">
        <v>1069540.4169999999</v>
      </c>
      <c r="F126" s="170">
        <v>20302346.09</v>
      </c>
      <c r="G126" s="170">
        <v>18.982308445104799</v>
      </c>
      <c r="H126" s="170">
        <v>3098546889.6100001</v>
      </c>
      <c r="I126" s="176">
        <v>18.981999999999999</v>
      </c>
      <c r="J126" s="171">
        <v>43312</v>
      </c>
      <c r="K126" s="169">
        <v>140174</v>
      </c>
      <c r="L126" s="169" t="s">
        <v>2012</v>
      </c>
      <c r="M126" s="169" t="s">
        <v>2013</v>
      </c>
      <c r="N126" s="169" t="s">
        <v>2014</v>
      </c>
      <c r="O126" s="169" t="s">
        <v>2015</v>
      </c>
      <c r="P126" s="169" t="s">
        <v>1874</v>
      </c>
      <c r="Q126" s="170">
        <v>18.981999999999999</v>
      </c>
      <c r="R126" s="170">
        <v>18.792000000000002</v>
      </c>
      <c r="S126" s="170">
        <v>24195</v>
      </c>
      <c r="T126" s="169" t="s">
        <v>2016</v>
      </c>
      <c r="U126" s="169" t="s">
        <v>1522</v>
      </c>
      <c r="V126" s="171">
        <v>43311</v>
      </c>
      <c r="W126" s="170">
        <v>18.878</v>
      </c>
      <c r="X126" s="170">
        <v>18.877756064821597</v>
      </c>
      <c r="Y126" s="170">
        <v>0.10400000000000001</v>
      </c>
      <c r="Z126" s="170">
        <v>0.55090581629409907</v>
      </c>
      <c r="AA126" s="170">
        <v>201.0806</v>
      </c>
      <c r="AB126" s="170">
        <v>0.10455238028318999</v>
      </c>
      <c r="AC126" s="170">
        <v>0.55383902580466993</v>
      </c>
      <c r="AD126" s="170">
        <v>202.15120000000002</v>
      </c>
    </row>
    <row r="127" spans="1:30" ht="12.75" customHeight="1" x14ac:dyDescent="0.25">
      <c r="A127" s="175">
        <f t="shared" si="1"/>
        <v>140175</v>
      </c>
      <c r="B127" s="169" t="s">
        <v>2017</v>
      </c>
      <c r="C127" s="169" t="s">
        <v>2011</v>
      </c>
      <c r="D127" s="169" t="s">
        <v>1544</v>
      </c>
      <c r="E127" s="170">
        <v>2436248.2009999999</v>
      </c>
      <c r="F127" s="170">
        <v>82079916.060000002</v>
      </c>
      <c r="G127" s="170">
        <v>33.691114077091498</v>
      </c>
      <c r="H127" s="170">
        <v>3098546889.6100001</v>
      </c>
      <c r="I127" s="176">
        <v>33.691000000000003</v>
      </c>
      <c r="J127" s="171">
        <v>43312</v>
      </c>
      <c r="K127" s="169">
        <v>140175</v>
      </c>
      <c r="L127" s="169" t="s">
        <v>2018</v>
      </c>
      <c r="M127" s="169" t="s">
        <v>2013</v>
      </c>
      <c r="N127" s="169" t="s">
        <v>2019</v>
      </c>
      <c r="O127" s="169" t="s">
        <v>2015</v>
      </c>
      <c r="P127" s="169" t="s">
        <v>1874</v>
      </c>
      <c r="Q127" s="170">
        <v>33.691000000000003</v>
      </c>
      <c r="R127" s="170">
        <v>33.353999999999999</v>
      </c>
      <c r="S127" s="170">
        <v>24196</v>
      </c>
      <c r="T127" s="169" t="s">
        <v>2016</v>
      </c>
      <c r="U127" s="169" t="s">
        <v>1547</v>
      </c>
      <c r="V127" s="171">
        <v>43311</v>
      </c>
      <c r="W127" s="170">
        <v>33.506</v>
      </c>
      <c r="X127" s="170">
        <v>33.505546640639196</v>
      </c>
      <c r="Y127" s="170">
        <v>0.185</v>
      </c>
      <c r="Z127" s="170">
        <v>0.55213991523906214</v>
      </c>
      <c r="AA127" s="170">
        <v>201.53110000000001</v>
      </c>
      <c r="AB127" s="170">
        <v>0.18556743645231999</v>
      </c>
      <c r="AC127" s="170">
        <v>0.553840945926378</v>
      </c>
      <c r="AD127" s="170">
        <v>202.15190000000001</v>
      </c>
    </row>
    <row r="128" spans="1:30" ht="12.75" customHeight="1" x14ac:dyDescent="0.25">
      <c r="A128" s="175">
        <f t="shared" si="1"/>
        <v>140173</v>
      </c>
      <c r="B128" s="169" t="s">
        <v>2020</v>
      </c>
      <c r="C128" s="169" t="s">
        <v>2011</v>
      </c>
      <c r="D128" s="169" t="s">
        <v>1602</v>
      </c>
      <c r="E128" s="170">
        <v>44856981.285999991</v>
      </c>
      <c r="F128" s="170">
        <v>804316998.82000005</v>
      </c>
      <c r="G128" s="170">
        <v>17.930698316318299</v>
      </c>
      <c r="H128" s="170">
        <v>3098546889.6100001</v>
      </c>
      <c r="I128" s="176">
        <v>17.931000000000001</v>
      </c>
      <c r="J128" s="171">
        <v>43312</v>
      </c>
      <c r="K128" s="169">
        <v>140173</v>
      </c>
      <c r="L128" s="169" t="s">
        <v>2021</v>
      </c>
      <c r="M128" s="169" t="s">
        <v>2013</v>
      </c>
      <c r="N128" s="169" t="s">
        <v>2022</v>
      </c>
      <c r="O128" s="169" t="s">
        <v>2015</v>
      </c>
      <c r="P128" s="169" t="s">
        <v>1874</v>
      </c>
      <c r="Q128" s="170">
        <v>17.931000000000001</v>
      </c>
      <c r="R128" s="170">
        <v>17.752000000000002</v>
      </c>
      <c r="S128" s="170">
        <v>24193</v>
      </c>
      <c r="T128" s="169" t="s">
        <v>2016</v>
      </c>
      <c r="U128" s="169" t="s">
        <v>1605</v>
      </c>
      <c r="V128" s="171">
        <v>43311</v>
      </c>
      <c r="W128" s="170">
        <v>17.833000000000002</v>
      </c>
      <c r="X128" s="170">
        <v>17.8325260913787</v>
      </c>
      <c r="Y128" s="170">
        <v>9.8000000000000004E-2</v>
      </c>
      <c r="Z128" s="170">
        <v>0.54954298211181496</v>
      </c>
      <c r="AA128" s="170">
        <v>200.58320000000001</v>
      </c>
      <c r="AB128" s="170">
        <v>9.8172224939579986E-2</v>
      </c>
      <c r="AC128" s="170">
        <v>0.55052337754347902</v>
      </c>
      <c r="AD128" s="170">
        <v>200.94099999999997</v>
      </c>
    </row>
    <row r="129" spans="1:30" ht="12.75" customHeight="1" x14ac:dyDescent="0.25">
      <c r="A129" s="175">
        <f t="shared" si="1"/>
        <v>140172</v>
      </c>
      <c r="B129" s="169" t="s">
        <v>2023</v>
      </c>
      <c r="C129" s="169" t="s">
        <v>2011</v>
      </c>
      <c r="D129" s="169" t="s">
        <v>1612</v>
      </c>
      <c r="E129" s="170">
        <v>68784594.233999997</v>
      </c>
      <c r="F129" s="170">
        <v>2191847628.6399999</v>
      </c>
      <c r="G129" s="170">
        <v>31.865385745876498</v>
      </c>
      <c r="H129" s="170">
        <v>3098546889.6100001</v>
      </c>
      <c r="I129" s="176">
        <v>31.864999999999998</v>
      </c>
      <c r="J129" s="171">
        <v>43312</v>
      </c>
      <c r="K129" s="169">
        <v>140172</v>
      </c>
      <c r="L129" s="169" t="s">
        <v>2024</v>
      </c>
      <c r="M129" s="169" t="s">
        <v>2013</v>
      </c>
      <c r="N129" s="169" t="s">
        <v>2025</v>
      </c>
      <c r="O129" s="169" t="s">
        <v>2015</v>
      </c>
      <c r="P129" s="169" t="s">
        <v>1874</v>
      </c>
      <c r="Q129" s="170">
        <v>31.864999999999998</v>
      </c>
      <c r="R129" s="170">
        <v>31.546000000000003</v>
      </c>
      <c r="S129" s="170">
        <v>24194</v>
      </c>
      <c r="T129" s="169" t="s">
        <v>2016</v>
      </c>
      <c r="U129" s="169" t="s">
        <v>1615</v>
      </c>
      <c r="V129" s="171">
        <v>43311</v>
      </c>
      <c r="W129" s="170">
        <v>31.691000000000003</v>
      </c>
      <c r="X129" s="170">
        <v>31.690988833399597</v>
      </c>
      <c r="Y129" s="170">
        <v>0.17400000000000002</v>
      </c>
      <c r="Z129" s="170">
        <v>0.54905178126281895</v>
      </c>
      <c r="AA129" s="170">
        <v>200.40390000000002</v>
      </c>
      <c r="AB129" s="170">
        <v>0.17439691247690001</v>
      </c>
      <c r="AC129" s="170">
        <v>0.55030442058374907</v>
      </c>
      <c r="AD129" s="170">
        <v>200.86109999999999</v>
      </c>
    </row>
    <row r="130" spans="1:30" ht="12.75" customHeight="1" x14ac:dyDescent="0.25">
      <c r="A130" s="175">
        <f t="shared" si="1"/>
        <v>140350</v>
      </c>
      <c r="B130" s="169" t="s">
        <v>2026</v>
      </c>
      <c r="C130" s="169" t="s">
        <v>2027</v>
      </c>
      <c r="D130" s="169" t="s">
        <v>1510</v>
      </c>
      <c r="E130" s="170">
        <v>500</v>
      </c>
      <c r="F130" s="170">
        <v>6961.49</v>
      </c>
      <c r="G130" s="170">
        <v>13.922980000000001</v>
      </c>
      <c r="H130" s="170">
        <v>1281035922.29</v>
      </c>
      <c r="I130" s="176">
        <v>13.923</v>
      </c>
      <c r="J130" s="171">
        <v>43312</v>
      </c>
      <c r="K130" s="169">
        <v>140350</v>
      </c>
      <c r="L130" s="169" t="s">
        <v>2028</v>
      </c>
      <c r="M130" s="169" t="s">
        <v>2029</v>
      </c>
      <c r="N130" s="169" t="s">
        <v>2030</v>
      </c>
      <c r="O130" s="169" t="s">
        <v>2031</v>
      </c>
      <c r="P130" s="169" t="s">
        <v>1874</v>
      </c>
      <c r="Q130" s="170">
        <v>13.923</v>
      </c>
      <c r="R130" s="170">
        <v>13.783800000000001</v>
      </c>
      <c r="S130" s="170">
        <v>38710</v>
      </c>
      <c r="T130" s="169" t="s">
        <v>2032</v>
      </c>
      <c r="U130" s="169" t="s">
        <v>1517</v>
      </c>
      <c r="V130" s="171">
        <v>43311</v>
      </c>
      <c r="W130" s="170">
        <v>13.8978</v>
      </c>
      <c r="X130" s="170">
        <v>13.897780000000001</v>
      </c>
      <c r="Y130" s="170">
        <v>2.52E-2</v>
      </c>
      <c r="Z130" s="170">
        <v>0.18132366273798697</v>
      </c>
      <c r="AA130" s="170">
        <v>66.18310000000001</v>
      </c>
      <c r="AB130" s="170">
        <v>2.52E-2</v>
      </c>
      <c r="AC130" s="170">
        <v>0.18132392367701905</v>
      </c>
      <c r="AD130" s="170">
        <v>66.183199999999999</v>
      </c>
    </row>
    <row r="131" spans="1:30" ht="12.75" customHeight="1" x14ac:dyDescent="0.25">
      <c r="A131" s="175">
        <f t="shared" si="1"/>
        <v>140348</v>
      </c>
      <c r="B131" s="169" t="s">
        <v>2033</v>
      </c>
      <c r="C131" s="169" t="s">
        <v>2027</v>
      </c>
      <c r="D131" s="169" t="s">
        <v>1519</v>
      </c>
      <c r="E131" s="170">
        <v>1564037.679</v>
      </c>
      <c r="F131" s="170">
        <v>18778397.280000001</v>
      </c>
      <c r="G131" s="170">
        <v>12.006358626862699</v>
      </c>
      <c r="H131" s="170">
        <v>1281035922.29</v>
      </c>
      <c r="I131" s="176">
        <v>12.006400000000001</v>
      </c>
      <c r="J131" s="171">
        <v>43312</v>
      </c>
      <c r="K131" s="169">
        <v>140348</v>
      </c>
      <c r="L131" s="169" t="s">
        <v>2034</v>
      </c>
      <c r="M131" s="169" t="s">
        <v>2029</v>
      </c>
      <c r="N131" s="169" t="s">
        <v>2035</v>
      </c>
      <c r="O131" s="169" t="s">
        <v>2031</v>
      </c>
      <c r="P131" s="169" t="s">
        <v>1874</v>
      </c>
      <c r="Q131" s="170">
        <v>12.006400000000001</v>
      </c>
      <c r="R131" s="170">
        <v>11.8863</v>
      </c>
      <c r="S131" s="170">
        <v>38708</v>
      </c>
      <c r="T131" s="169" t="s">
        <v>2032</v>
      </c>
      <c r="U131" s="169" t="s">
        <v>1522</v>
      </c>
      <c r="V131" s="171">
        <v>43311</v>
      </c>
      <c r="W131" s="170">
        <v>11.9846</v>
      </c>
      <c r="X131" s="170">
        <v>11.984619374377598</v>
      </c>
      <c r="Y131" s="170">
        <v>2.18E-2</v>
      </c>
      <c r="Z131" s="170">
        <v>0.181900105134923</v>
      </c>
      <c r="AA131" s="170">
        <v>66.393500000000003</v>
      </c>
      <c r="AB131" s="170">
        <v>2.1739252485099999E-2</v>
      </c>
      <c r="AC131" s="170">
        <v>0.18139293210744101</v>
      </c>
      <c r="AD131" s="170">
        <v>66.208399999999997</v>
      </c>
    </row>
    <row r="132" spans="1:30" ht="12.75" customHeight="1" x14ac:dyDescent="0.25">
      <c r="A132" s="175">
        <f t="shared" ref="A132:A195" si="2">K132</f>
        <v>140347</v>
      </c>
      <c r="B132" s="169" t="s">
        <v>2036</v>
      </c>
      <c r="C132" s="169" t="s">
        <v>2027</v>
      </c>
      <c r="D132" s="169" t="s">
        <v>1544</v>
      </c>
      <c r="E132" s="170">
        <v>11538663.907</v>
      </c>
      <c r="F132" s="170">
        <v>160642907.80000001</v>
      </c>
      <c r="G132" s="170">
        <v>13.922141167708798</v>
      </c>
      <c r="H132" s="170">
        <v>1281035922.29</v>
      </c>
      <c r="I132" s="176">
        <v>13.9221</v>
      </c>
      <c r="J132" s="171">
        <v>43312</v>
      </c>
      <c r="K132" s="169">
        <v>140347</v>
      </c>
      <c r="L132" s="169" t="s">
        <v>2037</v>
      </c>
      <c r="M132" s="169" t="s">
        <v>2029</v>
      </c>
      <c r="N132" s="169" t="s">
        <v>2038</v>
      </c>
      <c r="O132" s="169" t="s">
        <v>2031</v>
      </c>
      <c r="P132" s="169" t="s">
        <v>1874</v>
      </c>
      <c r="Q132" s="170">
        <v>13.9221</v>
      </c>
      <c r="R132" s="170">
        <v>13.782900000000001</v>
      </c>
      <c r="S132" s="170">
        <v>38709</v>
      </c>
      <c r="T132" s="169" t="s">
        <v>2032</v>
      </c>
      <c r="U132" s="169" t="s">
        <v>1547</v>
      </c>
      <c r="V132" s="171">
        <v>43311</v>
      </c>
      <c r="W132" s="170">
        <v>13.8969</v>
      </c>
      <c r="X132" s="170">
        <v>13.896933113089599</v>
      </c>
      <c r="Y132" s="170">
        <v>2.52E-2</v>
      </c>
      <c r="Z132" s="170">
        <v>0.18133540573797</v>
      </c>
      <c r="AA132" s="170">
        <v>66.187399999999997</v>
      </c>
      <c r="AB132" s="170">
        <v>2.5208054619179996E-2</v>
      </c>
      <c r="AC132" s="170">
        <v>0.181392933347549</v>
      </c>
      <c r="AD132" s="170">
        <v>66.208399999999997</v>
      </c>
    </row>
    <row r="133" spans="1:30" ht="12.75" customHeight="1" x14ac:dyDescent="0.25">
      <c r="A133" s="175">
        <f t="shared" si="2"/>
        <v>141933</v>
      </c>
      <c r="B133" s="169" t="s">
        <v>2039</v>
      </c>
      <c r="C133" s="169" t="s">
        <v>2027</v>
      </c>
      <c r="D133" s="169" t="s">
        <v>1592</v>
      </c>
      <c r="E133" s="170">
        <v>2631281.4350000001</v>
      </c>
      <c r="F133" s="170">
        <v>34580138.100000001</v>
      </c>
      <c r="G133" s="170">
        <v>13.1419382358847</v>
      </c>
      <c r="H133" s="170">
        <v>1281035922.29</v>
      </c>
      <c r="I133" s="176">
        <v>13.1419</v>
      </c>
      <c r="J133" s="171">
        <v>43312</v>
      </c>
      <c r="K133" s="169">
        <v>141933</v>
      </c>
      <c r="L133" s="169" t="s">
        <v>2040</v>
      </c>
      <c r="M133" s="169" t="s">
        <v>2029</v>
      </c>
      <c r="N133" s="169" t="s">
        <v>2041</v>
      </c>
      <c r="O133" s="169" t="s">
        <v>2031</v>
      </c>
      <c r="P133" s="169" t="s">
        <v>1874</v>
      </c>
      <c r="Q133" s="170">
        <v>13.1419</v>
      </c>
      <c r="R133" s="170">
        <v>13.0105</v>
      </c>
      <c r="S133" s="170">
        <v>85078</v>
      </c>
      <c r="T133" s="169" t="s">
        <v>2032</v>
      </c>
      <c r="U133" s="169" t="s">
        <v>1595</v>
      </c>
      <c r="V133" s="171">
        <v>43311</v>
      </c>
      <c r="W133" s="170">
        <v>13.1181</v>
      </c>
      <c r="X133" s="170">
        <v>13.118142848904299</v>
      </c>
      <c r="Y133" s="170">
        <v>2.3800000000000002E-2</v>
      </c>
      <c r="Z133" s="170">
        <v>0.18142871299959601</v>
      </c>
      <c r="AA133" s="170">
        <v>66.221500000000006</v>
      </c>
      <c r="AB133" s="170">
        <v>2.3795386980340002E-2</v>
      </c>
      <c r="AC133" s="170">
        <v>0.18139295519508297</v>
      </c>
      <c r="AD133" s="170">
        <v>66.208399999999997</v>
      </c>
    </row>
    <row r="134" spans="1:30" ht="12.75" customHeight="1" x14ac:dyDescent="0.25">
      <c r="A134" s="175">
        <f t="shared" si="2"/>
        <v>140352</v>
      </c>
      <c r="B134" s="169" t="s">
        <v>2042</v>
      </c>
      <c r="C134" s="169" t="s">
        <v>2027</v>
      </c>
      <c r="D134" s="169" t="s">
        <v>1597</v>
      </c>
      <c r="E134" s="170">
        <v>2926.172</v>
      </c>
      <c r="F134" s="170">
        <v>39904.49</v>
      </c>
      <c r="G134" s="170">
        <v>13.637096520642</v>
      </c>
      <c r="H134" s="170">
        <v>1281035922.29</v>
      </c>
      <c r="I134" s="176">
        <v>13.6371</v>
      </c>
      <c r="J134" s="171">
        <v>43312</v>
      </c>
      <c r="K134" s="169">
        <v>140352</v>
      </c>
      <c r="L134" s="169" t="s">
        <v>2043</v>
      </c>
      <c r="M134" s="169" t="s">
        <v>2029</v>
      </c>
      <c r="N134" s="169" t="s">
        <v>2044</v>
      </c>
      <c r="O134" s="169" t="s">
        <v>2031</v>
      </c>
      <c r="P134" s="169" t="s">
        <v>1874</v>
      </c>
      <c r="Q134" s="170">
        <v>13.6371</v>
      </c>
      <c r="R134" s="170">
        <v>13.5007</v>
      </c>
      <c r="S134" s="170">
        <v>38707</v>
      </c>
      <c r="T134" s="169" t="s">
        <v>2032</v>
      </c>
      <c r="U134" s="169" t="s">
        <v>1600</v>
      </c>
      <c r="V134" s="171">
        <v>43311</v>
      </c>
      <c r="W134" s="170">
        <v>13.6129</v>
      </c>
      <c r="X134" s="170">
        <v>13.612870330247199</v>
      </c>
      <c r="Y134" s="170">
        <v>2.4200000000000003E-2</v>
      </c>
      <c r="Z134" s="170">
        <v>0.177772553974539</v>
      </c>
      <c r="AA134" s="170">
        <v>64.887</v>
      </c>
      <c r="AB134" s="170">
        <v>2.4226190394829997E-2</v>
      </c>
      <c r="AC134" s="170">
        <v>0.17796533579696699</v>
      </c>
      <c r="AD134" s="170">
        <v>64.957300000000004</v>
      </c>
    </row>
    <row r="135" spans="1:30" ht="12.75" customHeight="1" x14ac:dyDescent="0.25">
      <c r="A135" s="175">
        <f t="shared" si="2"/>
        <v>140349</v>
      </c>
      <c r="B135" s="169" t="s">
        <v>2045</v>
      </c>
      <c r="C135" s="169" t="s">
        <v>2027</v>
      </c>
      <c r="D135" s="169" t="s">
        <v>1602</v>
      </c>
      <c r="E135" s="170">
        <v>40824507.454000004</v>
      </c>
      <c r="F135" s="170">
        <v>456042153.63</v>
      </c>
      <c r="G135" s="170">
        <v>11.1707937724382</v>
      </c>
      <c r="H135" s="170">
        <v>1281035922.29</v>
      </c>
      <c r="I135" s="176">
        <v>11.1708</v>
      </c>
      <c r="J135" s="171">
        <v>43312</v>
      </c>
      <c r="K135" s="169">
        <v>140349</v>
      </c>
      <c r="L135" s="169" t="s">
        <v>2046</v>
      </c>
      <c r="M135" s="169" t="s">
        <v>2029</v>
      </c>
      <c r="N135" s="169" t="s">
        <v>2047</v>
      </c>
      <c r="O135" s="169" t="s">
        <v>2031</v>
      </c>
      <c r="P135" s="169" t="s">
        <v>1874</v>
      </c>
      <c r="Q135" s="170">
        <v>11.1708</v>
      </c>
      <c r="R135" s="170">
        <v>11.059100000000001</v>
      </c>
      <c r="S135" s="170">
        <v>38705</v>
      </c>
      <c r="T135" s="169" t="s">
        <v>2032</v>
      </c>
      <c r="U135" s="169" t="s">
        <v>1605</v>
      </c>
      <c r="V135" s="171">
        <v>43311</v>
      </c>
      <c r="W135" s="170">
        <v>11.1509</v>
      </c>
      <c r="X135" s="170">
        <v>11.150949179755099</v>
      </c>
      <c r="Y135" s="170">
        <v>1.9900000000000001E-2</v>
      </c>
      <c r="Z135" s="170">
        <v>0.17846093140464003</v>
      </c>
      <c r="AA135" s="170">
        <v>65.138199999999998</v>
      </c>
      <c r="AB135" s="170">
        <v>1.9844592683060002E-2</v>
      </c>
      <c r="AC135" s="170">
        <v>0.17796326001636198</v>
      </c>
      <c r="AD135" s="170">
        <v>64.956600000000009</v>
      </c>
    </row>
    <row r="136" spans="1:30" ht="12.75" customHeight="1" x14ac:dyDescent="0.25">
      <c r="A136" s="175">
        <f t="shared" si="2"/>
        <v>140351</v>
      </c>
      <c r="B136" s="169" t="s">
        <v>2048</v>
      </c>
      <c r="C136" s="169" t="s">
        <v>2027</v>
      </c>
      <c r="D136" s="169" t="s">
        <v>1612</v>
      </c>
      <c r="E136" s="170">
        <v>43944068.990999997</v>
      </c>
      <c r="F136" s="170">
        <v>599281796.92999995</v>
      </c>
      <c r="G136" s="170">
        <v>13.637376116734599</v>
      </c>
      <c r="H136" s="170">
        <v>1281035922.29</v>
      </c>
      <c r="I136" s="176">
        <v>13.637400000000003</v>
      </c>
      <c r="J136" s="171">
        <v>43312</v>
      </c>
      <c r="K136" s="169">
        <v>140351</v>
      </c>
      <c r="L136" s="169" t="s">
        <v>2049</v>
      </c>
      <c r="M136" s="169" t="s">
        <v>2029</v>
      </c>
      <c r="N136" s="169" t="s">
        <v>2050</v>
      </c>
      <c r="O136" s="169" t="s">
        <v>2031</v>
      </c>
      <c r="P136" s="169" t="s">
        <v>1874</v>
      </c>
      <c r="Q136" s="170">
        <v>13.637400000000003</v>
      </c>
      <c r="R136" s="170">
        <v>13.501000000000001</v>
      </c>
      <c r="S136" s="170">
        <v>38706</v>
      </c>
      <c r="T136" s="169" t="s">
        <v>2032</v>
      </c>
      <c r="U136" s="169" t="s">
        <v>1615</v>
      </c>
      <c r="V136" s="171">
        <v>43311</v>
      </c>
      <c r="W136" s="170">
        <v>13.613100000000001</v>
      </c>
      <c r="X136" s="170">
        <v>13.6131498838319</v>
      </c>
      <c r="Y136" s="170">
        <v>2.4300000000000002E-2</v>
      </c>
      <c r="Z136" s="170">
        <v>0.17850452872600703</v>
      </c>
      <c r="AA136" s="170">
        <v>65.154200000000003</v>
      </c>
      <c r="AB136" s="170">
        <v>2.4226232902709997E-2</v>
      </c>
      <c r="AC136" s="170">
        <v>0.17796199343609001</v>
      </c>
      <c r="AD136" s="170">
        <v>64.956100000000006</v>
      </c>
    </row>
    <row r="137" spans="1:30" ht="12.75" customHeight="1" x14ac:dyDescent="0.25">
      <c r="A137" s="175">
        <f t="shared" si="2"/>
        <v>141934</v>
      </c>
      <c r="B137" s="169" t="s">
        <v>2051</v>
      </c>
      <c r="C137" s="169" t="s">
        <v>2027</v>
      </c>
      <c r="D137" s="169" t="s">
        <v>1617</v>
      </c>
      <c r="E137" s="170">
        <v>906946.80099999998</v>
      </c>
      <c r="F137" s="170">
        <v>11663662.57</v>
      </c>
      <c r="G137" s="170">
        <v>12.860360229662501</v>
      </c>
      <c r="H137" s="170">
        <v>1281035922.29</v>
      </c>
      <c r="I137" s="176">
        <v>12.8604</v>
      </c>
      <c r="J137" s="171">
        <v>43312</v>
      </c>
      <c r="K137" s="169">
        <v>141934</v>
      </c>
      <c r="L137" s="169" t="s">
        <v>2052</v>
      </c>
      <c r="M137" s="169" t="s">
        <v>2029</v>
      </c>
      <c r="N137" s="169" t="s">
        <v>2053</v>
      </c>
      <c r="O137" s="169" t="s">
        <v>2031</v>
      </c>
      <c r="P137" s="169" t="s">
        <v>1874</v>
      </c>
      <c r="Q137" s="170">
        <v>12.8604</v>
      </c>
      <c r="R137" s="170">
        <v>12.7318</v>
      </c>
      <c r="S137" s="170">
        <v>85077</v>
      </c>
      <c r="T137" s="169" t="s">
        <v>2032</v>
      </c>
      <c r="U137" s="169" t="s">
        <v>1620</v>
      </c>
      <c r="V137" s="171">
        <v>43311</v>
      </c>
      <c r="W137" s="170">
        <v>12.8375</v>
      </c>
      <c r="X137" s="170">
        <v>12.837513505726598</v>
      </c>
      <c r="Y137" s="170">
        <v>2.29E-2</v>
      </c>
      <c r="Z137" s="170">
        <v>0.17838364167478102</v>
      </c>
      <c r="AA137" s="170">
        <v>65.11</v>
      </c>
      <c r="AB137" s="170">
        <v>2.284672393583E-2</v>
      </c>
      <c r="AC137" s="170">
        <v>0.177968451021597</v>
      </c>
      <c r="AD137" s="170">
        <v>64.958500000000001</v>
      </c>
    </row>
    <row r="138" spans="1:30" ht="12.75" customHeight="1" x14ac:dyDescent="0.25">
      <c r="A138" s="175">
        <f t="shared" si="2"/>
        <v>142386</v>
      </c>
      <c r="B138" s="169" t="s">
        <v>2054</v>
      </c>
      <c r="C138" s="169" t="s">
        <v>2055</v>
      </c>
      <c r="D138" s="169" t="s">
        <v>1519</v>
      </c>
      <c r="E138" s="170">
        <v>2715004</v>
      </c>
      <c r="F138" s="170">
        <v>27243384.120000001</v>
      </c>
      <c r="G138" s="170">
        <v>10.034380840691199</v>
      </c>
      <c r="H138" s="170">
        <v>3407867984.3699999</v>
      </c>
      <c r="I138" s="176">
        <v>10.0344</v>
      </c>
      <c r="J138" s="171">
        <v>43312</v>
      </c>
      <c r="K138" s="169">
        <v>142386</v>
      </c>
      <c r="L138" s="169" t="s">
        <v>2056</v>
      </c>
      <c r="M138" s="169" t="s">
        <v>2057</v>
      </c>
      <c r="N138" s="169" t="s">
        <v>2058</v>
      </c>
      <c r="O138" s="169" t="s">
        <v>2059</v>
      </c>
      <c r="P138" s="169" t="s">
        <v>1874</v>
      </c>
      <c r="Q138" s="170">
        <v>10.0344</v>
      </c>
      <c r="R138" s="170">
        <v>10.0344</v>
      </c>
      <c r="S138" s="170">
        <v>88452</v>
      </c>
      <c r="T138" s="169" t="s">
        <v>2060</v>
      </c>
      <c r="U138" s="169" t="s">
        <v>1522</v>
      </c>
      <c r="V138" s="171">
        <v>43311</v>
      </c>
      <c r="W138" s="170">
        <v>10.0082</v>
      </c>
      <c r="X138" s="170">
        <v>10.008187056078</v>
      </c>
      <c r="Y138" s="170">
        <v>2.6200000000000001E-2</v>
      </c>
      <c r="Z138" s="170">
        <v>0.26178533602445997</v>
      </c>
      <c r="AA138" s="170">
        <v>95.551599999999993</v>
      </c>
      <c r="AB138" s="170">
        <v>2.6193784613209998E-2</v>
      </c>
      <c r="AC138" s="170">
        <v>0.26172357157635701</v>
      </c>
      <c r="AD138" s="170">
        <v>95.5291</v>
      </c>
    </row>
    <row r="139" spans="1:30" ht="12.75" customHeight="1" x14ac:dyDescent="0.25">
      <c r="A139" s="175">
        <f t="shared" si="2"/>
        <v>142388</v>
      </c>
      <c r="B139" s="169" t="s">
        <v>2061</v>
      </c>
      <c r="C139" s="169" t="s">
        <v>2055</v>
      </c>
      <c r="D139" s="169" t="s">
        <v>1544</v>
      </c>
      <c r="E139" s="170">
        <v>13541341</v>
      </c>
      <c r="F139" s="170">
        <v>135878575.59</v>
      </c>
      <c r="G139" s="170">
        <v>10.034351515850599</v>
      </c>
      <c r="H139" s="170">
        <v>3407867984.3699999</v>
      </c>
      <c r="I139" s="176">
        <v>10.0344</v>
      </c>
      <c r="J139" s="171">
        <v>43312</v>
      </c>
      <c r="K139" s="169">
        <v>142388</v>
      </c>
      <c r="L139" s="169" t="s">
        <v>2062</v>
      </c>
      <c r="M139" s="169" t="s">
        <v>2057</v>
      </c>
      <c r="N139" s="169" t="s">
        <v>2063</v>
      </c>
      <c r="O139" s="169" t="s">
        <v>2059</v>
      </c>
      <c r="P139" s="169" t="s">
        <v>1874</v>
      </c>
      <c r="Q139" s="170">
        <v>10.0344</v>
      </c>
      <c r="R139" s="170">
        <v>10.0344</v>
      </c>
      <c r="S139" s="170">
        <v>88453</v>
      </c>
      <c r="T139" s="169" t="s">
        <v>2060</v>
      </c>
      <c r="U139" s="169" t="s">
        <v>1547</v>
      </c>
      <c r="V139" s="171">
        <v>43311</v>
      </c>
      <c r="W139" s="170">
        <v>10.0082</v>
      </c>
      <c r="X139" s="170">
        <v>10.008157811696799</v>
      </c>
      <c r="Y139" s="170">
        <v>2.6200000000000001E-2</v>
      </c>
      <c r="Z139" s="170">
        <v>0.26178533602445997</v>
      </c>
      <c r="AA139" s="170">
        <v>95.551599999999993</v>
      </c>
      <c r="AB139" s="170">
        <v>2.619370415382E-2</v>
      </c>
      <c r="AC139" s="170">
        <v>0.26172353240879898</v>
      </c>
      <c r="AD139" s="170">
        <v>95.5291</v>
      </c>
    </row>
    <row r="140" spans="1:30" ht="12.75" customHeight="1" x14ac:dyDescent="0.25">
      <c r="A140" s="175">
        <f t="shared" si="2"/>
        <v>142384</v>
      </c>
      <c r="B140" s="169" t="s">
        <v>2064</v>
      </c>
      <c r="C140" s="169" t="s">
        <v>2055</v>
      </c>
      <c r="D140" s="169" t="s">
        <v>1602</v>
      </c>
      <c r="E140" s="170">
        <v>67899912</v>
      </c>
      <c r="F140" s="170">
        <v>678354596.44000006</v>
      </c>
      <c r="G140" s="170">
        <v>9.9905077408642295</v>
      </c>
      <c r="H140" s="170">
        <v>3407867984.3699999</v>
      </c>
      <c r="I140" s="176">
        <v>9.9905000000000008</v>
      </c>
      <c r="J140" s="171">
        <v>43312</v>
      </c>
      <c r="K140" s="169">
        <v>142384</v>
      </c>
      <c r="L140" s="169" t="s">
        <v>2065</v>
      </c>
      <c r="M140" s="169" t="s">
        <v>2057</v>
      </c>
      <c r="N140" s="169" t="s">
        <v>2066</v>
      </c>
      <c r="O140" s="169" t="s">
        <v>2059</v>
      </c>
      <c r="P140" s="169" t="s">
        <v>1874</v>
      </c>
      <c r="Q140" s="170">
        <v>9.9905000000000008</v>
      </c>
      <c r="R140" s="170">
        <v>9.9905000000000008</v>
      </c>
      <c r="S140" s="170">
        <v>88454</v>
      </c>
      <c r="T140" s="169" t="s">
        <v>2060</v>
      </c>
      <c r="U140" s="169" t="s">
        <v>1605</v>
      </c>
      <c r="V140" s="171">
        <v>43311</v>
      </c>
      <c r="W140" s="170">
        <v>9.9647000000000006</v>
      </c>
      <c r="X140" s="170">
        <v>9.9647014834128207</v>
      </c>
      <c r="Y140" s="170">
        <v>2.58E-2</v>
      </c>
      <c r="Z140" s="170">
        <v>0.25891396630104296</v>
      </c>
      <c r="AA140" s="170">
        <v>94.503600000000006</v>
      </c>
      <c r="AB140" s="170">
        <v>2.5806257451409999E-2</v>
      </c>
      <c r="AC140" s="170">
        <v>0.25897672393264298</v>
      </c>
      <c r="AD140" s="170">
        <v>94.526499999999999</v>
      </c>
    </row>
    <row r="141" spans="1:30" ht="12.75" customHeight="1" x14ac:dyDescent="0.25">
      <c r="A141" s="175">
        <f t="shared" si="2"/>
        <v>142383</v>
      </c>
      <c r="B141" s="169" t="s">
        <v>2067</v>
      </c>
      <c r="C141" s="169" t="s">
        <v>2055</v>
      </c>
      <c r="D141" s="169" t="s">
        <v>1612</v>
      </c>
      <c r="E141" s="170">
        <v>256886806</v>
      </c>
      <c r="F141" s="170">
        <v>2566391428.2199998</v>
      </c>
      <c r="G141" s="170">
        <v>9.9903590541742293</v>
      </c>
      <c r="H141" s="170">
        <v>3407867984.3699999</v>
      </c>
      <c r="I141" s="176">
        <v>9.9904000000000011</v>
      </c>
      <c r="J141" s="171">
        <v>43312</v>
      </c>
      <c r="K141" s="169">
        <v>142383</v>
      </c>
      <c r="L141" s="169" t="s">
        <v>2068</v>
      </c>
      <c r="M141" s="169" t="s">
        <v>2057</v>
      </c>
      <c r="N141" s="169" t="s">
        <v>2069</v>
      </c>
      <c r="O141" s="169" t="s">
        <v>2059</v>
      </c>
      <c r="P141" s="169" t="s">
        <v>1874</v>
      </c>
      <c r="Q141" s="170">
        <v>9.9904000000000011</v>
      </c>
      <c r="R141" s="170">
        <v>9.9904000000000011</v>
      </c>
      <c r="S141" s="170">
        <v>88455</v>
      </c>
      <c r="T141" s="169" t="s">
        <v>2060</v>
      </c>
      <c r="U141" s="169" t="s">
        <v>1615</v>
      </c>
      <c r="V141" s="171">
        <v>43311</v>
      </c>
      <c r="W141" s="170">
        <v>9.9646000000000008</v>
      </c>
      <c r="X141" s="170">
        <v>9.9645531809446091</v>
      </c>
      <c r="Y141" s="170">
        <v>2.58E-2</v>
      </c>
      <c r="Z141" s="170">
        <v>0.25891656463882101</v>
      </c>
      <c r="AA141" s="170">
        <v>94.504500000000007</v>
      </c>
      <c r="AB141" s="170">
        <v>2.5805873229619997E-2</v>
      </c>
      <c r="AC141" s="170">
        <v>0.25897672239803998</v>
      </c>
      <c r="AD141" s="170">
        <v>94.526499999999999</v>
      </c>
    </row>
    <row r="142" spans="1:30" ht="12.75" customHeight="1" x14ac:dyDescent="0.25">
      <c r="A142" s="175">
        <f t="shared" si="2"/>
        <v>134536</v>
      </c>
      <c r="B142" s="169" t="s">
        <v>2070</v>
      </c>
      <c r="C142" s="169" t="s">
        <v>2071</v>
      </c>
      <c r="D142" s="169" t="s">
        <v>1908</v>
      </c>
      <c r="E142" s="170">
        <v>2351</v>
      </c>
      <c r="F142" s="170">
        <v>28292397.289999999</v>
      </c>
      <c r="G142" s="170">
        <v>12034.197060825201</v>
      </c>
      <c r="H142" s="170">
        <v>28292397.289999999</v>
      </c>
      <c r="I142" s="176">
        <v>12034.197099999999</v>
      </c>
      <c r="J142" s="171">
        <v>43312</v>
      </c>
      <c r="K142" s="169">
        <v>134536</v>
      </c>
      <c r="L142" s="169" t="s">
        <v>2072</v>
      </c>
      <c r="M142" s="169" t="s">
        <v>2073</v>
      </c>
      <c r="N142" s="169" t="s">
        <v>2074</v>
      </c>
      <c r="O142" s="169" t="s">
        <v>1926</v>
      </c>
      <c r="P142" s="169" t="s">
        <v>2075</v>
      </c>
      <c r="Q142" s="170">
        <v>12034.197099999999</v>
      </c>
      <c r="R142" s="170">
        <v>12034.197099999999</v>
      </c>
      <c r="S142" s="170">
        <v>69064</v>
      </c>
      <c r="T142" s="169" t="s">
        <v>2076</v>
      </c>
      <c r="U142" s="169" t="s">
        <v>1911</v>
      </c>
      <c r="V142" s="171">
        <v>43311</v>
      </c>
      <c r="W142" s="170">
        <v>11994.938700000001</v>
      </c>
      <c r="X142" s="170">
        <v>11994.938715440199</v>
      </c>
      <c r="Y142" s="170">
        <v>39.258400000000002</v>
      </c>
      <c r="Z142" s="170">
        <v>0.3272913766537211</v>
      </c>
      <c r="AA142" s="170">
        <v>119.46140000000001</v>
      </c>
      <c r="AB142" s="170">
        <v>39.258345384942594</v>
      </c>
      <c r="AC142" s="170">
        <v>0.32729092091490303</v>
      </c>
      <c r="AD142" s="170">
        <v>119.46120000000001</v>
      </c>
    </row>
    <row r="143" spans="1:30" ht="12.75" customHeight="1" x14ac:dyDescent="0.25">
      <c r="A143" s="175">
        <f t="shared" si="2"/>
        <v>135859</v>
      </c>
      <c r="B143" s="169" t="s">
        <v>2077</v>
      </c>
      <c r="C143" s="169" t="s">
        <v>2078</v>
      </c>
      <c r="D143" s="169" t="s">
        <v>1908</v>
      </c>
      <c r="E143" s="170">
        <v>3713</v>
      </c>
      <c r="F143" s="170">
        <v>10450369.32</v>
      </c>
      <c r="G143" s="170">
        <v>2814.5352329652605</v>
      </c>
      <c r="H143" s="170">
        <v>10450369.32</v>
      </c>
      <c r="I143" s="176">
        <v>2814.5352000000003</v>
      </c>
      <c r="J143" s="171">
        <v>43312</v>
      </c>
      <c r="K143" s="169">
        <v>135859</v>
      </c>
      <c r="L143" s="169" t="s">
        <v>2079</v>
      </c>
      <c r="M143" s="169" t="s">
        <v>1933</v>
      </c>
      <c r="N143" s="169" t="s">
        <v>2080</v>
      </c>
      <c r="O143" s="169" t="s">
        <v>2081</v>
      </c>
      <c r="P143" s="169" t="s">
        <v>2075</v>
      </c>
      <c r="Q143" s="170">
        <v>2814.5352000000003</v>
      </c>
      <c r="R143" s="170">
        <v>2814.5352000000003</v>
      </c>
      <c r="S143" s="170">
        <v>69065</v>
      </c>
      <c r="T143" s="169" t="s">
        <v>2082</v>
      </c>
      <c r="U143" s="169" t="s">
        <v>1911</v>
      </c>
      <c r="V143" s="171">
        <v>43311</v>
      </c>
      <c r="W143" s="170">
        <v>2822.4513000000002</v>
      </c>
      <c r="X143" s="170">
        <v>2822.4513493132199</v>
      </c>
      <c r="Y143" s="170">
        <v>-7.9161000000000001</v>
      </c>
      <c r="Z143" s="170">
        <v>-0.28046896681618599</v>
      </c>
      <c r="AA143" s="170">
        <v>-102.3712</v>
      </c>
      <c r="AB143" s="170">
        <v>-7.9161163479666099</v>
      </c>
      <c r="AC143" s="170">
        <v>-0.28046954112753103</v>
      </c>
      <c r="AD143" s="170">
        <v>-102.37140000000001</v>
      </c>
    </row>
    <row r="144" spans="1:30" ht="12.75" customHeight="1" x14ac:dyDescent="0.25">
      <c r="A144" s="175">
        <f t="shared" si="2"/>
        <v>139367</v>
      </c>
      <c r="B144" s="169" t="s">
        <v>2083</v>
      </c>
      <c r="C144" s="169" t="s">
        <v>2084</v>
      </c>
      <c r="D144" s="169" t="s">
        <v>1908</v>
      </c>
      <c r="E144" s="170">
        <v>130368</v>
      </c>
      <c r="F144" s="170">
        <v>37319855.259999998</v>
      </c>
      <c r="G144" s="170">
        <v>286.26545824128601</v>
      </c>
      <c r="H144" s="170">
        <v>37319855.259999998</v>
      </c>
      <c r="I144" s="176">
        <v>286.26550000000003</v>
      </c>
      <c r="J144" s="171">
        <v>43312</v>
      </c>
      <c r="K144" s="169">
        <v>139367</v>
      </c>
      <c r="L144" s="169" t="s">
        <v>2085</v>
      </c>
      <c r="M144" s="169" t="s">
        <v>1945</v>
      </c>
      <c r="N144" s="169" t="s">
        <v>2086</v>
      </c>
      <c r="O144" s="169" t="s">
        <v>2087</v>
      </c>
      <c r="P144" s="169" t="s">
        <v>2075</v>
      </c>
      <c r="Q144" s="170">
        <v>286.26550000000003</v>
      </c>
      <c r="R144" s="170">
        <v>286.26550000000003</v>
      </c>
      <c r="S144" s="170">
        <v>69066</v>
      </c>
      <c r="T144" s="169" t="s">
        <v>2088</v>
      </c>
      <c r="U144" s="169" t="s">
        <v>1911</v>
      </c>
      <c r="V144" s="171">
        <v>43311</v>
      </c>
      <c r="W144" s="170">
        <v>283.05850000000004</v>
      </c>
      <c r="X144" s="170">
        <v>283.05848214285703</v>
      </c>
      <c r="Y144" s="170">
        <v>3.2070000000000003</v>
      </c>
      <c r="Z144" s="170">
        <v>1.13298134484568</v>
      </c>
      <c r="AA144" s="170">
        <v>413.53820000000002</v>
      </c>
      <c r="AB144" s="170">
        <v>3.2069760984290694</v>
      </c>
      <c r="AC144" s="170">
        <v>1.1329729722815898</v>
      </c>
      <c r="AD144" s="170">
        <v>413.5351</v>
      </c>
    </row>
    <row r="145" spans="1:30" ht="12.75" customHeight="1" x14ac:dyDescent="0.25">
      <c r="A145" s="175">
        <f t="shared" si="2"/>
        <v>112109</v>
      </c>
      <c r="B145" s="169" t="s">
        <v>2089</v>
      </c>
      <c r="C145" s="169" t="s">
        <v>2090</v>
      </c>
      <c r="D145" s="169" t="s">
        <v>1897</v>
      </c>
      <c r="E145" s="170">
        <v>1360536.3929999999</v>
      </c>
      <c r="F145" s="170">
        <v>26368525.57</v>
      </c>
      <c r="G145" s="170">
        <v>19.380977756763297</v>
      </c>
      <c r="H145" s="170">
        <v>70584012.519999996</v>
      </c>
      <c r="I145" s="176">
        <v>19.38</v>
      </c>
      <c r="J145" s="171">
        <v>43312</v>
      </c>
      <c r="K145" s="169">
        <v>112109</v>
      </c>
      <c r="L145" s="169" t="s">
        <v>2091</v>
      </c>
      <c r="M145" s="169" t="s">
        <v>2092</v>
      </c>
      <c r="N145" s="169" t="s">
        <v>2093</v>
      </c>
      <c r="O145" s="169" t="s">
        <v>2094</v>
      </c>
      <c r="P145" s="169" t="s">
        <v>1874</v>
      </c>
      <c r="Q145" s="170">
        <v>19.38</v>
      </c>
      <c r="R145" s="170">
        <v>19.38</v>
      </c>
      <c r="S145" s="170">
        <v>69084</v>
      </c>
      <c r="T145" s="169" t="s">
        <v>2095</v>
      </c>
      <c r="U145" s="169" t="s">
        <v>1903</v>
      </c>
      <c r="V145" s="171">
        <v>43311</v>
      </c>
      <c r="W145" s="170">
        <v>19.3</v>
      </c>
      <c r="X145" s="170">
        <v>19.3031169949748</v>
      </c>
      <c r="Y145" s="170">
        <v>0.08</v>
      </c>
      <c r="Z145" s="170">
        <v>0.41450777202072503</v>
      </c>
      <c r="AA145" s="170">
        <v>151.2953</v>
      </c>
      <c r="AB145" s="170">
        <v>7.7860761788529992E-2</v>
      </c>
      <c r="AC145" s="170">
        <v>0.40335849287345499</v>
      </c>
      <c r="AD145" s="170">
        <v>147.22580000000002</v>
      </c>
    </row>
    <row r="146" spans="1:30" ht="12.75" customHeight="1" x14ac:dyDescent="0.25">
      <c r="A146" s="175">
        <f t="shared" si="2"/>
        <v>118625</v>
      </c>
      <c r="B146" s="169" t="s">
        <v>2096</v>
      </c>
      <c r="C146" s="169" t="s">
        <v>2090</v>
      </c>
      <c r="D146" s="169" t="s">
        <v>1519</v>
      </c>
      <c r="E146" s="170">
        <v>1912.8210000000001</v>
      </c>
      <c r="F146" s="170">
        <v>38169.82</v>
      </c>
      <c r="G146" s="170">
        <v>19.954726553085703</v>
      </c>
      <c r="H146" s="170">
        <v>70584012.519999996</v>
      </c>
      <c r="I146" s="176">
        <v>19.95</v>
      </c>
      <c r="J146" s="171">
        <v>43312</v>
      </c>
      <c r="K146" s="169">
        <v>118625</v>
      </c>
      <c r="L146" s="169" t="s">
        <v>1512</v>
      </c>
      <c r="M146" s="169" t="s">
        <v>2092</v>
      </c>
      <c r="N146" s="169" t="s">
        <v>2097</v>
      </c>
      <c r="O146" s="169" t="s">
        <v>2094</v>
      </c>
      <c r="P146" s="169" t="s">
        <v>1874</v>
      </c>
      <c r="Q146" s="170">
        <v>19.95</v>
      </c>
      <c r="R146" s="170">
        <v>19.95</v>
      </c>
      <c r="S146" s="170">
        <v>69082</v>
      </c>
      <c r="T146" s="169" t="s">
        <v>2095</v>
      </c>
      <c r="U146" s="169" t="s">
        <v>1522</v>
      </c>
      <c r="V146" s="171">
        <v>43311</v>
      </c>
      <c r="W146" s="170">
        <v>19.87</v>
      </c>
      <c r="X146" s="170">
        <v>19.873599113781797</v>
      </c>
      <c r="Y146" s="170">
        <v>0.08</v>
      </c>
      <c r="Z146" s="170">
        <v>0.40261701056869698</v>
      </c>
      <c r="AA146" s="170">
        <v>146.95520000000002</v>
      </c>
      <c r="AB146" s="170">
        <v>8.112743930397999E-2</v>
      </c>
      <c r="AC146" s="170">
        <v>0.40821714697727102</v>
      </c>
      <c r="AD146" s="170">
        <v>148.99930000000001</v>
      </c>
    </row>
    <row r="147" spans="1:30" ht="12.75" customHeight="1" x14ac:dyDescent="0.25">
      <c r="A147" s="175">
        <f t="shared" si="2"/>
        <v>112012</v>
      </c>
      <c r="B147" s="169" t="s">
        <v>2098</v>
      </c>
      <c r="C147" s="169" t="s">
        <v>2090</v>
      </c>
      <c r="D147" s="169" t="s">
        <v>1932</v>
      </c>
      <c r="E147" s="170">
        <v>32376.18</v>
      </c>
      <c r="F147" s="170">
        <v>807190.07</v>
      </c>
      <c r="G147" s="170">
        <v>24.931603110681998</v>
      </c>
      <c r="H147" s="170">
        <v>70584012.519999996</v>
      </c>
      <c r="I147" s="176">
        <v>24.93</v>
      </c>
      <c r="J147" s="171">
        <v>43312</v>
      </c>
      <c r="K147" s="169">
        <v>112012</v>
      </c>
      <c r="L147" s="169" t="s">
        <v>2099</v>
      </c>
      <c r="M147" s="169" t="s">
        <v>2092</v>
      </c>
      <c r="N147" s="169" t="s">
        <v>2100</v>
      </c>
      <c r="O147" s="169" t="s">
        <v>2094</v>
      </c>
      <c r="P147" s="169" t="s">
        <v>1874</v>
      </c>
      <c r="Q147" s="170">
        <v>24.93</v>
      </c>
      <c r="R147" s="170">
        <v>24.93</v>
      </c>
      <c r="S147" s="170">
        <v>69081</v>
      </c>
      <c r="T147" s="169" t="s">
        <v>2095</v>
      </c>
      <c r="U147" s="169" t="s">
        <v>1936</v>
      </c>
      <c r="V147" s="171">
        <v>43311</v>
      </c>
      <c r="W147" s="170">
        <v>24.83</v>
      </c>
      <c r="X147" s="170">
        <v>24.831452467584</v>
      </c>
      <c r="Y147" s="170">
        <v>0.1</v>
      </c>
      <c r="Z147" s="170">
        <v>0.40273862263391097</v>
      </c>
      <c r="AA147" s="170">
        <v>146.99960000000002</v>
      </c>
      <c r="AB147" s="170">
        <v>0.10015064309794999</v>
      </c>
      <c r="AC147" s="170">
        <v>0.40332172767054403</v>
      </c>
      <c r="AD147" s="170">
        <v>147.2124</v>
      </c>
    </row>
    <row r="148" spans="1:30" ht="12.75" customHeight="1" x14ac:dyDescent="0.25">
      <c r="A148" s="175">
        <f t="shared" si="2"/>
        <v>112108</v>
      </c>
      <c r="B148" s="169" t="s">
        <v>2101</v>
      </c>
      <c r="C148" s="169" t="s">
        <v>2090</v>
      </c>
      <c r="D148" s="169" t="s">
        <v>1908</v>
      </c>
      <c r="E148" s="170">
        <v>1652916.2420000001</v>
      </c>
      <c r="F148" s="170">
        <v>41758113.07</v>
      </c>
      <c r="G148" s="170">
        <v>25.263296475006801</v>
      </c>
      <c r="H148" s="170">
        <v>70584012.519999996</v>
      </c>
      <c r="I148" s="176">
        <v>25.26</v>
      </c>
      <c r="J148" s="171">
        <v>43312</v>
      </c>
      <c r="K148" s="169">
        <v>112108</v>
      </c>
      <c r="L148" s="169" t="s">
        <v>2102</v>
      </c>
      <c r="M148" s="169" t="s">
        <v>2092</v>
      </c>
      <c r="N148" s="169" t="s">
        <v>2103</v>
      </c>
      <c r="O148" s="169" t="s">
        <v>2094</v>
      </c>
      <c r="P148" s="169" t="s">
        <v>1874</v>
      </c>
      <c r="Q148" s="170">
        <v>25.26</v>
      </c>
      <c r="R148" s="170">
        <v>25.26</v>
      </c>
      <c r="S148" s="170">
        <v>69080</v>
      </c>
      <c r="T148" s="169" t="s">
        <v>2095</v>
      </c>
      <c r="U148" s="169" t="s">
        <v>1911</v>
      </c>
      <c r="V148" s="171">
        <v>43311</v>
      </c>
      <c r="W148" s="170">
        <v>25.16</v>
      </c>
      <c r="X148" s="170">
        <v>25.161811754411801</v>
      </c>
      <c r="Y148" s="170">
        <v>0.1</v>
      </c>
      <c r="Z148" s="170">
        <v>0.39745627980922099</v>
      </c>
      <c r="AA148" s="170">
        <v>145.07150000000001</v>
      </c>
      <c r="AB148" s="170">
        <v>0.10148472059491999</v>
      </c>
      <c r="AC148" s="170">
        <v>0.40332835165228403</v>
      </c>
      <c r="AD148" s="170">
        <v>147.2148</v>
      </c>
    </row>
    <row r="149" spans="1:30" ht="12.75" customHeight="1" x14ac:dyDescent="0.25">
      <c r="A149" s="175">
        <f t="shared" si="2"/>
        <v>118624</v>
      </c>
      <c r="B149" s="169" t="s">
        <v>2104</v>
      </c>
      <c r="C149" s="169" t="s">
        <v>2090</v>
      </c>
      <c r="D149" s="169" t="s">
        <v>1544</v>
      </c>
      <c r="E149" s="170">
        <v>53887.112000000001</v>
      </c>
      <c r="F149" s="170">
        <v>1395290.48</v>
      </c>
      <c r="G149" s="170">
        <v>25.892842058412796</v>
      </c>
      <c r="H149" s="170">
        <v>70584012.519999996</v>
      </c>
      <c r="I149" s="176">
        <v>25.89</v>
      </c>
      <c r="J149" s="171">
        <v>43312</v>
      </c>
      <c r="K149" s="169">
        <v>118624</v>
      </c>
      <c r="L149" s="169" t="s">
        <v>2105</v>
      </c>
      <c r="M149" s="169" t="s">
        <v>2092</v>
      </c>
      <c r="N149" s="169" t="s">
        <v>2106</v>
      </c>
      <c r="O149" s="169" t="s">
        <v>2094</v>
      </c>
      <c r="P149" s="169" t="s">
        <v>1874</v>
      </c>
      <c r="Q149" s="170">
        <v>25.89</v>
      </c>
      <c r="R149" s="170">
        <v>25.89</v>
      </c>
      <c r="S149" s="170">
        <v>69083</v>
      </c>
      <c r="T149" s="169" t="s">
        <v>2095</v>
      </c>
      <c r="U149" s="169" t="s">
        <v>1547</v>
      </c>
      <c r="V149" s="171">
        <v>43311</v>
      </c>
      <c r="W149" s="170">
        <v>25.79</v>
      </c>
      <c r="X149" s="170">
        <v>25.788255084072802</v>
      </c>
      <c r="Y149" s="170">
        <v>0.1</v>
      </c>
      <c r="Z149" s="170">
        <v>0.38774718883288112</v>
      </c>
      <c r="AA149" s="170">
        <v>141.52770000000001</v>
      </c>
      <c r="AB149" s="170">
        <v>0.10458697433998999</v>
      </c>
      <c r="AC149" s="170">
        <v>0.40556049255377702</v>
      </c>
      <c r="AD149" s="170">
        <v>148.02960000000002</v>
      </c>
    </row>
    <row r="150" spans="1:30" ht="12.75" customHeight="1" x14ac:dyDescent="0.25">
      <c r="A150" s="175">
        <f t="shared" si="2"/>
        <v>112013</v>
      </c>
      <c r="B150" s="169" t="s">
        <v>2107</v>
      </c>
      <c r="C150" s="169" t="s">
        <v>2090</v>
      </c>
      <c r="D150" s="169" t="s">
        <v>1944</v>
      </c>
      <c r="E150" s="170">
        <v>8527.7489999999998</v>
      </c>
      <c r="F150" s="170">
        <v>216723.51</v>
      </c>
      <c r="G150" s="170">
        <v>25.413917553155002</v>
      </c>
      <c r="H150" s="170">
        <v>70584012.519999996</v>
      </c>
      <c r="I150" s="176">
        <v>25.41</v>
      </c>
      <c r="J150" s="171">
        <v>43312</v>
      </c>
      <c r="K150" s="169">
        <v>112013</v>
      </c>
      <c r="L150" s="169" t="s">
        <v>2108</v>
      </c>
      <c r="M150" s="169" t="s">
        <v>2092</v>
      </c>
      <c r="N150" s="169" t="s">
        <v>2109</v>
      </c>
      <c r="O150" s="169" t="s">
        <v>2094</v>
      </c>
      <c r="P150" s="169" t="s">
        <v>1874</v>
      </c>
      <c r="Q150" s="170">
        <v>25.41</v>
      </c>
      <c r="R150" s="170">
        <v>25.41</v>
      </c>
      <c r="S150" s="170">
        <v>69085</v>
      </c>
      <c r="T150" s="169" t="s">
        <v>2095</v>
      </c>
      <c r="U150" s="169" t="s">
        <v>1947</v>
      </c>
      <c r="V150" s="171">
        <v>43311</v>
      </c>
      <c r="W150" s="170">
        <v>25.31</v>
      </c>
      <c r="X150" s="170">
        <v>25.311821443149896</v>
      </c>
      <c r="Y150" s="170">
        <v>0.1</v>
      </c>
      <c r="Z150" s="170">
        <v>0.39510075069142603</v>
      </c>
      <c r="AA150" s="170">
        <v>144.21180000000001</v>
      </c>
      <c r="AB150" s="170">
        <v>0.10209611000510999</v>
      </c>
      <c r="AC150" s="170">
        <v>0.40335346958106899</v>
      </c>
      <c r="AD150" s="170">
        <v>147.22400000000002</v>
      </c>
    </row>
    <row r="151" spans="1:30" ht="12.75" customHeight="1" x14ac:dyDescent="0.25">
      <c r="A151" s="175">
        <f t="shared" si="2"/>
        <v>140227</v>
      </c>
      <c r="B151" s="169" t="s">
        <v>2110</v>
      </c>
      <c r="C151" s="169" t="s">
        <v>2111</v>
      </c>
      <c r="D151" s="169" t="s">
        <v>1519</v>
      </c>
      <c r="E151" s="170">
        <v>816445.50300000003</v>
      </c>
      <c r="F151" s="170">
        <v>20615696.899999999</v>
      </c>
      <c r="G151" s="170">
        <v>25.250548657869199</v>
      </c>
      <c r="H151" s="170">
        <v>7856794345.8400002</v>
      </c>
      <c r="I151" s="176">
        <v>25.250999999999998</v>
      </c>
      <c r="J151" s="171">
        <v>43312</v>
      </c>
      <c r="K151" s="169">
        <v>140227</v>
      </c>
      <c r="L151" s="169" t="s">
        <v>2112</v>
      </c>
      <c r="M151" s="169" t="s">
        <v>2113</v>
      </c>
      <c r="N151" s="169" t="s">
        <v>2114</v>
      </c>
      <c r="O151" s="169" t="s">
        <v>2115</v>
      </c>
      <c r="P151" s="169" t="s">
        <v>1874</v>
      </c>
      <c r="Q151" s="170">
        <v>25.250999999999998</v>
      </c>
      <c r="R151" s="170">
        <v>24.998000000000001</v>
      </c>
      <c r="S151" s="170">
        <v>24177</v>
      </c>
      <c r="T151" s="169" t="s">
        <v>2116</v>
      </c>
      <c r="U151" s="169" t="s">
        <v>1522</v>
      </c>
      <c r="V151" s="171">
        <v>43311</v>
      </c>
      <c r="W151" s="170">
        <v>25.112000000000002</v>
      </c>
      <c r="X151" s="170">
        <v>25.112287449587399</v>
      </c>
      <c r="Y151" s="170">
        <v>0.13900000000000001</v>
      </c>
      <c r="Z151" s="170">
        <v>0.55352022937241208</v>
      </c>
      <c r="AA151" s="170">
        <v>202.03490000000002</v>
      </c>
      <c r="AB151" s="170">
        <v>0.13826120828183</v>
      </c>
      <c r="AC151" s="170">
        <v>0.55057194036739099</v>
      </c>
      <c r="AD151" s="170">
        <v>200.9588</v>
      </c>
    </row>
    <row r="152" spans="1:30" ht="12.75" customHeight="1" x14ac:dyDescent="0.25">
      <c r="A152" s="175">
        <f t="shared" si="2"/>
        <v>140228</v>
      </c>
      <c r="B152" s="169" t="s">
        <v>2117</v>
      </c>
      <c r="C152" s="169" t="s">
        <v>2111</v>
      </c>
      <c r="D152" s="169" t="s">
        <v>1544</v>
      </c>
      <c r="E152" s="170">
        <v>18024976.103</v>
      </c>
      <c r="F152" s="170">
        <v>533113954.10000002</v>
      </c>
      <c r="G152" s="170">
        <v>29.576402823151099</v>
      </c>
      <c r="H152" s="170">
        <v>7856794345.8400002</v>
      </c>
      <c r="I152" s="176">
        <v>29.576000000000001</v>
      </c>
      <c r="J152" s="171">
        <v>43312</v>
      </c>
      <c r="K152" s="169">
        <v>140228</v>
      </c>
      <c r="L152" s="169" t="s">
        <v>2118</v>
      </c>
      <c r="M152" s="169" t="s">
        <v>2113</v>
      </c>
      <c r="N152" s="169" t="s">
        <v>2119</v>
      </c>
      <c r="O152" s="169" t="s">
        <v>2120</v>
      </c>
      <c r="P152" s="169" t="s">
        <v>1874</v>
      </c>
      <c r="Q152" s="170">
        <v>29.576000000000001</v>
      </c>
      <c r="R152" s="170">
        <v>29.28</v>
      </c>
      <c r="S152" s="170">
        <v>24178</v>
      </c>
      <c r="T152" s="169" t="s">
        <v>2116</v>
      </c>
      <c r="U152" s="169" t="s">
        <v>1547</v>
      </c>
      <c r="V152" s="171">
        <v>43311</v>
      </c>
      <c r="W152" s="170">
        <v>29.414000000000001</v>
      </c>
      <c r="X152" s="170">
        <v>29.414455724243798</v>
      </c>
      <c r="Y152" s="170">
        <v>0.16200000000000001</v>
      </c>
      <c r="Z152" s="170">
        <v>0.55075814238117904</v>
      </c>
      <c r="AA152" s="170">
        <v>201.02670000000001</v>
      </c>
      <c r="AB152" s="170">
        <v>0.16194709890725995</v>
      </c>
      <c r="AC152" s="170">
        <v>0.55056976211115405</v>
      </c>
      <c r="AD152" s="170">
        <v>200.958</v>
      </c>
    </row>
    <row r="153" spans="1:30" ht="12.75" customHeight="1" x14ac:dyDescent="0.25">
      <c r="A153" s="175">
        <f t="shared" si="2"/>
        <v>140226</v>
      </c>
      <c r="B153" s="169" t="s">
        <v>2121</v>
      </c>
      <c r="C153" s="169" t="s">
        <v>2111</v>
      </c>
      <c r="D153" s="169" t="s">
        <v>1602</v>
      </c>
      <c r="E153" s="170">
        <v>43035799.483000003</v>
      </c>
      <c r="F153" s="170">
        <v>976484383.91999996</v>
      </c>
      <c r="G153" s="170">
        <v>22.690048649049299</v>
      </c>
      <c r="H153" s="170">
        <v>7856794345.8400002</v>
      </c>
      <c r="I153" s="176">
        <v>22.69</v>
      </c>
      <c r="J153" s="171">
        <v>43312</v>
      </c>
      <c r="K153" s="169">
        <v>140226</v>
      </c>
      <c r="L153" s="169" t="s">
        <v>2122</v>
      </c>
      <c r="M153" s="169" t="s">
        <v>2113</v>
      </c>
      <c r="N153" s="169" t="s">
        <v>2123</v>
      </c>
      <c r="O153" s="169" t="s">
        <v>2120</v>
      </c>
      <c r="P153" s="169" t="s">
        <v>1874</v>
      </c>
      <c r="Q153" s="170">
        <v>22.69</v>
      </c>
      <c r="R153" s="170">
        <v>22.463000000000001</v>
      </c>
      <c r="S153" s="170">
        <v>24175</v>
      </c>
      <c r="T153" s="169" t="s">
        <v>2116</v>
      </c>
      <c r="U153" s="169" t="s">
        <v>1605</v>
      </c>
      <c r="V153" s="171">
        <v>43311</v>
      </c>
      <c r="W153" s="170">
        <v>22.566999999999997</v>
      </c>
      <c r="X153" s="170">
        <v>22.566600381754299</v>
      </c>
      <c r="Y153" s="170">
        <v>0.12300000000000001</v>
      </c>
      <c r="Z153" s="170">
        <v>0.54504364780431602</v>
      </c>
      <c r="AA153" s="170">
        <v>198.9409</v>
      </c>
      <c r="AB153" s="170">
        <v>0.12344826729498999</v>
      </c>
      <c r="AC153" s="170">
        <v>0.54703971890600389</v>
      </c>
      <c r="AD153" s="170">
        <v>199.6695</v>
      </c>
    </row>
    <row r="154" spans="1:30" ht="12.75" customHeight="1" x14ac:dyDescent="0.25">
      <c r="A154" s="175">
        <f t="shared" si="2"/>
        <v>140225</v>
      </c>
      <c r="B154" s="169" t="s">
        <v>2124</v>
      </c>
      <c r="C154" s="169" t="s">
        <v>2111</v>
      </c>
      <c r="D154" s="169" t="s">
        <v>1612</v>
      </c>
      <c r="E154" s="170">
        <v>225252420.30399999</v>
      </c>
      <c r="F154" s="170">
        <v>6326580310.9200001</v>
      </c>
      <c r="G154" s="170">
        <v>28.086625228628701</v>
      </c>
      <c r="H154" s="170">
        <v>7856794345.8400002</v>
      </c>
      <c r="I154" s="176">
        <v>28.087</v>
      </c>
      <c r="J154" s="171">
        <v>43312</v>
      </c>
      <c r="K154" s="169">
        <v>140225</v>
      </c>
      <c r="L154" s="169" t="s">
        <v>2125</v>
      </c>
      <c r="M154" s="169" t="s">
        <v>2113</v>
      </c>
      <c r="N154" s="169" t="s">
        <v>2126</v>
      </c>
      <c r="O154" s="169" t="s">
        <v>2120</v>
      </c>
      <c r="P154" s="169" t="s">
        <v>1874</v>
      </c>
      <c r="Q154" s="170">
        <v>28.087</v>
      </c>
      <c r="R154" s="170">
        <v>27.805999999999997</v>
      </c>
      <c r="S154" s="170">
        <v>24176</v>
      </c>
      <c r="T154" s="169" t="s">
        <v>2116</v>
      </c>
      <c r="U154" s="169" t="s">
        <v>1615</v>
      </c>
      <c r="V154" s="171">
        <v>43311</v>
      </c>
      <c r="W154" s="170">
        <v>27.934000000000001</v>
      </c>
      <c r="X154" s="170">
        <v>27.933798265525901</v>
      </c>
      <c r="Y154" s="170">
        <v>0.153</v>
      </c>
      <c r="Z154" s="170">
        <v>0.54771962482995595</v>
      </c>
      <c r="AA154" s="170">
        <v>199.9177</v>
      </c>
      <c r="AB154" s="170">
        <v>0.15282696310278998</v>
      </c>
      <c r="AC154" s="170">
        <v>0.54710412687199494</v>
      </c>
      <c r="AD154" s="170">
        <v>199.69300000000004</v>
      </c>
    </row>
    <row r="155" spans="1:30" ht="12.75" customHeight="1" x14ac:dyDescent="0.25">
      <c r="A155" s="175">
        <f t="shared" si="2"/>
        <v>140240</v>
      </c>
      <c r="B155" s="169" t="s">
        <v>2127</v>
      </c>
      <c r="C155" s="169" t="s">
        <v>2128</v>
      </c>
      <c r="D155" s="169" t="s">
        <v>1519</v>
      </c>
      <c r="E155" s="170">
        <v>13736.478999999999</v>
      </c>
      <c r="F155" s="170">
        <v>454278.05</v>
      </c>
      <c r="G155" s="170">
        <v>33.070923778939303</v>
      </c>
      <c r="H155" s="170">
        <v>114188635.84</v>
      </c>
      <c r="I155" s="176">
        <v>33.071000000000005</v>
      </c>
      <c r="J155" s="171">
        <v>43312</v>
      </c>
      <c r="K155" s="169">
        <v>140240</v>
      </c>
      <c r="L155" s="169" t="s">
        <v>2129</v>
      </c>
      <c r="M155" s="169" t="s">
        <v>2130</v>
      </c>
      <c r="N155" s="169" t="s">
        <v>2131</v>
      </c>
      <c r="O155" s="169" t="s">
        <v>2015</v>
      </c>
      <c r="P155" s="169" t="s">
        <v>1874</v>
      </c>
      <c r="Q155" s="170">
        <v>33.071000000000005</v>
      </c>
      <c r="R155" s="170">
        <v>33.071000000000005</v>
      </c>
      <c r="S155" s="170">
        <v>24233</v>
      </c>
      <c r="T155" s="169" t="s">
        <v>2132</v>
      </c>
      <c r="U155" s="169" t="s">
        <v>1522</v>
      </c>
      <c r="V155" s="171">
        <v>43311</v>
      </c>
      <c r="W155" s="170">
        <v>32.919000000000004</v>
      </c>
      <c r="X155" s="170">
        <v>32.919226244221704</v>
      </c>
      <c r="Y155" s="170">
        <v>0.152</v>
      </c>
      <c r="Z155" s="170">
        <v>0.46173942100306797</v>
      </c>
      <c r="AA155" s="170">
        <v>168.53490000000002</v>
      </c>
      <c r="AB155" s="170">
        <v>0.1516975347176</v>
      </c>
      <c r="AC155" s="170">
        <v>0.46081743717845602</v>
      </c>
      <c r="AD155" s="170">
        <v>168.19840000000005</v>
      </c>
    </row>
    <row r="156" spans="1:30" ht="12.75" customHeight="1" x14ac:dyDescent="0.25">
      <c r="A156" s="175">
        <f t="shared" si="2"/>
        <v>140241</v>
      </c>
      <c r="B156" s="169" t="s">
        <v>2133</v>
      </c>
      <c r="C156" s="169" t="s">
        <v>2128</v>
      </c>
      <c r="D156" s="169" t="s">
        <v>1544</v>
      </c>
      <c r="E156" s="170">
        <v>76427.03</v>
      </c>
      <c r="F156" s="170">
        <v>3380198.38</v>
      </c>
      <c r="G156" s="170">
        <v>44.227786687510985</v>
      </c>
      <c r="H156" s="170">
        <v>114188635.84</v>
      </c>
      <c r="I156" s="176">
        <v>44.228000000000002</v>
      </c>
      <c r="J156" s="171">
        <v>43312</v>
      </c>
      <c r="K156" s="169">
        <v>140241</v>
      </c>
      <c r="L156" s="169" t="s">
        <v>2134</v>
      </c>
      <c r="M156" s="169" t="s">
        <v>2130</v>
      </c>
      <c r="N156" s="169" t="s">
        <v>2135</v>
      </c>
      <c r="O156" s="169" t="s">
        <v>2015</v>
      </c>
      <c r="P156" s="169" t="s">
        <v>1874</v>
      </c>
      <c r="Q156" s="170">
        <v>44.228000000000002</v>
      </c>
      <c r="R156" s="170">
        <v>44.228000000000002</v>
      </c>
      <c r="S156" s="170">
        <v>24234</v>
      </c>
      <c r="T156" s="169" t="s">
        <v>2132</v>
      </c>
      <c r="U156" s="169" t="s">
        <v>1547</v>
      </c>
      <c r="V156" s="171">
        <v>43311</v>
      </c>
      <c r="W156" s="170">
        <v>44.024999999999999</v>
      </c>
      <c r="X156" s="170">
        <v>44.024912782820401</v>
      </c>
      <c r="Y156" s="170">
        <v>0.20300000000000001</v>
      </c>
      <c r="Z156" s="170">
        <v>0.46110164679159604</v>
      </c>
      <c r="AA156" s="170">
        <v>168.3021</v>
      </c>
      <c r="AB156" s="170">
        <v>0.20287390469052999</v>
      </c>
      <c r="AC156" s="170">
        <v>0.46081614219505307</v>
      </c>
      <c r="AD156" s="170">
        <v>168.1979</v>
      </c>
    </row>
    <row r="157" spans="1:30" ht="12.75" customHeight="1" x14ac:dyDescent="0.25">
      <c r="A157" s="175">
        <f t="shared" si="2"/>
        <v>140239</v>
      </c>
      <c r="B157" s="169" t="s">
        <v>2136</v>
      </c>
      <c r="C157" s="169" t="s">
        <v>2128</v>
      </c>
      <c r="D157" s="169" t="s">
        <v>1602</v>
      </c>
      <c r="E157" s="170">
        <v>1255523.48</v>
      </c>
      <c r="F157" s="170">
        <v>39751693.920000002</v>
      </c>
      <c r="G157" s="170">
        <v>31.661450027202999</v>
      </c>
      <c r="H157" s="170">
        <v>114188635.84</v>
      </c>
      <c r="I157" s="176">
        <v>31.661000000000005</v>
      </c>
      <c r="J157" s="171">
        <v>43312</v>
      </c>
      <c r="K157" s="169">
        <v>140239</v>
      </c>
      <c r="L157" s="169" t="s">
        <v>2137</v>
      </c>
      <c r="M157" s="169" t="s">
        <v>2130</v>
      </c>
      <c r="N157" s="169" t="s">
        <v>2138</v>
      </c>
      <c r="O157" s="169" t="s">
        <v>2015</v>
      </c>
      <c r="P157" s="169" t="s">
        <v>1874</v>
      </c>
      <c r="Q157" s="170">
        <v>31.661000000000005</v>
      </c>
      <c r="R157" s="170">
        <v>31.661000000000005</v>
      </c>
      <c r="S157" s="170">
        <v>24231</v>
      </c>
      <c r="T157" s="169" t="s">
        <v>2132</v>
      </c>
      <c r="U157" s="169" t="s">
        <v>1605</v>
      </c>
      <c r="V157" s="171">
        <v>43311</v>
      </c>
      <c r="W157" s="170">
        <v>31.516000000000005</v>
      </c>
      <c r="X157" s="170">
        <v>31.516477031877198</v>
      </c>
      <c r="Y157" s="170">
        <v>0.14500000000000002</v>
      </c>
      <c r="Z157" s="170">
        <v>0.46008376697550502</v>
      </c>
      <c r="AA157" s="170">
        <v>167.93060000000003</v>
      </c>
      <c r="AB157" s="170">
        <v>0.14497299532583</v>
      </c>
      <c r="AC157" s="170">
        <v>0.45999111886521404</v>
      </c>
      <c r="AD157" s="170">
        <v>167.89680000000001</v>
      </c>
    </row>
    <row r="158" spans="1:30" ht="12.75" customHeight="1" x14ac:dyDescent="0.25">
      <c r="A158" s="175">
        <f t="shared" si="2"/>
        <v>140238</v>
      </c>
      <c r="B158" s="169" t="s">
        <v>2139</v>
      </c>
      <c r="C158" s="169" t="s">
        <v>2128</v>
      </c>
      <c r="D158" s="169" t="s">
        <v>1612</v>
      </c>
      <c r="E158" s="170">
        <v>1680986.9119999998</v>
      </c>
      <c r="F158" s="170">
        <v>70602465.489999995</v>
      </c>
      <c r="G158" s="170">
        <v>42.0006039226081</v>
      </c>
      <c r="H158" s="170">
        <v>114188635.84</v>
      </c>
      <c r="I158" s="176">
        <v>42.001000000000005</v>
      </c>
      <c r="J158" s="171">
        <v>43312</v>
      </c>
      <c r="K158" s="169">
        <v>140238</v>
      </c>
      <c r="L158" s="169" t="s">
        <v>2140</v>
      </c>
      <c r="M158" s="169" t="s">
        <v>2130</v>
      </c>
      <c r="N158" s="169" t="s">
        <v>2141</v>
      </c>
      <c r="O158" s="169" t="s">
        <v>2015</v>
      </c>
      <c r="P158" s="169" t="s">
        <v>1874</v>
      </c>
      <c r="Q158" s="170">
        <v>42.001000000000005</v>
      </c>
      <c r="R158" s="170">
        <v>42.001000000000005</v>
      </c>
      <c r="S158" s="170">
        <v>24232</v>
      </c>
      <c r="T158" s="169" t="s">
        <v>2132</v>
      </c>
      <c r="U158" s="169" t="s">
        <v>1615</v>
      </c>
      <c r="V158" s="171">
        <v>43311</v>
      </c>
      <c r="W158" s="170">
        <v>41.808</v>
      </c>
      <c r="X158" s="170">
        <v>41.808289301315796</v>
      </c>
      <c r="Y158" s="170">
        <v>0.193</v>
      </c>
      <c r="Z158" s="170">
        <v>0.46163413700727107</v>
      </c>
      <c r="AA158" s="170">
        <v>168.49650000000003</v>
      </c>
      <c r="AB158" s="170">
        <v>0.19231462129230001</v>
      </c>
      <c r="AC158" s="170">
        <v>0.45999160574658499</v>
      </c>
      <c r="AD158" s="170">
        <v>167.89690000000002</v>
      </c>
    </row>
    <row r="159" spans="1:30" ht="12.75" customHeight="1" x14ac:dyDescent="0.25">
      <c r="A159" s="175">
        <f t="shared" si="2"/>
        <v>140258</v>
      </c>
      <c r="B159" s="169" t="s">
        <v>2142</v>
      </c>
      <c r="C159" s="169" t="s">
        <v>2143</v>
      </c>
      <c r="D159" s="169" t="s">
        <v>1602</v>
      </c>
      <c r="E159" s="170">
        <v>0</v>
      </c>
      <c r="F159" s="170">
        <v>-0.04</v>
      </c>
      <c r="G159" s="170">
        <v>10</v>
      </c>
      <c r="H159" s="170">
        <v>-0.24</v>
      </c>
      <c r="I159" s="176">
        <v>10</v>
      </c>
      <c r="J159" s="171">
        <v>43312</v>
      </c>
      <c r="K159" s="169">
        <v>140258</v>
      </c>
      <c r="L159" s="169" t="s">
        <v>2144</v>
      </c>
      <c r="M159" s="169" t="s">
        <v>2145</v>
      </c>
      <c r="N159" s="169" t="s">
        <v>2146</v>
      </c>
      <c r="O159" s="169" t="s">
        <v>1514</v>
      </c>
      <c r="P159" s="169" t="s">
        <v>2147</v>
      </c>
      <c r="Q159" s="170">
        <v>10</v>
      </c>
      <c r="R159" s="170">
        <v>10</v>
      </c>
      <c r="S159" s="170">
        <v>24173</v>
      </c>
      <c r="T159" s="169" t="s">
        <v>2148</v>
      </c>
      <c r="U159" s="169" t="s">
        <v>1605</v>
      </c>
      <c r="V159" s="171">
        <v>43311</v>
      </c>
      <c r="W159" s="170">
        <v>10</v>
      </c>
      <c r="X159" s="170">
        <v>10</v>
      </c>
      <c r="Y159" s="170">
        <v>0</v>
      </c>
      <c r="Z159" s="170">
        <v>0</v>
      </c>
      <c r="AA159" s="170">
        <v>0</v>
      </c>
      <c r="AB159" s="170">
        <v>0</v>
      </c>
      <c r="AC159" s="170">
        <v>0</v>
      </c>
      <c r="AD159" s="170">
        <v>0</v>
      </c>
    </row>
    <row r="160" spans="1:30" ht="12.75" customHeight="1" x14ac:dyDescent="0.25">
      <c r="A160" s="175">
        <f t="shared" si="2"/>
        <v>140257</v>
      </c>
      <c r="B160" s="169" t="s">
        <v>2149</v>
      </c>
      <c r="C160" s="169" t="s">
        <v>2143</v>
      </c>
      <c r="D160" s="169" t="s">
        <v>1612</v>
      </c>
      <c r="E160" s="170">
        <v>0</v>
      </c>
      <c r="F160" s="170">
        <v>-0.2</v>
      </c>
      <c r="G160" s="170">
        <v>10</v>
      </c>
      <c r="H160" s="170">
        <v>-0.24</v>
      </c>
      <c r="I160" s="176">
        <v>10</v>
      </c>
      <c r="J160" s="171">
        <v>43312</v>
      </c>
      <c r="K160" s="169">
        <v>140257</v>
      </c>
      <c r="L160" s="169" t="s">
        <v>2150</v>
      </c>
      <c r="M160" s="169" t="s">
        <v>2145</v>
      </c>
      <c r="N160" s="169" t="s">
        <v>2151</v>
      </c>
      <c r="O160" s="169" t="s">
        <v>1514</v>
      </c>
      <c r="P160" s="169" t="s">
        <v>2147</v>
      </c>
      <c r="Q160" s="170">
        <v>10</v>
      </c>
      <c r="R160" s="170">
        <v>10</v>
      </c>
      <c r="S160" s="170">
        <v>24174</v>
      </c>
      <c r="T160" s="169" t="s">
        <v>2148</v>
      </c>
      <c r="U160" s="169" t="s">
        <v>1615</v>
      </c>
      <c r="V160" s="171">
        <v>43311</v>
      </c>
      <c r="W160" s="170">
        <v>10</v>
      </c>
      <c r="X160" s="170">
        <v>10</v>
      </c>
      <c r="Y160" s="170">
        <v>0</v>
      </c>
      <c r="Z160" s="170">
        <v>0</v>
      </c>
      <c r="AA160" s="170">
        <v>0</v>
      </c>
      <c r="AB160" s="170">
        <v>0</v>
      </c>
      <c r="AC160" s="170">
        <v>0</v>
      </c>
      <c r="AD160" s="170">
        <v>0</v>
      </c>
    </row>
    <row r="161" spans="1:30" ht="12.75" customHeight="1" x14ac:dyDescent="0.25">
      <c r="A161" s="175">
        <f t="shared" si="2"/>
        <v>140260</v>
      </c>
      <c r="B161" s="169" t="s">
        <v>2152</v>
      </c>
      <c r="C161" s="169" t="s">
        <v>2153</v>
      </c>
      <c r="D161" s="169" t="s">
        <v>1602</v>
      </c>
      <c r="E161" s="170">
        <v>0</v>
      </c>
      <c r="F161" s="170">
        <v>-347.53</v>
      </c>
      <c r="G161" s="170">
        <v>10</v>
      </c>
      <c r="H161" s="170">
        <v>-1139.1000000000001</v>
      </c>
      <c r="I161" s="176">
        <v>10</v>
      </c>
      <c r="J161" s="171">
        <v>43312</v>
      </c>
      <c r="K161" s="169">
        <v>140260</v>
      </c>
      <c r="L161" s="169" t="s">
        <v>2154</v>
      </c>
      <c r="M161" s="169" t="s">
        <v>1929</v>
      </c>
      <c r="N161" s="169" t="s">
        <v>2155</v>
      </c>
      <c r="O161" s="169" t="s">
        <v>1514</v>
      </c>
      <c r="P161" s="169" t="s">
        <v>2147</v>
      </c>
      <c r="Q161" s="170">
        <v>10</v>
      </c>
      <c r="R161" s="170">
        <v>10</v>
      </c>
      <c r="S161" s="170">
        <v>24159</v>
      </c>
      <c r="T161" s="169" t="s">
        <v>2156</v>
      </c>
      <c r="U161" s="169" t="s">
        <v>1605</v>
      </c>
      <c r="V161" s="171">
        <v>43311</v>
      </c>
      <c r="W161" s="170">
        <v>10</v>
      </c>
      <c r="X161" s="170">
        <v>10</v>
      </c>
      <c r="Y161" s="170">
        <v>0</v>
      </c>
      <c r="Z161" s="170">
        <v>0</v>
      </c>
      <c r="AA161" s="170">
        <v>0</v>
      </c>
      <c r="AB161" s="170">
        <v>0</v>
      </c>
      <c r="AC161" s="170">
        <v>0</v>
      </c>
      <c r="AD161" s="170">
        <v>0</v>
      </c>
    </row>
    <row r="162" spans="1:30" ht="12.75" customHeight="1" x14ac:dyDescent="0.25">
      <c r="A162" s="175">
        <f t="shared" si="2"/>
        <v>140259</v>
      </c>
      <c r="B162" s="169" t="s">
        <v>2157</v>
      </c>
      <c r="C162" s="169" t="s">
        <v>2153</v>
      </c>
      <c r="D162" s="169" t="s">
        <v>1612</v>
      </c>
      <c r="E162" s="170">
        <v>0</v>
      </c>
      <c r="F162" s="170">
        <v>-791.57</v>
      </c>
      <c r="G162" s="170">
        <v>10</v>
      </c>
      <c r="H162" s="170">
        <v>-1139.1000000000001</v>
      </c>
      <c r="I162" s="176">
        <v>10</v>
      </c>
      <c r="J162" s="171">
        <v>43312</v>
      </c>
      <c r="K162" s="169">
        <v>140259</v>
      </c>
      <c r="L162" s="169" t="s">
        <v>2158</v>
      </c>
      <c r="M162" s="169" t="s">
        <v>1929</v>
      </c>
      <c r="N162" s="169" t="s">
        <v>2159</v>
      </c>
      <c r="O162" s="169" t="s">
        <v>1514</v>
      </c>
      <c r="P162" s="169" t="s">
        <v>2147</v>
      </c>
      <c r="Q162" s="170">
        <v>10</v>
      </c>
      <c r="R162" s="170">
        <v>10</v>
      </c>
      <c r="S162" s="170">
        <v>24160</v>
      </c>
      <c r="T162" s="169" t="s">
        <v>2156</v>
      </c>
      <c r="U162" s="169" t="s">
        <v>1615</v>
      </c>
      <c r="V162" s="171">
        <v>43311</v>
      </c>
      <c r="W162" s="170">
        <v>10</v>
      </c>
      <c r="X162" s="170">
        <v>10</v>
      </c>
      <c r="Y162" s="170">
        <v>0</v>
      </c>
      <c r="Z162" s="170">
        <v>0</v>
      </c>
      <c r="AA162" s="170">
        <v>0</v>
      </c>
      <c r="AB162" s="170">
        <v>0</v>
      </c>
      <c r="AC162" s="170">
        <v>0</v>
      </c>
      <c r="AD162" s="170">
        <v>0</v>
      </c>
    </row>
    <row r="163" spans="1:30" ht="12.75" customHeight="1" x14ac:dyDescent="0.25">
      <c r="A163" s="175">
        <f t="shared" si="2"/>
        <v>140264</v>
      </c>
      <c r="B163" s="169" t="s">
        <v>2160</v>
      </c>
      <c r="C163" s="169" t="s">
        <v>2161</v>
      </c>
      <c r="D163" s="169" t="s">
        <v>1519</v>
      </c>
      <c r="E163" s="170">
        <v>0</v>
      </c>
      <c r="F163" s="170">
        <v>0.03</v>
      </c>
      <c r="G163" s="170">
        <v>10</v>
      </c>
      <c r="H163" s="170">
        <v>-764.56</v>
      </c>
      <c r="I163" s="176">
        <v>10</v>
      </c>
      <c r="J163" s="171">
        <v>43312</v>
      </c>
      <c r="K163" s="169">
        <v>140264</v>
      </c>
      <c r="L163" s="169" t="s">
        <v>2162</v>
      </c>
      <c r="M163" s="169" t="s">
        <v>2108</v>
      </c>
      <c r="N163" s="169" t="s">
        <v>2163</v>
      </c>
      <c r="O163" s="169" t="s">
        <v>1514</v>
      </c>
      <c r="P163" s="169" t="s">
        <v>2147</v>
      </c>
      <c r="Q163" s="170">
        <v>10</v>
      </c>
      <c r="R163" s="170">
        <v>10</v>
      </c>
      <c r="S163" s="170">
        <v>25473</v>
      </c>
      <c r="T163" s="169" t="s">
        <v>2164</v>
      </c>
      <c r="U163" s="169" t="s">
        <v>1522</v>
      </c>
      <c r="V163" s="171">
        <v>43311</v>
      </c>
      <c r="W163" s="170">
        <v>10</v>
      </c>
      <c r="X163" s="170">
        <v>10</v>
      </c>
      <c r="Y163" s="170">
        <v>0</v>
      </c>
      <c r="Z163" s="170">
        <v>0</v>
      </c>
      <c r="AA163" s="170">
        <v>0</v>
      </c>
      <c r="AB163" s="170">
        <v>0</v>
      </c>
      <c r="AC163" s="170">
        <v>0</v>
      </c>
      <c r="AD163" s="170">
        <v>0</v>
      </c>
    </row>
    <row r="164" spans="1:30" ht="12.75" customHeight="1" x14ac:dyDescent="0.25">
      <c r="A164" s="175">
        <f t="shared" si="2"/>
        <v>140263</v>
      </c>
      <c r="B164" s="169" t="s">
        <v>2165</v>
      </c>
      <c r="C164" s="169" t="s">
        <v>2161</v>
      </c>
      <c r="D164" s="169" t="s">
        <v>1544</v>
      </c>
      <c r="E164" s="170">
        <v>0</v>
      </c>
      <c r="F164" s="170">
        <v>-58.02</v>
      </c>
      <c r="G164" s="170">
        <v>10</v>
      </c>
      <c r="H164" s="170">
        <v>-764.56</v>
      </c>
      <c r="I164" s="176">
        <v>10</v>
      </c>
      <c r="J164" s="171">
        <v>43312</v>
      </c>
      <c r="K164" s="169">
        <v>140263</v>
      </c>
      <c r="L164" s="169" t="s">
        <v>2166</v>
      </c>
      <c r="M164" s="169" t="s">
        <v>2108</v>
      </c>
      <c r="N164" s="169" t="s">
        <v>2167</v>
      </c>
      <c r="O164" s="169" t="s">
        <v>1514</v>
      </c>
      <c r="P164" s="169" t="s">
        <v>2147</v>
      </c>
      <c r="Q164" s="170">
        <v>10</v>
      </c>
      <c r="R164" s="170">
        <v>10</v>
      </c>
      <c r="S164" s="170">
        <v>25474</v>
      </c>
      <c r="T164" s="169" t="s">
        <v>2164</v>
      </c>
      <c r="U164" s="169" t="s">
        <v>1547</v>
      </c>
      <c r="V164" s="171">
        <v>43311</v>
      </c>
      <c r="W164" s="170">
        <v>10</v>
      </c>
      <c r="X164" s="170">
        <v>10</v>
      </c>
      <c r="Y164" s="170">
        <v>0</v>
      </c>
      <c r="Z164" s="170">
        <v>0</v>
      </c>
      <c r="AA164" s="170">
        <v>0</v>
      </c>
      <c r="AB164" s="170">
        <v>0</v>
      </c>
      <c r="AC164" s="170">
        <v>0</v>
      </c>
      <c r="AD164" s="170">
        <v>0</v>
      </c>
    </row>
    <row r="165" spans="1:30" ht="12.75" customHeight="1" x14ac:dyDescent="0.25">
      <c r="A165" s="175">
        <f t="shared" si="2"/>
        <v>140262</v>
      </c>
      <c r="B165" s="169" t="s">
        <v>2168</v>
      </c>
      <c r="C165" s="169" t="s">
        <v>2161</v>
      </c>
      <c r="D165" s="169" t="s">
        <v>1602</v>
      </c>
      <c r="E165" s="170">
        <v>0</v>
      </c>
      <c r="F165" s="170">
        <v>58.68</v>
      </c>
      <c r="G165" s="170">
        <v>10</v>
      </c>
      <c r="H165" s="170">
        <v>-764.56</v>
      </c>
      <c r="I165" s="176">
        <v>10</v>
      </c>
      <c r="J165" s="171">
        <v>43312</v>
      </c>
      <c r="K165" s="169">
        <v>140262</v>
      </c>
      <c r="L165" s="169" t="s">
        <v>2169</v>
      </c>
      <c r="M165" s="169" t="s">
        <v>2108</v>
      </c>
      <c r="N165" s="169" t="s">
        <v>2170</v>
      </c>
      <c r="O165" s="169" t="s">
        <v>1514</v>
      </c>
      <c r="P165" s="169" t="s">
        <v>2147</v>
      </c>
      <c r="Q165" s="170">
        <v>10</v>
      </c>
      <c r="R165" s="170">
        <v>10</v>
      </c>
      <c r="S165" s="170">
        <v>25471</v>
      </c>
      <c r="T165" s="169" t="s">
        <v>2164</v>
      </c>
      <c r="U165" s="169" t="s">
        <v>1605</v>
      </c>
      <c r="V165" s="171">
        <v>43311</v>
      </c>
      <c r="W165" s="170">
        <v>10</v>
      </c>
      <c r="X165" s="170">
        <v>10</v>
      </c>
      <c r="Y165" s="170">
        <v>0</v>
      </c>
      <c r="Z165" s="170">
        <v>0</v>
      </c>
      <c r="AA165" s="170">
        <v>0</v>
      </c>
      <c r="AB165" s="170">
        <v>0</v>
      </c>
      <c r="AC165" s="170">
        <v>0</v>
      </c>
      <c r="AD165" s="170">
        <v>0</v>
      </c>
    </row>
    <row r="166" spans="1:30" ht="12.75" customHeight="1" x14ac:dyDescent="0.25">
      <c r="A166" s="175">
        <f t="shared" si="2"/>
        <v>140261</v>
      </c>
      <c r="B166" s="169" t="s">
        <v>2171</v>
      </c>
      <c r="C166" s="169" t="s">
        <v>2161</v>
      </c>
      <c r="D166" s="169" t="s">
        <v>1612</v>
      </c>
      <c r="E166" s="170">
        <v>0</v>
      </c>
      <c r="F166" s="170">
        <v>-765.25</v>
      </c>
      <c r="G166" s="170">
        <v>10</v>
      </c>
      <c r="H166" s="170">
        <v>-764.56</v>
      </c>
      <c r="I166" s="176">
        <v>10</v>
      </c>
      <c r="J166" s="171">
        <v>43312</v>
      </c>
      <c r="K166" s="169">
        <v>140261</v>
      </c>
      <c r="L166" s="169" t="s">
        <v>2172</v>
      </c>
      <c r="M166" s="169" t="s">
        <v>2108</v>
      </c>
      <c r="N166" s="169" t="s">
        <v>2173</v>
      </c>
      <c r="O166" s="169" t="s">
        <v>1514</v>
      </c>
      <c r="P166" s="169" t="s">
        <v>2147</v>
      </c>
      <c r="Q166" s="170">
        <v>10</v>
      </c>
      <c r="R166" s="170">
        <v>10</v>
      </c>
      <c r="S166" s="170">
        <v>25472</v>
      </c>
      <c r="T166" s="169" t="s">
        <v>2164</v>
      </c>
      <c r="U166" s="169" t="s">
        <v>1615</v>
      </c>
      <c r="V166" s="171">
        <v>43311</v>
      </c>
      <c r="W166" s="170">
        <v>10</v>
      </c>
      <c r="X166" s="170">
        <v>10</v>
      </c>
      <c r="Y166" s="170">
        <v>0</v>
      </c>
      <c r="Z166" s="170">
        <v>0</v>
      </c>
      <c r="AA166" s="170">
        <v>0</v>
      </c>
      <c r="AB166" s="170">
        <v>0</v>
      </c>
      <c r="AC166" s="170">
        <v>0</v>
      </c>
      <c r="AD166" s="170">
        <v>0</v>
      </c>
    </row>
    <row r="167" spans="1:30" ht="12.75" customHeight="1" x14ac:dyDescent="0.25">
      <c r="A167" s="175">
        <f t="shared" si="2"/>
        <v>140272</v>
      </c>
      <c r="B167" s="169" t="s">
        <v>2174</v>
      </c>
      <c r="C167" s="169" t="s">
        <v>2175</v>
      </c>
      <c r="D167" s="169" t="s">
        <v>1519</v>
      </c>
      <c r="E167" s="170">
        <v>0</v>
      </c>
      <c r="F167" s="170">
        <v>-0.03</v>
      </c>
      <c r="G167" s="170">
        <v>10</v>
      </c>
      <c r="H167" s="170">
        <v>1722.55</v>
      </c>
      <c r="I167" s="176">
        <v>10</v>
      </c>
      <c r="J167" s="171">
        <v>43312</v>
      </c>
      <c r="K167" s="169">
        <v>140272</v>
      </c>
      <c r="L167" s="169" t="s">
        <v>2176</v>
      </c>
      <c r="M167" s="169" t="s">
        <v>2177</v>
      </c>
      <c r="N167" s="169" t="s">
        <v>2178</v>
      </c>
      <c r="O167" s="169" t="s">
        <v>1514</v>
      </c>
      <c r="P167" s="169" t="s">
        <v>2147</v>
      </c>
      <c r="Q167" s="170">
        <v>10</v>
      </c>
      <c r="R167" s="170">
        <v>10</v>
      </c>
      <c r="S167" s="170">
        <v>26790</v>
      </c>
      <c r="T167" s="169" t="s">
        <v>2179</v>
      </c>
      <c r="U167" s="169" t="s">
        <v>1522</v>
      </c>
      <c r="V167" s="171">
        <v>43311</v>
      </c>
      <c r="W167" s="170">
        <v>10</v>
      </c>
      <c r="X167" s="170">
        <v>10</v>
      </c>
      <c r="Y167" s="170">
        <v>0</v>
      </c>
      <c r="Z167" s="170">
        <v>0</v>
      </c>
      <c r="AA167" s="170">
        <v>0</v>
      </c>
      <c r="AB167" s="170">
        <v>0</v>
      </c>
      <c r="AC167" s="170">
        <v>0</v>
      </c>
      <c r="AD167" s="170">
        <v>0</v>
      </c>
    </row>
    <row r="168" spans="1:30" ht="12.75" customHeight="1" x14ac:dyDescent="0.25">
      <c r="A168" s="175">
        <f t="shared" si="2"/>
        <v>140271</v>
      </c>
      <c r="B168" s="169" t="s">
        <v>2180</v>
      </c>
      <c r="C168" s="169" t="s">
        <v>2175</v>
      </c>
      <c r="D168" s="169" t="s">
        <v>1544</v>
      </c>
      <c r="E168" s="170">
        <v>0</v>
      </c>
      <c r="F168" s="170">
        <v>-0.48</v>
      </c>
      <c r="G168" s="170">
        <v>10</v>
      </c>
      <c r="H168" s="170">
        <v>1722.55</v>
      </c>
      <c r="I168" s="176">
        <v>10</v>
      </c>
      <c r="J168" s="171">
        <v>43312</v>
      </c>
      <c r="K168" s="169">
        <v>140271</v>
      </c>
      <c r="L168" s="169" t="s">
        <v>2181</v>
      </c>
      <c r="M168" s="169" t="s">
        <v>2177</v>
      </c>
      <c r="N168" s="169" t="s">
        <v>2182</v>
      </c>
      <c r="O168" s="169" t="s">
        <v>1514</v>
      </c>
      <c r="P168" s="169" t="s">
        <v>2147</v>
      </c>
      <c r="Q168" s="170">
        <v>10</v>
      </c>
      <c r="R168" s="170">
        <v>10</v>
      </c>
      <c r="S168" s="170">
        <v>26791</v>
      </c>
      <c r="T168" s="169" t="s">
        <v>2179</v>
      </c>
      <c r="U168" s="169" t="s">
        <v>1547</v>
      </c>
      <c r="V168" s="171">
        <v>43311</v>
      </c>
      <c r="W168" s="170">
        <v>10</v>
      </c>
      <c r="X168" s="170">
        <v>10</v>
      </c>
      <c r="Y168" s="170">
        <v>0</v>
      </c>
      <c r="Z168" s="170">
        <v>0</v>
      </c>
      <c r="AA168" s="170">
        <v>0</v>
      </c>
      <c r="AB168" s="170">
        <v>0</v>
      </c>
      <c r="AC168" s="170">
        <v>0</v>
      </c>
      <c r="AD168" s="170">
        <v>0</v>
      </c>
    </row>
    <row r="169" spans="1:30" ht="12.75" customHeight="1" x14ac:dyDescent="0.25">
      <c r="A169" s="175">
        <f t="shared" si="2"/>
        <v>140270</v>
      </c>
      <c r="B169" s="169" t="s">
        <v>2183</v>
      </c>
      <c r="C169" s="169" t="s">
        <v>2175</v>
      </c>
      <c r="D169" s="169" t="s">
        <v>1602</v>
      </c>
      <c r="E169" s="170">
        <v>0</v>
      </c>
      <c r="F169" s="170">
        <v>17.68</v>
      </c>
      <c r="G169" s="170">
        <v>10</v>
      </c>
      <c r="H169" s="170">
        <v>1722.55</v>
      </c>
      <c r="I169" s="176">
        <v>10</v>
      </c>
      <c r="J169" s="171">
        <v>43312</v>
      </c>
      <c r="K169" s="169">
        <v>140270</v>
      </c>
      <c r="L169" s="169" t="s">
        <v>2184</v>
      </c>
      <c r="M169" s="169" t="s">
        <v>2177</v>
      </c>
      <c r="N169" s="169" t="s">
        <v>2185</v>
      </c>
      <c r="O169" s="169" t="s">
        <v>1514</v>
      </c>
      <c r="P169" s="169" t="s">
        <v>2147</v>
      </c>
      <c r="Q169" s="170">
        <v>10</v>
      </c>
      <c r="R169" s="170">
        <v>10</v>
      </c>
      <c r="S169" s="170">
        <v>26788</v>
      </c>
      <c r="T169" s="169" t="s">
        <v>2179</v>
      </c>
      <c r="U169" s="169" t="s">
        <v>1605</v>
      </c>
      <c r="V169" s="171">
        <v>43311</v>
      </c>
      <c r="W169" s="170">
        <v>10</v>
      </c>
      <c r="X169" s="170">
        <v>10</v>
      </c>
      <c r="Y169" s="170">
        <v>0</v>
      </c>
      <c r="Z169" s="170">
        <v>0</v>
      </c>
      <c r="AA169" s="170">
        <v>0</v>
      </c>
      <c r="AB169" s="170">
        <v>0</v>
      </c>
      <c r="AC169" s="170">
        <v>0</v>
      </c>
      <c r="AD169" s="170">
        <v>0</v>
      </c>
    </row>
    <row r="170" spans="1:30" ht="12.75" customHeight="1" x14ac:dyDescent="0.25">
      <c r="A170" s="175">
        <f t="shared" si="2"/>
        <v>140269</v>
      </c>
      <c r="B170" s="169" t="s">
        <v>2186</v>
      </c>
      <c r="C170" s="169" t="s">
        <v>2175</v>
      </c>
      <c r="D170" s="169" t="s">
        <v>1612</v>
      </c>
      <c r="E170" s="170">
        <v>0</v>
      </c>
      <c r="F170" s="170">
        <v>1705.38</v>
      </c>
      <c r="G170" s="170">
        <v>10</v>
      </c>
      <c r="H170" s="170">
        <v>1722.55</v>
      </c>
      <c r="I170" s="176">
        <v>10</v>
      </c>
      <c r="J170" s="171">
        <v>43312</v>
      </c>
      <c r="K170" s="169">
        <v>140269</v>
      </c>
      <c r="L170" s="169" t="s">
        <v>2187</v>
      </c>
      <c r="M170" s="169" t="s">
        <v>2177</v>
      </c>
      <c r="N170" s="169" t="s">
        <v>2188</v>
      </c>
      <c r="O170" s="169" t="s">
        <v>1514</v>
      </c>
      <c r="P170" s="169" t="s">
        <v>2147</v>
      </c>
      <c r="Q170" s="170">
        <v>10</v>
      </c>
      <c r="R170" s="170">
        <v>10</v>
      </c>
      <c r="S170" s="170">
        <v>26789</v>
      </c>
      <c r="T170" s="169" t="s">
        <v>2179</v>
      </c>
      <c r="U170" s="169" t="s">
        <v>1615</v>
      </c>
      <c r="V170" s="171">
        <v>43311</v>
      </c>
      <c r="W170" s="170">
        <v>10</v>
      </c>
      <c r="X170" s="170">
        <v>10</v>
      </c>
      <c r="Y170" s="170">
        <v>0</v>
      </c>
      <c r="Z170" s="170">
        <v>0</v>
      </c>
      <c r="AA170" s="170">
        <v>0</v>
      </c>
      <c r="AB170" s="170">
        <v>0</v>
      </c>
      <c r="AC170" s="170">
        <v>0</v>
      </c>
      <c r="AD170" s="170">
        <v>0</v>
      </c>
    </row>
    <row r="171" spans="1:30" ht="12.75" customHeight="1" x14ac:dyDescent="0.25">
      <c r="A171" s="175">
        <f t="shared" si="2"/>
        <v>140314</v>
      </c>
      <c r="B171" s="169" t="s">
        <v>2189</v>
      </c>
      <c r="C171" s="169" t="s">
        <v>2190</v>
      </c>
      <c r="D171" s="169" t="s">
        <v>1519</v>
      </c>
      <c r="E171" s="170">
        <v>0</v>
      </c>
      <c r="F171" s="170">
        <v>0</v>
      </c>
      <c r="G171" s="170">
        <v>10</v>
      </c>
      <c r="H171" s="170">
        <v>1161907945.5899999</v>
      </c>
      <c r="I171" s="176">
        <v>10</v>
      </c>
      <c r="J171" s="171">
        <v>43312</v>
      </c>
      <c r="K171" s="169">
        <v>140314</v>
      </c>
      <c r="L171" s="169" t="s">
        <v>2191</v>
      </c>
      <c r="M171" s="169" t="s">
        <v>2192</v>
      </c>
      <c r="N171" s="169" t="s">
        <v>2193</v>
      </c>
      <c r="O171" s="169" t="s">
        <v>1514</v>
      </c>
      <c r="P171" s="169" t="s">
        <v>2147</v>
      </c>
      <c r="Q171" s="170">
        <v>10</v>
      </c>
      <c r="R171" s="170">
        <v>10</v>
      </c>
      <c r="S171" s="170">
        <v>34703</v>
      </c>
      <c r="T171" s="169" t="s">
        <v>2194</v>
      </c>
      <c r="U171" s="169" t="s">
        <v>1522</v>
      </c>
      <c r="V171" s="171">
        <v>43311</v>
      </c>
      <c r="W171" s="170">
        <v>10</v>
      </c>
      <c r="X171" s="170">
        <v>10</v>
      </c>
      <c r="Y171" s="170">
        <v>0</v>
      </c>
      <c r="Z171" s="170">
        <v>0</v>
      </c>
      <c r="AA171" s="170">
        <v>0</v>
      </c>
      <c r="AB171" s="170">
        <v>0</v>
      </c>
      <c r="AC171" s="170">
        <v>0</v>
      </c>
      <c r="AD171" s="170">
        <v>0</v>
      </c>
    </row>
    <row r="172" spans="1:30" ht="12.75" customHeight="1" x14ac:dyDescent="0.25">
      <c r="A172" s="175">
        <f t="shared" si="2"/>
        <v>140313</v>
      </c>
      <c r="B172" s="169" t="s">
        <v>2195</v>
      </c>
      <c r="C172" s="169" t="s">
        <v>2190</v>
      </c>
      <c r="D172" s="169" t="s">
        <v>1544</v>
      </c>
      <c r="E172" s="170">
        <v>571000</v>
      </c>
      <c r="F172" s="170">
        <v>8462739.2200000007</v>
      </c>
      <c r="G172" s="170">
        <v>14.820909316987697</v>
      </c>
      <c r="H172" s="170">
        <v>1161907945.5899999</v>
      </c>
      <c r="I172" s="176">
        <v>14.8209</v>
      </c>
      <c r="J172" s="171">
        <v>43312</v>
      </c>
      <c r="K172" s="169">
        <v>140313</v>
      </c>
      <c r="L172" s="169" t="s">
        <v>2196</v>
      </c>
      <c r="M172" s="169" t="s">
        <v>2192</v>
      </c>
      <c r="N172" s="169" t="s">
        <v>2197</v>
      </c>
      <c r="O172" s="169" t="s">
        <v>1514</v>
      </c>
      <c r="P172" s="169" t="s">
        <v>2147</v>
      </c>
      <c r="Q172" s="170">
        <v>14.8209</v>
      </c>
      <c r="R172" s="170">
        <v>14.8209</v>
      </c>
      <c r="S172" s="170">
        <v>34704</v>
      </c>
      <c r="T172" s="169" t="s">
        <v>2194</v>
      </c>
      <c r="U172" s="169" t="s">
        <v>1547</v>
      </c>
      <c r="V172" s="171">
        <v>43311</v>
      </c>
      <c r="W172" s="170">
        <v>14.817500000000001</v>
      </c>
      <c r="X172" s="170">
        <v>14.817452381786298</v>
      </c>
      <c r="Y172" s="170">
        <v>3.4000000000000002E-3</v>
      </c>
      <c r="Z172" s="170">
        <v>2.2945841066306701E-2</v>
      </c>
      <c r="AA172" s="170">
        <v>8.3751999999999995</v>
      </c>
      <c r="AB172" s="170">
        <v>3.4569352013999999E-3</v>
      </c>
      <c r="AC172" s="170">
        <v>2.3330159006613602E-2</v>
      </c>
      <c r="AD172" s="170">
        <v>8.5155000000000012</v>
      </c>
    </row>
    <row r="173" spans="1:30" ht="12.75" customHeight="1" x14ac:dyDescent="0.25">
      <c r="A173" s="175">
        <f t="shared" si="2"/>
        <v>140312</v>
      </c>
      <c r="B173" s="169" t="s">
        <v>2198</v>
      </c>
      <c r="C173" s="169" t="s">
        <v>2190</v>
      </c>
      <c r="D173" s="169" t="s">
        <v>1602</v>
      </c>
      <c r="E173" s="170">
        <v>489500</v>
      </c>
      <c r="F173" s="170">
        <v>7125609.5</v>
      </c>
      <c r="G173" s="170">
        <v>14.556914198161399</v>
      </c>
      <c r="H173" s="170">
        <v>1161907945.5899999</v>
      </c>
      <c r="I173" s="176">
        <v>14.556900000000001</v>
      </c>
      <c r="J173" s="171">
        <v>43312</v>
      </c>
      <c r="K173" s="169">
        <v>140312</v>
      </c>
      <c r="L173" s="169" t="s">
        <v>2199</v>
      </c>
      <c r="M173" s="169" t="s">
        <v>2192</v>
      </c>
      <c r="N173" s="169" t="s">
        <v>2200</v>
      </c>
      <c r="O173" s="169" t="s">
        <v>1514</v>
      </c>
      <c r="P173" s="169" t="s">
        <v>2147</v>
      </c>
      <c r="Q173" s="170">
        <v>14.556900000000001</v>
      </c>
      <c r="R173" s="170">
        <v>14.556900000000001</v>
      </c>
      <c r="S173" s="170">
        <v>34701</v>
      </c>
      <c r="T173" s="169" t="s">
        <v>2194</v>
      </c>
      <c r="U173" s="169" t="s">
        <v>1605</v>
      </c>
      <c r="V173" s="171">
        <v>43311</v>
      </c>
      <c r="W173" s="170">
        <v>14.553500000000001</v>
      </c>
      <c r="X173" s="170">
        <v>14.553518815117499</v>
      </c>
      <c r="Y173" s="170">
        <v>3.4000000000000002E-3</v>
      </c>
      <c r="Z173" s="170">
        <v>2.3362077850688799E-2</v>
      </c>
      <c r="AA173" s="170">
        <v>8.5272000000000006</v>
      </c>
      <c r="AB173" s="170">
        <v>3.3953830439200001E-3</v>
      </c>
      <c r="AC173" s="170">
        <v>2.3330323662982801E-2</v>
      </c>
      <c r="AD173" s="170">
        <v>8.5156000000000009</v>
      </c>
    </row>
    <row r="174" spans="1:30" ht="12.75" customHeight="1" x14ac:dyDescent="0.25">
      <c r="A174" s="175">
        <f t="shared" si="2"/>
        <v>140311</v>
      </c>
      <c r="B174" s="169" t="s">
        <v>2201</v>
      </c>
      <c r="C174" s="169" t="s">
        <v>2190</v>
      </c>
      <c r="D174" s="169" t="s">
        <v>1612</v>
      </c>
      <c r="E174" s="170">
        <v>78747403.162</v>
      </c>
      <c r="F174" s="170">
        <v>1146319596.8699999</v>
      </c>
      <c r="G174" s="170">
        <v>14.556919350239101</v>
      </c>
      <c r="H174" s="170">
        <v>1161907945.5899999</v>
      </c>
      <c r="I174" s="176">
        <v>14.556900000000001</v>
      </c>
      <c r="J174" s="171">
        <v>43312</v>
      </c>
      <c r="K174" s="169">
        <v>140311</v>
      </c>
      <c r="L174" s="169" t="s">
        <v>2202</v>
      </c>
      <c r="M174" s="169" t="s">
        <v>2192</v>
      </c>
      <c r="N174" s="169" t="s">
        <v>2203</v>
      </c>
      <c r="O174" s="169" t="s">
        <v>1514</v>
      </c>
      <c r="P174" s="169" t="s">
        <v>2147</v>
      </c>
      <c r="Q174" s="170">
        <v>14.556900000000001</v>
      </c>
      <c r="R174" s="170">
        <v>14.556900000000001</v>
      </c>
      <c r="S174" s="170">
        <v>34702</v>
      </c>
      <c r="T174" s="169" t="s">
        <v>2194</v>
      </c>
      <c r="U174" s="169" t="s">
        <v>1615</v>
      </c>
      <c r="V174" s="171">
        <v>43311</v>
      </c>
      <c r="W174" s="170">
        <v>14.553500000000001</v>
      </c>
      <c r="X174" s="170">
        <v>14.553523999925801</v>
      </c>
      <c r="Y174" s="170">
        <v>3.4000000000000002E-3</v>
      </c>
      <c r="Z174" s="170">
        <v>2.3362077850688799E-2</v>
      </c>
      <c r="AA174" s="170">
        <v>8.5272000000000006</v>
      </c>
      <c r="AB174" s="170">
        <v>3.3953503133300001E-3</v>
      </c>
      <c r="AC174" s="170">
        <v>2.3330090453331502E-2</v>
      </c>
      <c r="AD174" s="170">
        <v>8.5155000000000012</v>
      </c>
    </row>
    <row r="175" spans="1:30" ht="12.75" customHeight="1" x14ac:dyDescent="0.25">
      <c r="A175" s="175">
        <f t="shared" si="2"/>
        <v>140322</v>
      </c>
      <c r="B175" s="169" t="s">
        <v>2204</v>
      </c>
      <c r="C175" s="169" t="s">
        <v>2205</v>
      </c>
      <c r="D175" s="169" t="s">
        <v>1519</v>
      </c>
      <c r="E175" s="170">
        <v>0</v>
      </c>
      <c r="F175" s="170">
        <v>0</v>
      </c>
      <c r="G175" s="170">
        <v>10</v>
      </c>
      <c r="H175" s="170">
        <v>417479613.51999998</v>
      </c>
      <c r="I175" s="176">
        <v>10</v>
      </c>
      <c r="J175" s="171">
        <v>43312</v>
      </c>
      <c r="K175" s="169">
        <v>140322</v>
      </c>
      <c r="L175" s="169" t="s">
        <v>2206</v>
      </c>
      <c r="M175" s="169" t="s">
        <v>2207</v>
      </c>
      <c r="N175" s="169" t="s">
        <v>2208</v>
      </c>
      <c r="O175" s="169" t="s">
        <v>1514</v>
      </c>
      <c r="P175" s="169" t="s">
        <v>2147</v>
      </c>
      <c r="Q175" s="170">
        <v>10</v>
      </c>
      <c r="R175" s="170">
        <v>10</v>
      </c>
      <c r="S175" s="170">
        <v>35341</v>
      </c>
      <c r="T175" s="169" t="s">
        <v>2209</v>
      </c>
      <c r="U175" s="169" t="s">
        <v>1522</v>
      </c>
      <c r="V175" s="171">
        <v>43311</v>
      </c>
      <c r="W175" s="170">
        <v>10</v>
      </c>
      <c r="X175" s="170">
        <v>10</v>
      </c>
      <c r="Y175" s="170">
        <v>0</v>
      </c>
      <c r="Z175" s="170">
        <v>0</v>
      </c>
      <c r="AA175" s="170">
        <v>0</v>
      </c>
      <c r="AB175" s="170">
        <v>0</v>
      </c>
      <c r="AC175" s="170">
        <v>0</v>
      </c>
      <c r="AD175" s="170">
        <v>0</v>
      </c>
    </row>
    <row r="176" spans="1:30" ht="12.75" customHeight="1" x14ac:dyDescent="0.25">
      <c r="A176" s="175">
        <f t="shared" si="2"/>
        <v>140321</v>
      </c>
      <c r="B176" s="169" t="s">
        <v>2210</v>
      </c>
      <c r="C176" s="169" t="s">
        <v>2205</v>
      </c>
      <c r="D176" s="169" t="s">
        <v>1544</v>
      </c>
      <c r="E176" s="170">
        <v>28700</v>
      </c>
      <c r="F176" s="170">
        <v>416923.21</v>
      </c>
      <c r="G176" s="170">
        <v>14.526941114982598</v>
      </c>
      <c r="H176" s="170">
        <v>417479613.51999998</v>
      </c>
      <c r="I176" s="176">
        <v>14.526900000000001</v>
      </c>
      <c r="J176" s="171">
        <v>43312</v>
      </c>
      <c r="K176" s="169">
        <v>140321</v>
      </c>
      <c r="L176" s="169" t="s">
        <v>2211</v>
      </c>
      <c r="M176" s="169" t="s">
        <v>2207</v>
      </c>
      <c r="N176" s="169" t="s">
        <v>2212</v>
      </c>
      <c r="O176" s="169" t="s">
        <v>1514</v>
      </c>
      <c r="P176" s="169" t="s">
        <v>2147</v>
      </c>
      <c r="Q176" s="170">
        <v>14.526900000000001</v>
      </c>
      <c r="R176" s="170">
        <v>14.526900000000001</v>
      </c>
      <c r="S176" s="170">
        <v>35342</v>
      </c>
      <c r="T176" s="169" t="s">
        <v>2209</v>
      </c>
      <c r="U176" s="169" t="s">
        <v>1547</v>
      </c>
      <c r="V176" s="171">
        <v>43311</v>
      </c>
      <c r="W176" s="170">
        <v>14.523599999999998</v>
      </c>
      <c r="X176" s="170">
        <v>14.523551916376299</v>
      </c>
      <c r="Y176" s="170">
        <v>3.3E-3</v>
      </c>
      <c r="Z176" s="170">
        <v>2.2721639262992598E-2</v>
      </c>
      <c r="AA176" s="170">
        <v>8.2934000000000001</v>
      </c>
      <c r="AB176" s="170">
        <v>3.3891986062699999E-3</v>
      </c>
      <c r="AC176" s="170">
        <v>2.3335879719949503E-2</v>
      </c>
      <c r="AD176" s="170">
        <v>8.5175999999999998</v>
      </c>
    </row>
    <row r="177" spans="1:30" ht="12.75" customHeight="1" x14ac:dyDescent="0.25">
      <c r="A177" s="175">
        <f t="shared" si="2"/>
        <v>140320</v>
      </c>
      <c r="B177" s="169" t="s">
        <v>2213</v>
      </c>
      <c r="C177" s="169" t="s">
        <v>2205</v>
      </c>
      <c r="D177" s="169" t="s">
        <v>1602</v>
      </c>
      <c r="E177" s="170">
        <v>3000</v>
      </c>
      <c r="F177" s="170">
        <v>42833.15</v>
      </c>
      <c r="G177" s="170">
        <v>14.277716666666699</v>
      </c>
      <c r="H177" s="170">
        <v>417479613.51999998</v>
      </c>
      <c r="I177" s="176">
        <v>14.277700000000003</v>
      </c>
      <c r="J177" s="171">
        <v>43312</v>
      </c>
      <c r="K177" s="169">
        <v>140320</v>
      </c>
      <c r="L177" s="169" t="s">
        <v>2214</v>
      </c>
      <c r="M177" s="169" t="s">
        <v>2207</v>
      </c>
      <c r="N177" s="169" t="s">
        <v>2215</v>
      </c>
      <c r="O177" s="169" t="s">
        <v>1514</v>
      </c>
      <c r="P177" s="169" t="s">
        <v>2147</v>
      </c>
      <c r="Q177" s="170">
        <v>14.277700000000003</v>
      </c>
      <c r="R177" s="170">
        <v>14.277700000000003</v>
      </c>
      <c r="S177" s="170">
        <v>35339</v>
      </c>
      <c r="T177" s="169" t="s">
        <v>2209</v>
      </c>
      <c r="U177" s="169" t="s">
        <v>1605</v>
      </c>
      <c r="V177" s="171">
        <v>43311</v>
      </c>
      <c r="W177" s="170">
        <v>14.2744</v>
      </c>
      <c r="X177" s="170">
        <v>14.274383333333299</v>
      </c>
      <c r="Y177" s="170">
        <v>3.3E-3</v>
      </c>
      <c r="Z177" s="170">
        <v>2.3118309701283403E-2</v>
      </c>
      <c r="AA177" s="170">
        <v>8.4382000000000001</v>
      </c>
      <c r="AB177" s="170">
        <v>3.3333333333400001E-3</v>
      </c>
      <c r="AC177" s="170">
        <v>2.33518552465664E-2</v>
      </c>
      <c r="AD177" s="170">
        <v>8.5234000000000005</v>
      </c>
    </row>
    <row r="178" spans="1:30" ht="12.75" customHeight="1" x14ac:dyDescent="0.25">
      <c r="A178" s="175">
        <f t="shared" si="2"/>
        <v>140319</v>
      </c>
      <c r="B178" s="169" t="s">
        <v>2216</v>
      </c>
      <c r="C178" s="169" t="s">
        <v>2205</v>
      </c>
      <c r="D178" s="169" t="s">
        <v>1612</v>
      </c>
      <c r="E178" s="170">
        <v>29206220.541999999</v>
      </c>
      <c r="F178" s="170">
        <v>417019857.16000003</v>
      </c>
      <c r="G178" s="170">
        <v>14.278460184887798</v>
      </c>
      <c r="H178" s="170">
        <v>417479613.51999998</v>
      </c>
      <c r="I178" s="176">
        <v>14.278500000000001</v>
      </c>
      <c r="J178" s="171">
        <v>43312</v>
      </c>
      <c r="K178" s="169">
        <v>140319</v>
      </c>
      <c r="L178" s="169" t="s">
        <v>2217</v>
      </c>
      <c r="M178" s="169" t="s">
        <v>2207</v>
      </c>
      <c r="N178" s="169" t="s">
        <v>2218</v>
      </c>
      <c r="O178" s="169" t="s">
        <v>1514</v>
      </c>
      <c r="P178" s="169" t="s">
        <v>2147</v>
      </c>
      <c r="Q178" s="170">
        <v>14.278500000000001</v>
      </c>
      <c r="R178" s="170">
        <v>14.278500000000001</v>
      </c>
      <c r="S178" s="170">
        <v>35340</v>
      </c>
      <c r="T178" s="169" t="s">
        <v>2209</v>
      </c>
      <c r="U178" s="169" t="s">
        <v>1615</v>
      </c>
      <c r="V178" s="171">
        <v>43311</v>
      </c>
      <c r="W178" s="170">
        <v>14.2751</v>
      </c>
      <c r="X178" s="170">
        <v>14.275128786706398</v>
      </c>
      <c r="Y178" s="170">
        <v>3.4000000000000002E-3</v>
      </c>
      <c r="Z178" s="170">
        <v>2.3817696548535595E-2</v>
      </c>
      <c r="AA178" s="170">
        <v>8.6935000000000002</v>
      </c>
      <c r="AB178" s="170">
        <v>3.3313981814299997E-3</v>
      </c>
      <c r="AC178" s="170">
        <v>2.33370796943866E-2</v>
      </c>
      <c r="AD178" s="170">
        <v>8.5180000000000007</v>
      </c>
    </row>
    <row r="179" spans="1:30" ht="12.75" customHeight="1" x14ac:dyDescent="0.25">
      <c r="A179" s="175">
        <f t="shared" si="2"/>
        <v>140331</v>
      </c>
      <c r="B179" s="169" t="s">
        <v>2219</v>
      </c>
      <c r="C179" s="169" t="s">
        <v>2220</v>
      </c>
      <c r="D179" s="169" t="s">
        <v>1519</v>
      </c>
      <c r="E179" s="170">
        <v>0</v>
      </c>
      <c r="F179" s="170">
        <v>0</v>
      </c>
      <c r="G179" s="170">
        <v>10</v>
      </c>
      <c r="H179" s="170">
        <v>0</v>
      </c>
      <c r="I179" s="176">
        <v>10</v>
      </c>
      <c r="J179" s="171">
        <v>43312</v>
      </c>
      <c r="K179" s="169">
        <v>140331</v>
      </c>
      <c r="L179" s="169" t="s">
        <v>2221</v>
      </c>
      <c r="M179" s="169" t="s">
        <v>2222</v>
      </c>
      <c r="N179" s="169" t="s">
        <v>2223</v>
      </c>
      <c r="O179" s="169" t="s">
        <v>1514</v>
      </c>
      <c r="P179" s="169" t="s">
        <v>2147</v>
      </c>
      <c r="Q179" s="170">
        <v>10</v>
      </c>
      <c r="R179" s="170">
        <v>10</v>
      </c>
      <c r="S179" s="170">
        <v>38105</v>
      </c>
      <c r="T179" s="169" t="s">
        <v>2224</v>
      </c>
      <c r="U179" s="169" t="s">
        <v>1522</v>
      </c>
      <c r="V179" s="171">
        <v>43311</v>
      </c>
      <c r="W179" s="170">
        <v>10</v>
      </c>
      <c r="X179" s="170">
        <v>10</v>
      </c>
      <c r="Y179" s="170">
        <v>0</v>
      </c>
      <c r="Z179" s="170">
        <v>0</v>
      </c>
      <c r="AA179" s="170">
        <v>0</v>
      </c>
      <c r="AB179" s="170">
        <v>0</v>
      </c>
      <c r="AC179" s="170">
        <v>0</v>
      </c>
      <c r="AD179" s="170">
        <v>0</v>
      </c>
    </row>
    <row r="180" spans="1:30" ht="12.75" customHeight="1" x14ac:dyDescent="0.25">
      <c r="A180" s="175">
        <f t="shared" si="2"/>
        <v>140330</v>
      </c>
      <c r="B180" s="169" t="s">
        <v>2225</v>
      </c>
      <c r="C180" s="169" t="s">
        <v>2220</v>
      </c>
      <c r="D180" s="169" t="s">
        <v>1544</v>
      </c>
      <c r="E180" s="170">
        <v>0</v>
      </c>
      <c r="F180" s="170">
        <v>0</v>
      </c>
      <c r="G180" s="170">
        <v>10</v>
      </c>
      <c r="H180" s="170">
        <v>0</v>
      </c>
      <c r="I180" s="176">
        <v>10</v>
      </c>
      <c r="J180" s="171">
        <v>43312</v>
      </c>
      <c r="K180" s="169">
        <v>140330</v>
      </c>
      <c r="L180" s="169" t="s">
        <v>2226</v>
      </c>
      <c r="M180" s="169" t="s">
        <v>2222</v>
      </c>
      <c r="N180" s="169" t="s">
        <v>2227</v>
      </c>
      <c r="O180" s="169" t="s">
        <v>1514</v>
      </c>
      <c r="P180" s="169" t="s">
        <v>2147</v>
      </c>
      <c r="Q180" s="170">
        <v>10</v>
      </c>
      <c r="R180" s="170">
        <v>10</v>
      </c>
      <c r="S180" s="170">
        <v>38106</v>
      </c>
      <c r="T180" s="169" t="s">
        <v>2224</v>
      </c>
      <c r="U180" s="169" t="s">
        <v>1547</v>
      </c>
      <c r="V180" s="171">
        <v>43311</v>
      </c>
      <c r="W180" s="170">
        <v>10</v>
      </c>
      <c r="X180" s="170">
        <v>10</v>
      </c>
      <c r="Y180" s="170">
        <v>0</v>
      </c>
      <c r="Z180" s="170">
        <v>0</v>
      </c>
      <c r="AA180" s="170">
        <v>0</v>
      </c>
      <c r="AB180" s="170">
        <v>0</v>
      </c>
      <c r="AC180" s="170">
        <v>0</v>
      </c>
      <c r="AD180" s="170">
        <v>0</v>
      </c>
    </row>
    <row r="181" spans="1:30" ht="12.75" customHeight="1" x14ac:dyDescent="0.25">
      <c r="A181" s="175">
        <f t="shared" si="2"/>
        <v>140332</v>
      </c>
      <c r="B181" s="169" t="s">
        <v>2228</v>
      </c>
      <c r="C181" s="169" t="s">
        <v>2220</v>
      </c>
      <c r="D181" s="169" t="s">
        <v>1602</v>
      </c>
      <c r="E181" s="170">
        <v>0</v>
      </c>
      <c r="F181" s="170">
        <v>0</v>
      </c>
      <c r="G181" s="170">
        <v>10</v>
      </c>
      <c r="H181" s="170">
        <v>0</v>
      </c>
      <c r="I181" s="176">
        <v>10</v>
      </c>
      <c r="J181" s="171">
        <v>43312</v>
      </c>
      <c r="K181" s="169">
        <v>140332</v>
      </c>
      <c r="L181" s="169" t="s">
        <v>2229</v>
      </c>
      <c r="M181" s="169" t="s">
        <v>2222</v>
      </c>
      <c r="N181" s="169" t="s">
        <v>2230</v>
      </c>
      <c r="O181" s="169" t="s">
        <v>1514</v>
      </c>
      <c r="P181" s="169" t="s">
        <v>2147</v>
      </c>
      <c r="Q181" s="170">
        <v>10</v>
      </c>
      <c r="R181" s="170">
        <v>10</v>
      </c>
      <c r="S181" s="170">
        <v>38103</v>
      </c>
      <c r="T181" s="169" t="s">
        <v>2224</v>
      </c>
      <c r="U181" s="169" t="s">
        <v>1605</v>
      </c>
      <c r="V181" s="171">
        <v>43311</v>
      </c>
      <c r="W181" s="170">
        <v>10</v>
      </c>
      <c r="X181" s="170">
        <v>10</v>
      </c>
      <c r="Y181" s="170">
        <v>0</v>
      </c>
      <c r="Z181" s="170">
        <v>0</v>
      </c>
      <c r="AA181" s="170">
        <v>0</v>
      </c>
      <c r="AB181" s="170">
        <v>0</v>
      </c>
      <c r="AC181" s="170">
        <v>0</v>
      </c>
      <c r="AD181" s="170">
        <v>0</v>
      </c>
    </row>
    <row r="182" spans="1:30" ht="12.75" customHeight="1" x14ac:dyDescent="0.25">
      <c r="A182" s="175">
        <f t="shared" si="2"/>
        <v>140329</v>
      </c>
      <c r="B182" s="169" t="s">
        <v>2231</v>
      </c>
      <c r="C182" s="169" t="s">
        <v>2220</v>
      </c>
      <c r="D182" s="169" t="s">
        <v>1612</v>
      </c>
      <c r="E182" s="170">
        <v>0</v>
      </c>
      <c r="F182" s="170">
        <v>0</v>
      </c>
      <c r="G182" s="170">
        <v>10</v>
      </c>
      <c r="H182" s="170">
        <v>0</v>
      </c>
      <c r="I182" s="176">
        <v>10</v>
      </c>
      <c r="J182" s="171">
        <v>43312</v>
      </c>
      <c r="K182" s="169">
        <v>140329</v>
      </c>
      <c r="L182" s="169" t="s">
        <v>2232</v>
      </c>
      <c r="M182" s="169" t="s">
        <v>2222</v>
      </c>
      <c r="N182" s="169" t="s">
        <v>2233</v>
      </c>
      <c r="O182" s="169" t="s">
        <v>1514</v>
      </c>
      <c r="P182" s="169" t="s">
        <v>2147</v>
      </c>
      <c r="Q182" s="170">
        <v>10</v>
      </c>
      <c r="R182" s="170">
        <v>10</v>
      </c>
      <c r="S182" s="170">
        <v>38104</v>
      </c>
      <c r="T182" s="169" t="s">
        <v>2224</v>
      </c>
      <c r="U182" s="169" t="s">
        <v>1615</v>
      </c>
      <c r="V182" s="171">
        <v>43311</v>
      </c>
      <c r="W182" s="170">
        <v>10</v>
      </c>
      <c r="X182" s="170">
        <v>10</v>
      </c>
      <c r="Y182" s="170">
        <v>0</v>
      </c>
      <c r="Z182" s="170">
        <v>0</v>
      </c>
      <c r="AA182" s="170">
        <v>0</v>
      </c>
      <c r="AB182" s="170">
        <v>0</v>
      </c>
      <c r="AC182" s="170">
        <v>0</v>
      </c>
      <c r="AD182" s="170">
        <v>0</v>
      </c>
    </row>
    <row r="183" spans="1:30" ht="12.75" customHeight="1" x14ac:dyDescent="0.25">
      <c r="A183" s="175">
        <f t="shared" si="2"/>
        <v>141057</v>
      </c>
      <c r="B183" s="169" t="s">
        <v>2234</v>
      </c>
      <c r="C183" s="169" t="s">
        <v>2235</v>
      </c>
      <c r="D183" s="169" t="s">
        <v>1519</v>
      </c>
      <c r="E183" s="170">
        <v>10490</v>
      </c>
      <c r="F183" s="170">
        <v>115192.74</v>
      </c>
      <c r="G183" s="170">
        <v>10.981195424213499</v>
      </c>
      <c r="H183" s="170">
        <v>248181967.13</v>
      </c>
      <c r="I183" s="176">
        <v>10.981200000000001</v>
      </c>
      <c r="J183" s="171">
        <v>43312</v>
      </c>
      <c r="K183" s="169">
        <v>141057</v>
      </c>
      <c r="L183" s="169" t="s">
        <v>2236</v>
      </c>
      <c r="M183" s="169" t="s">
        <v>2237</v>
      </c>
      <c r="N183" s="169" t="s">
        <v>2238</v>
      </c>
      <c r="O183" s="169" t="s">
        <v>1514</v>
      </c>
      <c r="P183" s="169" t="s">
        <v>2147</v>
      </c>
      <c r="Q183" s="170">
        <v>10.981200000000001</v>
      </c>
      <c r="R183" s="170">
        <v>10.981200000000001</v>
      </c>
      <c r="S183" s="170">
        <v>76161</v>
      </c>
      <c r="T183" s="169" t="s">
        <v>2239</v>
      </c>
      <c r="U183" s="169" t="s">
        <v>1522</v>
      </c>
      <c r="V183" s="171">
        <v>43311</v>
      </c>
      <c r="W183" s="170">
        <v>10.977600000000001</v>
      </c>
      <c r="X183" s="170">
        <v>10.977602478551001</v>
      </c>
      <c r="Y183" s="170">
        <v>3.6000000000000003E-3</v>
      </c>
      <c r="Z183" s="170">
        <v>3.2794053344993399E-2</v>
      </c>
      <c r="AA183" s="170">
        <v>11.969799999999999</v>
      </c>
      <c r="AB183" s="170">
        <v>3.5929456625399996E-3</v>
      </c>
      <c r="AC183" s="170">
        <v>3.2729784755461996E-2</v>
      </c>
      <c r="AD183" s="170">
        <v>11.946400000000001</v>
      </c>
    </row>
    <row r="184" spans="1:30" ht="12.75" customHeight="1" x14ac:dyDescent="0.25">
      <c r="A184" s="175">
        <f t="shared" si="2"/>
        <v>141056</v>
      </c>
      <c r="B184" s="169" t="s">
        <v>2240</v>
      </c>
      <c r="C184" s="169" t="s">
        <v>2235</v>
      </c>
      <c r="D184" s="169" t="s">
        <v>1544</v>
      </c>
      <c r="E184" s="170">
        <v>19547761</v>
      </c>
      <c r="F184" s="170">
        <v>214660585.41</v>
      </c>
      <c r="G184" s="170">
        <v>10.981338753323199</v>
      </c>
      <c r="H184" s="170">
        <v>248181967.13</v>
      </c>
      <c r="I184" s="176">
        <v>10.981300000000001</v>
      </c>
      <c r="J184" s="171">
        <v>43312</v>
      </c>
      <c r="K184" s="169">
        <v>141056</v>
      </c>
      <c r="L184" s="169" t="s">
        <v>2241</v>
      </c>
      <c r="M184" s="169" t="s">
        <v>2237</v>
      </c>
      <c r="N184" s="169" t="s">
        <v>2242</v>
      </c>
      <c r="O184" s="169" t="s">
        <v>1514</v>
      </c>
      <c r="P184" s="169" t="s">
        <v>2147</v>
      </c>
      <c r="Q184" s="170">
        <v>10.981300000000001</v>
      </c>
      <c r="R184" s="170">
        <v>10.981300000000001</v>
      </c>
      <c r="S184" s="170">
        <v>76160</v>
      </c>
      <c r="T184" s="169" t="s">
        <v>2239</v>
      </c>
      <c r="U184" s="169" t="s">
        <v>1547</v>
      </c>
      <c r="V184" s="171">
        <v>43311</v>
      </c>
      <c r="W184" s="170">
        <v>10.9777</v>
      </c>
      <c r="X184" s="170">
        <v>10.9777476397425</v>
      </c>
      <c r="Y184" s="170">
        <v>3.6000000000000003E-3</v>
      </c>
      <c r="Z184" s="170">
        <v>3.2793754611621706E-2</v>
      </c>
      <c r="AA184" s="170">
        <v>11.9697</v>
      </c>
      <c r="AB184" s="170">
        <v>3.5911135807399994E-3</v>
      </c>
      <c r="AC184" s="170">
        <v>3.2712662912191395E-2</v>
      </c>
      <c r="AD184" s="170">
        <v>11.940100000000003</v>
      </c>
    </row>
    <row r="185" spans="1:30" ht="12.75" customHeight="1" x14ac:dyDescent="0.25">
      <c r="A185" s="175">
        <f t="shared" si="2"/>
        <v>141058</v>
      </c>
      <c r="B185" s="169" t="s">
        <v>2243</v>
      </c>
      <c r="C185" s="169" t="s">
        <v>2235</v>
      </c>
      <c r="D185" s="169" t="s">
        <v>1602</v>
      </c>
      <c r="E185" s="170">
        <v>19967</v>
      </c>
      <c r="F185" s="170">
        <v>218086.07</v>
      </c>
      <c r="G185" s="170">
        <v>10.922325336805697</v>
      </c>
      <c r="H185" s="170">
        <v>248181967.13</v>
      </c>
      <c r="I185" s="176">
        <v>10.9223</v>
      </c>
      <c r="J185" s="171">
        <v>43312</v>
      </c>
      <c r="K185" s="169">
        <v>141058</v>
      </c>
      <c r="L185" s="169" t="s">
        <v>2244</v>
      </c>
      <c r="M185" s="169" t="s">
        <v>2237</v>
      </c>
      <c r="N185" s="169" t="s">
        <v>2245</v>
      </c>
      <c r="O185" s="169" t="s">
        <v>1514</v>
      </c>
      <c r="P185" s="169" t="s">
        <v>2147</v>
      </c>
      <c r="Q185" s="170">
        <v>10.9223</v>
      </c>
      <c r="R185" s="170">
        <v>10.9223</v>
      </c>
      <c r="S185" s="170">
        <v>76158</v>
      </c>
      <c r="T185" s="169" t="s">
        <v>2239</v>
      </c>
      <c r="U185" s="169" t="s">
        <v>1605</v>
      </c>
      <c r="V185" s="171">
        <v>43311</v>
      </c>
      <c r="W185" s="170">
        <v>10.918900000000001</v>
      </c>
      <c r="X185" s="170">
        <v>10.918873140682102</v>
      </c>
      <c r="Y185" s="170">
        <v>3.4000000000000002E-3</v>
      </c>
      <c r="Z185" s="170">
        <v>3.1138667814523398E-2</v>
      </c>
      <c r="AA185" s="170">
        <v>11.365599999999999</v>
      </c>
      <c r="AB185" s="170">
        <v>3.4521961235999999E-3</v>
      </c>
      <c r="AC185" s="170">
        <v>3.1616780221922505E-2</v>
      </c>
      <c r="AD185" s="170">
        <v>11.540100000000001</v>
      </c>
    </row>
    <row r="186" spans="1:30" ht="12.75" customHeight="1" x14ac:dyDescent="0.25">
      <c r="A186" s="175">
        <f t="shared" si="2"/>
        <v>141059</v>
      </c>
      <c r="B186" s="169" t="s">
        <v>2246</v>
      </c>
      <c r="C186" s="169" t="s">
        <v>2235</v>
      </c>
      <c r="D186" s="169" t="s">
        <v>1612</v>
      </c>
      <c r="E186" s="170">
        <v>3038500</v>
      </c>
      <c r="F186" s="170">
        <v>33188102.91</v>
      </c>
      <c r="G186" s="170">
        <v>10.9225285206516</v>
      </c>
      <c r="H186" s="170">
        <v>248181967.13</v>
      </c>
      <c r="I186" s="176">
        <v>10.922500000000003</v>
      </c>
      <c r="J186" s="171">
        <v>43312</v>
      </c>
      <c r="K186" s="169">
        <v>141059</v>
      </c>
      <c r="L186" s="169" t="s">
        <v>2247</v>
      </c>
      <c r="M186" s="169" t="s">
        <v>2237</v>
      </c>
      <c r="N186" s="169" t="s">
        <v>2248</v>
      </c>
      <c r="O186" s="169" t="s">
        <v>1514</v>
      </c>
      <c r="P186" s="169" t="s">
        <v>2147</v>
      </c>
      <c r="Q186" s="170">
        <v>10.922500000000003</v>
      </c>
      <c r="R186" s="170">
        <v>10.922500000000003</v>
      </c>
      <c r="S186" s="170">
        <v>76159</v>
      </c>
      <c r="T186" s="169" t="s">
        <v>2239</v>
      </c>
      <c r="U186" s="169" t="s">
        <v>1615</v>
      </c>
      <c r="V186" s="171">
        <v>43311</v>
      </c>
      <c r="W186" s="170">
        <v>10.9191</v>
      </c>
      <c r="X186" s="170">
        <v>10.919076307388497</v>
      </c>
      <c r="Y186" s="170">
        <v>3.4000000000000002E-3</v>
      </c>
      <c r="Z186" s="170">
        <v>3.11380974622451E-2</v>
      </c>
      <c r="AA186" s="170">
        <v>11.365400000000001</v>
      </c>
      <c r="AB186" s="170">
        <v>3.45221326313E-3</v>
      </c>
      <c r="AC186" s="170">
        <v>3.1616348910337995E-2</v>
      </c>
      <c r="AD186" s="170">
        <v>11.54</v>
      </c>
    </row>
    <row r="187" spans="1:30" ht="12.75" customHeight="1" x14ac:dyDescent="0.25">
      <c r="A187" s="175">
        <f t="shared" si="2"/>
        <v>0</v>
      </c>
      <c r="B187" s="169" t="s">
        <v>2249</v>
      </c>
      <c r="C187" s="169" t="s">
        <v>2250</v>
      </c>
      <c r="D187" s="169" t="s">
        <v>1519</v>
      </c>
      <c r="E187" s="170">
        <v>0</v>
      </c>
      <c r="F187" s="170">
        <v>0</v>
      </c>
      <c r="G187" s="170">
        <v>10</v>
      </c>
      <c r="H187" s="170">
        <v>0</v>
      </c>
      <c r="I187" s="176">
        <v>10</v>
      </c>
      <c r="J187" s="171">
        <v>43312</v>
      </c>
      <c r="P187" s="169" t="s">
        <v>2147</v>
      </c>
      <c r="Q187" s="170">
        <v>10</v>
      </c>
      <c r="R187" s="170">
        <v>10</v>
      </c>
      <c r="S187" s="170">
        <v>77380</v>
      </c>
      <c r="T187" s="169" t="s">
        <v>2251</v>
      </c>
      <c r="U187" s="169" t="s">
        <v>1522</v>
      </c>
      <c r="V187" s="171">
        <v>43311</v>
      </c>
      <c r="W187" s="170">
        <v>10</v>
      </c>
      <c r="X187" s="170">
        <v>10</v>
      </c>
      <c r="Y187" s="170">
        <v>0</v>
      </c>
      <c r="Z187" s="170">
        <v>0</v>
      </c>
      <c r="AA187" s="170">
        <v>0</v>
      </c>
      <c r="AB187" s="170">
        <v>0</v>
      </c>
      <c r="AC187" s="170">
        <v>0</v>
      </c>
      <c r="AD187" s="170">
        <v>0</v>
      </c>
    </row>
    <row r="188" spans="1:30" ht="12.75" customHeight="1" x14ac:dyDescent="0.25">
      <c r="A188" s="175">
        <f t="shared" si="2"/>
        <v>0</v>
      </c>
      <c r="B188" s="169" t="s">
        <v>2252</v>
      </c>
      <c r="C188" s="169" t="s">
        <v>2250</v>
      </c>
      <c r="D188" s="169" t="s">
        <v>1544</v>
      </c>
      <c r="E188" s="170">
        <v>0</v>
      </c>
      <c r="F188" s="170">
        <v>0</v>
      </c>
      <c r="G188" s="170">
        <v>10</v>
      </c>
      <c r="H188" s="170">
        <v>0</v>
      </c>
      <c r="I188" s="176">
        <v>10</v>
      </c>
      <c r="J188" s="171">
        <v>43312</v>
      </c>
      <c r="P188" s="169" t="s">
        <v>2147</v>
      </c>
      <c r="Q188" s="170">
        <v>10</v>
      </c>
      <c r="R188" s="170">
        <v>10</v>
      </c>
      <c r="S188" s="170">
        <v>77379</v>
      </c>
      <c r="T188" s="169" t="s">
        <v>2251</v>
      </c>
      <c r="U188" s="169" t="s">
        <v>1547</v>
      </c>
      <c r="V188" s="171">
        <v>43311</v>
      </c>
      <c r="W188" s="170">
        <v>10</v>
      </c>
      <c r="X188" s="170">
        <v>10</v>
      </c>
      <c r="Y188" s="170">
        <v>0</v>
      </c>
      <c r="Z188" s="170">
        <v>0</v>
      </c>
      <c r="AA188" s="170">
        <v>0</v>
      </c>
      <c r="AB188" s="170">
        <v>0</v>
      </c>
      <c r="AC188" s="170">
        <v>0</v>
      </c>
      <c r="AD188" s="170">
        <v>0</v>
      </c>
    </row>
    <row r="189" spans="1:30" ht="12.75" customHeight="1" x14ac:dyDescent="0.25">
      <c r="A189" s="175">
        <f t="shared" si="2"/>
        <v>0</v>
      </c>
      <c r="B189" s="169" t="s">
        <v>2253</v>
      </c>
      <c r="C189" s="169" t="s">
        <v>2250</v>
      </c>
      <c r="D189" s="169" t="s">
        <v>1602</v>
      </c>
      <c r="E189" s="170">
        <v>0</v>
      </c>
      <c r="F189" s="170">
        <v>0</v>
      </c>
      <c r="G189" s="170">
        <v>10</v>
      </c>
      <c r="H189" s="170">
        <v>0</v>
      </c>
      <c r="I189" s="176">
        <v>10</v>
      </c>
      <c r="J189" s="171">
        <v>43312</v>
      </c>
      <c r="P189" s="169" t="s">
        <v>2147</v>
      </c>
      <c r="Q189" s="170">
        <v>10</v>
      </c>
      <c r="R189" s="170">
        <v>10</v>
      </c>
      <c r="S189" s="170">
        <v>77377</v>
      </c>
      <c r="T189" s="169" t="s">
        <v>2251</v>
      </c>
      <c r="U189" s="169" t="s">
        <v>1605</v>
      </c>
      <c r="V189" s="171">
        <v>43311</v>
      </c>
      <c r="W189" s="170">
        <v>10</v>
      </c>
      <c r="X189" s="170">
        <v>10</v>
      </c>
      <c r="Y189" s="170">
        <v>0</v>
      </c>
      <c r="Z189" s="170">
        <v>0</v>
      </c>
      <c r="AA189" s="170">
        <v>0</v>
      </c>
      <c r="AB189" s="170">
        <v>0</v>
      </c>
      <c r="AC189" s="170">
        <v>0</v>
      </c>
      <c r="AD189" s="170">
        <v>0</v>
      </c>
    </row>
    <row r="190" spans="1:30" ht="12.75" customHeight="1" x14ac:dyDescent="0.25">
      <c r="A190" s="175">
        <f t="shared" si="2"/>
        <v>0</v>
      </c>
      <c r="B190" s="169" t="s">
        <v>2254</v>
      </c>
      <c r="C190" s="169" t="s">
        <v>2250</v>
      </c>
      <c r="D190" s="169" t="s">
        <v>1612</v>
      </c>
      <c r="E190" s="170">
        <v>0</v>
      </c>
      <c r="F190" s="170">
        <v>0</v>
      </c>
      <c r="G190" s="170">
        <v>10</v>
      </c>
      <c r="H190" s="170">
        <v>0</v>
      </c>
      <c r="I190" s="176">
        <v>10</v>
      </c>
      <c r="J190" s="171">
        <v>43312</v>
      </c>
      <c r="P190" s="169" t="s">
        <v>2147</v>
      </c>
      <c r="Q190" s="170">
        <v>10</v>
      </c>
      <c r="R190" s="170">
        <v>10</v>
      </c>
      <c r="S190" s="170">
        <v>77378</v>
      </c>
      <c r="T190" s="169" t="s">
        <v>2251</v>
      </c>
      <c r="U190" s="169" t="s">
        <v>1615</v>
      </c>
      <c r="V190" s="171">
        <v>43311</v>
      </c>
      <c r="W190" s="170">
        <v>10</v>
      </c>
      <c r="X190" s="170">
        <v>10</v>
      </c>
      <c r="Y190" s="170">
        <v>0</v>
      </c>
      <c r="Z190" s="170">
        <v>0</v>
      </c>
      <c r="AA190" s="170">
        <v>0</v>
      </c>
      <c r="AB190" s="170">
        <v>0</v>
      </c>
      <c r="AC190" s="170">
        <v>0</v>
      </c>
      <c r="AD190" s="170">
        <v>0</v>
      </c>
    </row>
    <row r="191" spans="1:30" ht="12.75" customHeight="1" x14ac:dyDescent="0.25">
      <c r="A191" s="175">
        <f t="shared" si="2"/>
        <v>143979</v>
      </c>
      <c r="B191" s="169" t="s">
        <v>2255</v>
      </c>
      <c r="C191" s="169" t="s">
        <v>2256</v>
      </c>
      <c r="D191" s="169" t="s">
        <v>1519</v>
      </c>
      <c r="E191" s="170">
        <v>3000</v>
      </c>
      <c r="F191" s="170">
        <v>30228.71</v>
      </c>
      <c r="G191" s="170">
        <v>10.0762366666667</v>
      </c>
      <c r="H191" s="170">
        <v>226180224.21000001</v>
      </c>
      <c r="I191" s="176">
        <v>10.0762</v>
      </c>
      <c r="J191" s="171">
        <v>43312</v>
      </c>
      <c r="K191" s="169">
        <v>143979</v>
      </c>
      <c r="L191" s="169" t="s">
        <v>2257</v>
      </c>
      <c r="M191" s="169" t="s">
        <v>2258</v>
      </c>
      <c r="N191" s="169" t="s">
        <v>2259</v>
      </c>
      <c r="P191" s="169" t="s">
        <v>2147</v>
      </c>
      <c r="Q191" s="170">
        <v>10.0762</v>
      </c>
      <c r="R191" s="170">
        <v>10.0762</v>
      </c>
      <c r="S191" s="170">
        <v>94767</v>
      </c>
      <c r="T191" s="169" t="s">
        <v>2260</v>
      </c>
      <c r="U191" s="169" t="s">
        <v>1522</v>
      </c>
      <c r="V191" s="171">
        <v>43311</v>
      </c>
      <c r="W191" s="170">
        <v>10.071400000000001</v>
      </c>
      <c r="X191" s="170">
        <v>10.0714233333333</v>
      </c>
      <c r="Y191" s="170">
        <v>4.8000000000000004E-3</v>
      </c>
      <c r="Z191" s="170">
        <v>4.7659709672935202E-2</v>
      </c>
      <c r="AA191" s="170">
        <v>17.395800000000001</v>
      </c>
      <c r="AB191" s="170">
        <v>4.8133333333399992E-3</v>
      </c>
      <c r="AC191" s="170">
        <v>4.7791987031359701E-2</v>
      </c>
      <c r="AD191" s="170">
        <v>17.444100000000002</v>
      </c>
    </row>
    <row r="192" spans="1:30" ht="12.75" customHeight="1" x14ac:dyDescent="0.25">
      <c r="A192" s="175">
        <f t="shared" si="2"/>
        <v>143978</v>
      </c>
      <c r="B192" s="169" t="s">
        <v>2261</v>
      </c>
      <c r="C192" s="169" t="s">
        <v>2256</v>
      </c>
      <c r="D192" s="169" t="s">
        <v>1544</v>
      </c>
      <c r="E192" s="170">
        <v>14607200</v>
      </c>
      <c r="F192" s="170">
        <v>147185054.94</v>
      </c>
      <c r="G192" s="170">
        <v>10.076199062106399</v>
      </c>
      <c r="H192" s="170">
        <v>226180224.21000001</v>
      </c>
      <c r="I192" s="176">
        <v>10.0762</v>
      </c>
      <c r="J192" s="171">
        <v>43312</v>
      </c>
      <c r="K192" s="169">
        <v>143978</v>
      </c>
      <c r="L192" s="169" t="s">
        <v>2262</v>
      </c>
      <c r="M192" s="169" t="s">
        <v>2258</v>
      </c>
      <c r="N192" s="169" t="s">
        <v>2263</v>
      </c>
      <c r="P192" s="169" t="s">
        <v>2147</v>
      </c>
      <c r="Q192" s="170">
        <v>10.0762</v>
      </c>
      <c r="R192" s="170">
        <v>10.0762</v>
      </c>
      <c r="S192" s="170">
        <v>94766</v>
      </c>
      <c r="T192" s="169" t="s">
        <v>2260</v>
      </c>
      <c r="U192" s="169" t="s">
        <v>1547</v>
      </c>
      <c r="V192" s="171">
        <v>43311</v>
      </c>
      <c r="W192" s="170">
        <v>10.071400000000001</v>
      </c>
      <c r="X192" s="170">
        <v>10.071387588997199</v>
      </c>
      <c r="Y192" s="170">
        <v>4.8000000000000004E-3</v>
      </c>
      <c r="Z192" s="170">
        <v>4.7659709672935202E-2</v>
      </c>
      <c r="AA192" s="170">
        <v>17.395800000000001</v>
      </c>
      <c r="AB192" s="170">
        <v>4.8114731091499999E-3</v>
      </c>
      <c r="AC192" s="170">
        <v>4.7773686263513894E-2</v>
      </c>
      <c r="AD192" s="170">
        <v>17.4374</v>
      </c>
    </row>
    <row r="193" spans="1:30" ht="12.75" customHeight="1" x14ac:dyDescent="0.25">
      <c r="A193" s="175">
        <f t="shared" si="2"/>
        <v>143980</v>
      </c>
      <c r="B193" s="169" t="s">
        <v>2264</v>
      </c>
      <c r="C193" s="169" t="s">
        <v>2256</v>
      </c>
      <c r="D193" s="169" t="s">
        <v>1602</v>
      </c>
      <c r="E193" s="170">
        <v>15500</v>
      </c>
      <c r="F193" s="170">
        <v>156139.85</v>
      </c>
      <c r="G193" s="170">
        <v>10.073538709677401</v>
      </c>
      <c r="H193" s="170">
        <v>226180224.21000001</v>
      </c>
      <c r="I193" s="176">
        <v>10.073500000000001</v>
      </c>
      <c r="J193" s="171">
        <v>43312</v>
      </c>
      <c r="K193" s="169">
        <v>143980</v>
      </c>
      <c r="L193" s="169" t="s">
        <v>2265</v>
      </c>
      <c r="M193" s="169" t="s">
        <v>2258</v>
      </c>
      <c r="N193" s="169" t="s">
        <v>2266</v>
      </c>
      <c r="P193" s="169" t="s">
        <v>2147</v>
      </c>
      <c r="Q193" s="170">
        <v>10.073500000000001</v>
      </c>
      <c r="R193" s="170">
        <v>10.073500000000001</v>
      </c>
      <c r="S193" s="170">
        <v>94764</v>
      </c>
      <c r="T193" s="169" t="s">
        <v>2260</v>
      </c>
      <c r="U193" s="169" t="s">
        <v>1605</v>
      </c>
      <c r="V193" s="171">
        <v>43311</v>
      </c>
      <c r="W193" s="170">
        <v>10.068800000000001</v>
      </c>
      <c r="X193" s="170">
        <v>10.068810967741898</v>
      </c>
      <c r="Y193" s="170">
        <v>4.7000000000000002E-3</v>
      </c>
      <c r="Z193" s="170">
        <v>4.6678849515334499E-2</v>
      </c>
      <c r="AA193" s="170">
        <v>17.037800000000001</v>
      </c>
      <c r="AB193" s="170">
        <v>4.7277419354799996E-3</v>
      </c>
      <c r="AC193" s="170">
        <v>4.6954322120323397E-2</v>
      </c>
      <c r="AD193" s="170">
        <v>17.138300000000001</v>
      </c>
    </row>
    <row r="194" spans="1:30" ht="12.75" customHeight="1" x14ac:dyDescent="0.25">
      <c r="A194" s="175">
        <f t="shared" si="2"/>
        <v>143981</v>
      </c>
      <c r="B194" s="169" t="s">
        <v>2267</v>
      </c>
      <c r="C194" s="169" t="s">
        <v>2256</v>
      </c>
      <c r="D194" s="169" t="s">
        <v>1612</v>
      </c>
      <c r="E194" s="170">
        <v>7823340</v>
      </c>
      <c r="F194" s="170">
        <v>78808800.709999993</v>
      </c>
      <c r="G194" s="170">
        <v>10.0735492398387</v>
      </c>
      <c r="H194" s="170">
        <v>226180224.21000001</v>
      </c>
      <c r="I194" s="176">
        <v>10.073500000000001</v>
      </c>
      <c r="J194" s="171">
        <v>43312</v>
      </c>
      <c r="K194" s="169">
        <v>143981</v>
      </c>
      <c r="L194" s="169" t="s">
        <v>2268</v>
      </c>
      <c r="M194" s="169" t="s">
        <v>2258</v>
      </c>
      <c r="N194" s="169" t="s">
        <v>2269</v>
      </c>
      <c r="P194" s="169" t="s">
        <v>2147</v>
      </c>
      <c r="Q194" s="170">
        <v>10.073500000000001</v>
      </c>
      <c r="R194" s="170">
        <v>10.073500000000001</v>
      </c>
      <c r="S194" s="170">
        <v>94765</v>
      </c>
      <c r="T194" s="169" t="s">
        <v>2260</v>
      </c>
      <c r="U194" s="169" t="s">
        <v>1615</v>
      </c>
      <c r="V194" s="171">
        <v>43311</v>
      </c>
      <c r="W194" s="170">
        <v>10.068800000000001</v>
      </c>
      <c r="X194" s="170">
        <v>10.068821788392199</v>
      </c>
      <c r="Y194" s="170">
        <v>4.7000000000000002E-3</v>
      </c>
      <c r="Z194" s="170">
        <v>4.6678849515334499E-2</v>
      </c>
      <c r="AA194" s="170">
        <v>17.037800000000001</v>
      </c>
      <c r="AB194" s="170">
        <v>4.7274514465699994E-3</v>
      </c>
      <c r="AC194" s="170">
        <v>4.6951386626189293E-2</v>
      </c>
      <c r="AD194" s="170">
        <v>17.1373</v>
      </c>
    </row>
    <row r="195" spans="1:30" ht="12.75" customHeight="1" x14ac:dyDescent="0.25">
      <c r="A195" s="175">
        <f t="shared" si="2"/>
        <v>140194</v>
      </c>
      <c r="B195" s="169" t="s">
        <v>2270</v>
      </c>
      <c r="C195" s="169" t="s">
        <v>2271</v>
      </c>
      <c r="D195" s="169" t="s">
        <v>1510</v>
      </c>
      <c r="E195" s="170">
        <v>64094.27</v>
      </c>
      <c r="F195" s="170">
        <v>85331785.299999997</v>
      </c>
      <c r="G195" s="170">
        <v>1331.3481111494102</v>
      </c>
      <c r="H195" s="170">
        <v>37991350561.550003</v>
      </c>
      <c r="I195" s="176">
        <v>1331.3481000000002</v>
      </c>
      <c r="J195" s="171">
        <v>43312</v>
      </c>
      <c r="K195" s="169">
        <v>140194</v>
      </c>
      <c r="L195" s="169" t="s">
        <v>2272</v>
      </c>
      <c r="M195" s="169" t="s">
        <v>2273</v>
      </c>
      <c r="N195" s="169" t="s">
        <v>2274</v>
      </c>
      <c r="O195" s="169" t="s">
        <v>1767</v>
      </c>
      <c r="P195" s="169" t="s">
        <v>2275</v>
      </c>
      <c r="Q195" s="170">
        <v>1331.3481000000002</v>
      </c>
      <c r="R195" s="170">
        <v>1331.3481000000002</v>
      </c>
      <c r="S195" s="170">
        <v>24214</v>
      </c>
      <c r="T195" s="169" t="s">
        <v>2276</v>
      </c>
      <c r="U195" s="169" t="s">
        <v>1517</v>
      </c>
      <c r="V195" s="171">
        <v>43311</v>
      </c>
      <c r="W195" s="170">
        <v>1331.0523999999998</v>
      </c>
      <c r="X195" s="170">
        <v>1331.0524185703298</v>
      </c>
      <c r="Y195" s="170">
        <v>0.29570000000000002</v>
      </c>
      <c r="Z195" s="170">
        <v>2.22155040628002E-2</v>
      </c>
      <c r="AA195" s="170">
        <v>8.1087000000000007</v>
      </c>
      <c r="AB195" s="170">
        <v>0.29569257907141999</v>
      </c>
      <c r="AC195" s="170">
        <v>2.2214946229467E-2</v>
      </c>
      <c r="AD195" s="170">
        <v>8.1085000000000012</v>
      </c>
    </row>
    <row r="196" spans="1:30" ht="12.75" customHeight="1" x14ac:dyDescent="0.25">
      <c r="A196" s="175">
        <f t="shared" ref="A196:A236" si="3">K196</f>
        <v>0</v>
      </c>
      <c r="B196" s="169" t="s">
        <v>2277</v>
      </c>
      <c r="C196" s="169" t="s">
        <v>2271</v>
      </c>
      <c r="D196" s="169" t="s">
        <v>2278</v>
      </c>
      <c r="E196" s="170">
        <v>0</v>
      </c>
      <c r="F196" s="170">
        <v>-10.029999999999999</v>
      </c>
      <c r="G196" s="170">
        <v>1000</v>
      </c>
      <c r="H196" s="170">
        <v>37991350561.550003</v>
      </c>
      <c r="I196" s="176">
        <v>1000</v>
      </c>
      <c r="J196" s="171">
        <v>43312</v>
      </c>
      <c r="L196" s="169" t="s">
        <v>2279</v>
      </c>
      <c r="M196" s="169" t="s">
        <v>2273</v>
      </c>
      <c r="N196" s="169" t="s">
        <v>2280</v>
      </c>
      <c r="P196" s="169" t="s">
        <v>2275</v>
      </c>
      <c r="Q196" s="170">
        <v>1000</v>
      </c>
      <c r="R196" s="170">
        <v>1000</v>
      </c>
      <c r="S196" s="170">
        <v>58236</v>
      </c>
      <c r="T196" s="169" t="s">
        <v>2276</v>
      </c>
      <c r="U196" s="169" t="s">
        <v>2281</v>
      </c>
      <c r="V196" s="171">
        <v>43311</v>
      </c>
      <c r="W196" s="170">
        <v>1000</v>
      </c>
      <c r="X196" s="170">
        <v>1000</v>
      </c>
      <c r="Y196" s="170">
        <v>0</v>
      </c>
      <c r="Z196" s="170">
        <v>0</v>
      </c>
      <c r="AA196" s="170">
        <v>0</v>
      </c>
      <c r="AB196" s="170">
        <v>0</v>
      </c>
      <c r="AC196" s="170">
        <v>0</v>
      </c>
      <c r="AD196" s="170">
        <v>0</v>
      </c>
    </row>
    <row r="197" spans="1:30" ht="12.75" customHeight="1" x14ac:dyDescent="0.25">
      <c r="A197" s="175">
        <f t="shared" si="3"/>
        <v>0</v>
      </c>
      <c r="B197" s="169" t="s">
        <v>2282</v>
      </c>
      <c r="C197" s="169" t="s">
        <v>2271</v>
      </c>
      <c r="D197" s="169" t="s">
        <v>2283</v>
      </c>
      <c r="E197" s="170">
        <v>0</v>
      </c>
      <c r="F197" s="170">
        <v>8.2799999999999994</v>
      </c>
      <c r="G197" s="170">
        <v>1000</v>
      </c>
      <c r="H197" s="170">
        <v>37991350561.550003</v>
      </c>
      <c r="I197" s="176">
        <v>1000</v>
      </c>
      <c r="J197" s="171">
        <v>43312</v>
      </c>
      <c r="L197" s="169" t="s">
        <v>2284</v>
      </c>
      <c r="M197" s="169" t="s">
        <v>2273</v>
      </c>
      <c r="N197" s="169" t="s">
        <v>2285</v>
      </c>
      <c r="P197" s="169" t="s">
        <v>2275</v>
      </c>
      <c r="Q197" s="170">
        <v>1000</v>
      </c>
      <c r="R197" s="170">
        <v>1000</v>
      </c>
      <c r="S197" s="170">
        <v>58237</v>
      </c>
      <c r="T197" s="169" t="s">
        <v>2276</v>
      </c>
      <c r="U197" s="169" t="s">
        <v>2286</v>
      </c>
      <c r="V197" s="171">
        <v>43311</v>
      </c>
      <c r="W197" s="170">
        <v>1000</v>
      </c>
      <c r="X197" s="170">
        <v>1000</v>
      </c>
      <c r="Y197" s="170">
        <v>0</v>
      </c>
      <c r="Z197" s="170">
        <v>0</v>
      </c>
      <c r="AA197" s="170">
        <v>0</v>
      </c>
      <c r="AB197" s="170">
        <v>0</v>
      </c>
      <c r="AC197" s="170">
        <v>0</v>
      </c>
      <c r="AD197" s="170">
        <v>0</v>
      </c>
    </row>
    <row r="198" spans="1:30" ht="12.75" customHeight="1" x14ac:dyDescent="0.25">
      <c r="A198" s="175">
        <f t="shared" si="3"/>
        <v>140198</v>
      </c>
      <c r="B198" s="169" t="s">
        <v>2287</v>
      </c>
      <c r="C198" s="169" t="s">
        <v>2271</v>
      </c>
      <c r="D198" s="169" t="s">
        <v>1519</v>
      </c>
      <c r="E198" s="170">
        <v>0</v>
      </c>
      <c r="F198" s="170">
        <v>0</v>
      </c>
      <c r="G198" s="170">
        <v>1000</v>
      </c>
      <c r="H198" s="170">
        <v>37991350561.550003</v>
      </c>
      <c r="I198" s="176">
        <v>1000</v>
      </c>
      <c r="J198" s="171">
        <v>43312</v>
      </c>
      <c r="K198" s="169">
        <v>140198</v>
      </c>
      <c r="L198" s="169" t="s">
        <v>2288</v>
      </c>
      <c r="M198" s="169" t="s">
        <v>2273</v>
      </c>
      <c r="N198" s="169" t="s">
        <v>2289</v>
      </c>
      <c r="O198" s="169" t="s">
        <v>1767</v>
      </c>
      <c r="P198" s="169" t="s">
        <v>2275</v>
      </c>
      <c r="Q198" s="170">
        <v>1000</v>
      </c>
      <c r="R198" s="170">
        <v>1000</v>
      </c>
      <c r="S198" s="170">
        <v>24216</v>
      </c>
      <c r="T198" s="169" t="s">
        <v>2276</v>
      </c>
      <c r="U198" s="169" t="s">
        <v>1522</v>
      </c>
      <c r="V198" s="171">
        <v>43311</v>
      </c>
      <c r="W198" s="170">
        <v>1000</v>
      </c>
      <c r="X198" s="170">
        <v>1000</v>
      </c>
      <c r="Y198" s="170">
        <v>0</v>
      </c>
      <c r="Z198" s="170">
        <v>0</v>
      </c>
      <c r="AA198" s="170">
        <v>0</v>
      </c>
      <c r="AB198" s="170">
        <v>0</v>
      </c>
      <c r="AC198" s="170">
        <v>0</v>
      </c>
      <c r="AD198" s="170">
        <v>0</v>
      </c>
    </row>
    <row r="199" spans="1:30" ht="12.75" customHeight="1" x14ac:dyDescent="0.25">
      <c r="A199" s="175">
        <f t="shared" si="3"/>
        <v>140199</v>
      </c>
      <c r="B199" s="169" t="s">
        <v>2290</v>
      </c>
      <c r="C199" s="169" t="s">
        <v>2271</v>
      </c>
      <c r="D199" s="169" t="s">
        <v>1584</v>
      </c>
      <c r="E199" s="170">
        <v>475.77300000000002</v>
      </c>
      <c r="F199" s="170">
        <v>1032999.43</v>
      </c>
      <c r="G199" s="170">
        <v>2171.2022960529503</v>
      </c>
      <c r="H199" s="170">
        <v>37991350561.550003</v>
      </c>
      <c r="I199" s="176">
        <v>2171.2022999999999</v>
      </c>
      <c r="J199" s="171">
        <v>43312</v>
      </c>
      <c r="K199" s="169">
        <v>140199</v>
      </c>
      <c r="L199" s="169" t="s">
        <v>2291</v>
      </c>
      <c r="M199" s="169" t="s">
        <v>2273</v>
      </c>
      <c r="N199" s="169" t="s">
        <v>2292</v>
      </c>
      <c r="O199" s="169" t="s">
        <v>1767</v>
      </c>
      <c r="P199" s="169" t="s">
        <v>2275</v>
      </c>
      <c r="Q199" s="170">
        <v>2171.2022999999999</v>
      </c>
      <c r="R199" s="170">
        <v>2171.2022999999999</v>
      </c>
      <c r="S199" s="170">
        <v>24217</v>
      </c>
      <c r="T199" s="169" t="s">
        <v>2276</v>
      </c>
      <c r="U199" s="169" t="s">
        <v>1587</v>
      </c>
      <c r="V199" s="171">
        <v>43311</v>
      </c>
      <c r="W199" s="170">
        <v>2170.7201</v>
      </c>
      <c r="X199" s="170">
        <v>2170.7201072537</v>
      </c>
      <c r="Y199" s="170">
        <v>0.48219999999999996</v>
      </c>
      <c r="Z199" s="170">
        <v>2.2213826646742704E-2</v>
      </c>
      <c r="AA199" s="170">
        <v>8.1080000000000005</v>
      </c>
      <c r="AB199" s="170">
        <v>0.48218879924653002</v>
      </c>
      <c r="AC199" s="170">
        <v>2.22133105799888E-2</v>
      </c>
      <c r="AD199" s="170">
        <v>8.1079000000000008</v>
      </c>
    </row>
    <row r="200" spans="1:30" ht="12.75" customHeight="1" x14ac:dyDescent="0.25">
      <c r="A200" s="175">
        <f t="shared" si="3"/>
        <v>140193</v>
      </c>
      <c r="B200" s="169" t="s">
        <v>2293</v>
      </c>
      <c r="C200" s="169" t="s">
        <v>2271</v>
      </c>
      <c r="D200" s="169" t="s">
        <v>1776</v>
      </c>
      <c r="E200" s="170">
        <v>1960956.7579999999</v>
      </c>
      <c r="F200" s="170">
        <v>1966761778.28</v>
      </c>
      <c r="G200" s="170">
        <v>1002.9602999945402</v>
      </c>
      <c r="H200" s="170">
        <v>37991350561.550003</v>
      </c>
      <c r="I200" s="176">
        <v>1002.9603000000002</v>
      </c>
      <c r="J200" s="171">
        <v>43312</v>
      </c>
      <c r="K200" s="169">
        <v>140193</v>
      </c>
      <c r="L200" s="169" t="s">
        <v>2294</v>
      </c>
      <c r="M200" s="169" t="s">
        <v>2273</v>
      </c>
      <c r="N200" s="169" t="s">
        <v>2295</v>
      </c>
      <c r="O200" s="169" t="s">
        <v>1767</v>
      </c>
      <c r="P200" s="169" t="s">
        <v>2275</v>
      </c>
      <c r="Q200" s="170">
        <v>1002.9603000000002</v>
      </c>
      <c r="R200" s="170">
        <v>1002.9603000000002</v>
      </c>
      <c r="S200" s="170">
        <v>24215</v>
      </c>
      <c r="T200" s="169" t="s">
        <v>2276</v>
      </c>
      <c r="U200" s="169" t="s">
        <v>1779</v>
      </c>
      <c r="V200" s="171">
        <v>43311</v>
      </c>
      <c r="W200" s="170">
        <v>1002.9603000000002</v>
      </c>
      <c r="X200" s="170">
        <v>1002.9602999971502</v>
      </c>
      <c r="Y200" s="170">
        <v>0</v>
      </c>
      <c r="Z200" s="170">
        <v>0</v>
      </c>
      <c r="AA200" s="170">
        <v>0</v>
      </c>
      <c r="AB200" s="170">
        <v>-2.6088900000000001E-9</v>
      </c>
      <c r="AC200" s="170">
        <v>-2.601189698144E-10</v>
      </c>
      <c r="AD200" s="170">
        <v>0</v>
      </c>
    </row>
    <row r="201" spans="1:30" ht="12.75" customHeight="1" x14ac:dyDescent="0.25">
      <c r="A201" s="175">
        <f t="shared" si="3"/>
        <v>0</v>
      </c>
      <c r="B201" s="169" t="s">
        <v>2296</v>
      </c>
      <c r="C201" s="169" t="s">
        <v>2271</v>
      </c>
      <c r="D201" s="169" t="s">
        <v>2297</v>
      </c>
      <c r="E201" s="170">
        <v>0</v>
      </c>
      <c r="F201" s="170">
        <v>-36.980000000000004</v>
      </c>
      <c r="G201" s="170">
        <v>1000</v>
      </c>
      <c r="H201" s="170">
        <v>37991350561.550003</v>
      </c>
      <c r="I201" s="176">
        <v>1000</v>
      </c>
      <c r="J201" s="171">
        <v>43312</v>
      </c>
      <c r="L201" s="169" t="s">
        <v>2298</v>
      </c>
      <c r="M201" s="169" t="s">
        <v>2273</v>
      </c>
      <c r="N201" s="169" t="s">
        <v>2299</v>
      </c>
      <c r="P201" s="169" t="s">
        <v>2275</v>
      </c>
      <c r="Q201" s="170">
        <v>1000</v>
      </c>
      <c r="R201" s="170">
        <v>1000</v>
      </c>
      <c r="S201" s="170">
        <v>58238</v>
      </c>
      <c r="T201" s="169" t="s">
        <v>2276</v>
      </c>
      <c r="U201" s="169" t="s">
        <v>2300</v>
      </c>
      <c r="V201" s="171">
        <v>43311</v>
      </c>
      <c r="W201" s="170">
        <v>1000</v>
      </c>
      <c r="X201" s="170">
        <v>1000</v>
      </c>
      <c r="Y201" s="170">
        <v>0</v>
      </c>
      <c r="Z201" s="170">
        <v>0</v>
      </c>
      <c r="AA201" s="170">
        <v>0</v>
      </c>
      <c r="AB201" s="170">
        <v>0</v>
      </c>
      <c r="AC201" s="170">
        <v>0</v>
      </c>
      <c r="AD201" s="170">
        <v>0</v>
      </c>
    </row>
    <row r="202" spans="1:30" ht="12.75" customHeight="1" x14ac:dyDescent="0.25">
      <c r="A202" s="175">
        <f t="shared" si="3"/>
        <v>0</v>
      </c>
      <c r="B202" s="169" t="s">
        <v>2301</v>
      </c>
      <c r="C202" s="169" t="s">
        <v>2271</v>
      </c>
      <c r="D202" s="169" t="s">
        <v>2302</v>
      </c>
      <c r="E202" s="170">
        <v>0</v>
      </c>
      <c r="F202" s="170">
        <v>192.88</v>
      </c>
      <c r="G202" s="170">
        <v>1000</v>
      </c>
      <c r="H202" s="170">
        <v>37991350561.550003</v>
      </c>
      <c r="I202" s="176">
        <v>1000</v>
      </c>
      <c r="J202" s="171">
        <v>43312</v>
      </c>
      <c r="L202" s="169" t="s">
        <v>2303</v>
      </c>
      <c r="M202" s="169" t="s">
        <v>2273</v>
      </c>
      <c r="N202" s="169" t="s">
        <v>2304</v>
      </c>
      <c r="P202" s="169" t="s">
        <v>2275</v>
      </c>
      <c r="Q202" s="170">
        <v>1000</v>
      </c>
      <c r="R202" s="170">
        <v>1000</v>
      </c>
      <c r="S202" s="170">
        <v>58239</v>
      </c>
      <c r="T202" s="169" t="s">
        <v>2276</v>
      </c>
      <c r="U202" s="169" t="s">
        <v>2305</v>
      </c>
      <c r="V202" s="171">
        <v>43311</v>
      </c>
      <c r="W202" s="170">
        <v>1000</v>
      </c>
      <c r="X202" s="170">
        <v>1000</v>
      </c>
      <c r="Y202" s="170">
        <v>0</v>
      </c>
      <c r="Z202" s="170">
        <v>0</v>
      </c>
      <c r="AA202" s="170">
        <v>0</v>
      </c>
      <c r="AB202" s="170">
        <v>0</v>
      </c>
      <c r="AC202" s="170">
        <v>0</v>
      </c>
      <c r="AD202" s="170">
        <v>0</v>
      </c>
    </row>
    <row r="203" spans="1:30" ht="12.75" customHeight="1" x14ac:dyDescent="0.25">
      <c r="A203" s="175">
        <f t="shared" si="3"/>
        <v>140186</v>
      </c>
      <c r="B203" s="169" t="s">
        <v>2306</v>
      </c>
      <c r="C203" s="169" t="s">
        <v>2271</v>
      </c>
      <c r="D203" s="169" t="s">
        <v>1524</v>
      </c>
      <c r="E203" s="170">
        <v>0</v>
      </c>
      <c r="F203" s="170">
        <v>0</v>
      </c>
      <c r="G203" s="170">
        <v>1000</v>
      </c>
      <c r="H203" s="170">
        <v>37991350561.550003</v>
      </c>
      <c r="I203" s="176">
        <v>1000</v>
      </c>
      <c r="J203" s="171">
        <v>43312</v>
      </c>
      <c r="K203" s="169">
        <v>140186</v>
      </c>
      <c r="L203" s="169" t="s">
        <v>2307</v>
      </c>
      <c r="M203" s="169" t="s">
        <v>2273</v>
      </c>
      <c r="N203" s="169" t="s">
        <v>2308</v>
      </c>
      <c r="O203" s="169" t="s">
        <v>1767</v>
      </c>
      <c r="P203" s="169" t="s">
        <v>2275</v>
      </c>
      <c r="Q203" s="170">
        <v>1000</v>
      </c>
      <c r="R203" s="170">
        <v>1000</v>
      </c>
      <c r="S203" s="170">
        <v>24197</v>
      </c>
      <c r="T203" s="169" t="s">
        <v>2276</v>
      </c>
      <c r="U203" s="169" t="s">
        <v>1527</v>
      </c>
      <c r="V203" s="171">
        <v>43311</v>
      </c>
      <c r="W203" s="170">
        <v>1000</v>
      </c>
      <c r="X203" s="170">
        <v>1000</v>
      </c>
      <c r="Y203" s="170">
        <v>0</v>
      </c>
      <c r="Z203" s="170">
        <v>0</v>
      </c>
      <c r="AA203" s="170">
        <v>0</v>
      </c>
      <c r="AB203" s="170">
        <v>0</v>
      </c>
      <c r="AC203" s="170">
        <v>0</v>
      </c>
      <c r="AD203" s="170">
        <v>0</v>
      </c>
    </row>
    <row r="204" spans="1:30" ht="12.75" customHeight="1" x14ac:dyDescent="0.25">
      <c r="A204" s="175">
        <f t="shared" si="3"/>
        <v>140187</v>
      </c>
      <c r="B204" s="169" t="s">
        <v>2309</v>
      </c>
      <c r="C204" s="169" t="s">
        <v>2271</v>
      </c>
      <c r="D204" s="169" t="s">
        <v>1529</v>
      </c>
      <c r="E204" s="170">
        <v>0</v>
      </c>
      <c r="F204" s="170">
        <v>0</v>
      </c>
      <c r="G204" s="170">
        <v>1000</v>
      </c>
      <c r="H204" s="170">
        <v>37991350561.550003</v>
      </c>
      <c r="I204" s="176">
        <v>1000</v>
      </c>
      <c r="J204" s="171">
        <v>43312</v>
      </c>
      <c r="K204" s="169">
        <v>140187</v>
      </c>
      <c r="L204" s="169" t="s">
        <v>2310</v>
      </c>
      <c r="M204" s="169" t="s">
        <v>2273</v>
      </c>
      <c r="N204" s="169" t="s">
        <v>2311</v>
      </c>
      <c r="O204" s="169" t="s">
        <v>1767</v>
      </c>
      <c r="P204" s="169" t="s">
        <v>2275</v>
      </c>
      <c r="Q204" s="170">
        <v>1000</v>
      </c>
      <c r="R204" s="170">
        <v>1000</v>
      </c>
      <c r="S204" s="170">
        <v>24198</v>
      </c>
      <c r="T204" s="169" t="s">
        <v>2276</v>
      </c>
      <c r="U204" s="169" t="s">
        <v>1532</v>
      </c>
      <c r="V204" s="171">
        <v>43311</v>
      </c>
      <c r="W204" s="170">
        <v>1000</v>
      </c>
      <c r="X204" s="170">
        <v>1000</v>
      </c>
      <c r="Y204" s="170">
        <v>0</v>
      </c>
      <c r="Z204" s="170">
        <v>0</v>
      </c>
      <c r="AA204" s="170">
        <v>0</v>
      </c>
      <c r="AB204" s="170">
        <v>0</v>
      </c>
      <c r="AC204" s="170">
        <v>0</v>
      </c>
      <c r="AD204" s="170">
        <v>0</v>
      </c>
    </row>
    <row r="205" spans="1:30" ht="12.75" customHeight="1" x14ac:dyDescent="0.25">
      <c r="A205" s="175">
        <f t="shared" si="3"/>
        <v>140191</v>
      </c>
      <c r="B205" s="169" t="s">
        <v>2312</v>
      </c>
      <c r="C205" s="169" t="s">
        <v>2271</v>
      </c>
      <c r="D205" s="169" t="s">
        <v>1534</v>
      </c>
      <c r="E205" s="170">
        <v>0</v>
      </c>
      <c r="F205" s="170">
        <v>0</v>
      </c>
      <c r="G205" s="170">
        <v>1000</v>
      </c>
      <c r="H205" s="170">
        <v>37991350561.550003</v>
      </c>
      <c r="I205" s="176">
        <v>1000</v>
      </c>
      <c r="J205" s="171">
        <v>43312</v>
      </c>
      <c r="K205" s="169">
        <v>140191</v>
      </c>
      <c r="L205" s="169" t="s">
        <v>2313</v>
      </c>
      <c r="M205" s="169" t="s">
        <v>2273</v>
      </c>
      <c r="N205" s="169" t="s">
        <v>2314</v>
      </c>
      <c r="O205" s="169" t="s">
        <v>1767</v>
      </c>
      <c r="P205" s="169" t="s">
        <v>2275</v>
      </c>
      <c r="Q205" s="170">
        <v>1000</v>
      </c>
      <c r="R205" s="170">
        <v>1000</v>
      </c>
      <c r="S205" s="170">
        <v>24200</v>
      </c>
      <c r="T205" s="169" t="s">
        <v>2276</v>
      </c>
      <c r="U205" s="169" t="s">
        <v>1537</v>
      </c>
      <c r="V205" s="171">
        <v>43311</v>
      </c>
      <c r="W205" s="170">
        <v>1000</v>
      </c>
      <c r="X205" s="170">
        <v>1000</v>
      </c>
      <c r="Y205" s="170">
        <v>0</v>
      </c>
      <c r="Z205" s="170">
        <v>0</v>
      </c>
      <c r="AA205" s="170">
        <v>0</v>
      </c>
      <c r="AB205" s="170">
        <v>0</v>
      </c>
      <c r="AC205" s="170">
        <v>0</v>
      </c>
      <c r="AD205" s="170">
        <v>0</v>
      </c>
    </row>
    <row r="206" spans="1:30" ht="12.75" customHeight="1" x14ac:dyDescent="0.25">
      <c r="A206" s="175">
        <f t="shared" si="3"/>
        <v>140179</v>
      </c>
      <c r="B206" s="169" t="s">
        <v>2315</v>
      </c>
      <c r="C206" s="169" t="s">
        <v>2271</v>
      </c>
      <c r="D206" s="169" t="s">
        <v>1790</v>
      </c>
      <c r="E206" s="170">
        <v>0</v>
      </c>
      <c r="F206" s="170">
        <v>9.9</v>
      </c>
      <c r="G206" s="170">
        <v>1000</v>
      </c>
      <c r="H206" s="170">
        <v>37991350561.550003</v>
      </c>
      <c r="I206" s="176">
        <v>1000</v>
      </c>
      <c r="J206" s="171">
        <v>43312</v>
      </c>
      <c r="K206" s="169">
        <v>140179</v>
      </c>
      <c r="L206" s="169" t="s">
        <v>2316</v>
      </c>
      <c r="M206" s="169" t="s">
        <v>2273</v>
      </c>
      <c r="N206" s="169" t="s">
        <v>2317</v>
      </c>
      <c r="O206" s="169" t="s">
        <v>1767</v>
      </c>
      <c r="P206" s="169" t="s">
        <v>2275</v>
      </c>
      <c r="Q206" s="170">
        <v>1000</v>
      </c>
      <c r="R206" s="170">
        <v>1000</v>
      </c>
      <c r="S206" s="170">
        <v>24201</v>
      </c>
      <c r="T206" s="169" t="s">
        <v>2276</v>
      </c>
      <c r="U206" s="169" t="s">
        <v>1793</v>
      </c>
      <c r="V206" s="171">
        <v>43311</v>
      </c>
      <c r="W206" s="170">
        <v>1000</v>
      </c>
      <c r="X206" s="170">
        <v>1000</v>
      </c>
      <c r="Y206" s="170">
        <v>0</v>
      </c>
      <c r="Z206" s="170">
        <v>0</v>
      </c>
      <c r="AA206" s="170">
        <v>0</v>
      </c>
      <c r="AB206" s="170">
        <v>0</v>
      </c>
      <c r="AC206" s="170">
        <v>0</v>
      </c>
      <c r="AD206" s="170">
        <v>0</v>
      </c>
    </row>
    <row r="207" spans="1:30" ht="12.75" customHeight="1" x14ac:dyDescent="0.25">
      <c r="A207" s="175">
        <f t="shared" si="3"/>
        <v>140176</v>
      </c>
      <c r="B207" s="169" t="s">
        <v>2318</v>
      </c>
      <c r="C207" s="169" t="s">
        <v>2271</v>
      </c>
      <c r="D207" s="169" t="s">
        <v>1539</v>
      </c>
      <c r="E207" s="170">
        <v>567.13600000000008</v>
      </c>
      <c r="F207" s="170">
        <v>1173239.3</v>
      </c>
      <c r="G207" s="170">
        <v>2068.7089163798501</v>
      </c>
      <c r="H207" s="170">
        <v>37991350561.550003</v>
      </c>
      <c r="I207" s="176">
        <v>2068.7089000000001</v>
      </c>
      <c r="J207" s="171">
        <v>43312</v>
      </c>
      <c r="K207" s="169">
        <v>140176</v>
      </c>
      <c r="L207" s="169" t="s">
        <v>2319</v>
      </c>
      <c r="M207" s="169" t="s">
        <v>2273</v>
      </c>
      <c r="N207" s="169" t="s">
        <v>2320</v>
      </c>
      <c r="O207" s="169" t="s">
        <v>1767</v>
      </c>
      <c r="P207" s="169" t="s">
        <v>2275</v>
      </c>
      <c r="Q207" s="170">
        <v>2068.7089000000001</v>
      </c>
      <c r="R207" s="170">
        <v>2068.7089000000001</v>
      </c>
      <c r="S207" s="170">
        <v>24202</v>
      </c>
      <c r="T207" s="169" t="s">
        <v>2276</v>
      </c>
      <c r="U207" s="169" t="s">
        <v>1542</v>
      </c>
      <c r="V207" s="171">
        <v>43311</v>
      </c>
      <c r="W207" s="170">
        <v>2068.2557000000002</v>
      </c>
      <c r="X207" s="170">
        <v>2068.2556917564698</v>
      </c>
      <c r="Y207" s="170">
        <v>0.45320000000000005</v>
      </c>
      <c r="Z207" s="170">
        <v>2.1912184262323098E-2</v>
      </c>
      <c r="AA207" s="170">
        <v>7.9979000000000005</v>
      </c>
      <c r="AB207" s="170">
        <v>0.45322462337075997</v>
      </c>
      <c r="AC207" s="170">
        <v>2.1913374887698601E-2</v>
      </c>
      <c r="AD207" s="170">
        <v>7.9984000000000002</v>
      </c>
    </row>
    <row r="208" spans="1:30" ht="12.75" customHeight="1" x14ac:dyDescent="0.25">
      <c r="A208" s="175">
        <f t="shared" si="3"/>
        <v>140180</v>
      </c>
      <c r="B208" s="169" t="s">
        <v>2321</v>
      </c>
      <c r="C208" s="169" t="s">
        <v>2271</v>
      </c>
      <c r="D208" s="169" t="s">
        <v>1798</v>
      </c>
      <c r="E208" s="170">
        <v>93.59899999999999</v>
      </c>
      <c r="F208" s="170">
        <v>100972.27</v>
      </c>
      <c r="G208" s="170">
        <v>1078.7750937510002</v>
      </c>
      <c r="H208" s="170">
        <v>37991350561.550003</v>
      </c>
      <c r="I208" s="176">
        <v>1078.7751000000001</v>
      </c>
      <c r="J208" s="171">
        <v>43312</v>
      </c>
      <c r="K208" s="169">
        <v>140180</v>
      </c>
      <c r="L208" s="169" t="s">
        <v>2322</v>
      </c>
      <c r="M208" s="169" t="s">
        <v>2273</v>
      </c>
      <c r="N208" s="169" t="s">
        <v>2323</v>
      </c>
      <c r="O208" s="169" t="s">
        <v>1767</v>
      </c>
      <c r="P208" s="169" t="s">
        <v>2275</v>
      </c>
      <c r="Q208" s="170">
        <v>1078.7751000000001</v>
      </c>
      <c r="R208" s="170">
        <v>1078.7751000000001</v>
      </c>
      <c r="S208" s="170">
        <v>24203</v>
      </c>
      <c r="T208" s="169" t="s">
        <v>2276</v>
      </c>
      <c r="U208" s="169" t="s">
        <v>1801</v>
      </c>
      <c r="V208" s="171">
        <v>43311</v>
      </c>
      <c r="W208" s="170">
        <v>1078.5387000000001</v>
      </c>
      <c r="X208" s="170">
        <v>1078.5386596010601</v>
      </c>
      <c r="Y208" s="170">
        <v>0.2364</v>
      </c>
      <c r="Z208" s="170">
        <v>2.19185458991875E-2</v>
      </c>
      <c r="AA208" s="170">
        <v>8.0003000000000011</v>
      </c>
      <c r="AB208" s="170">
        <v>0.23643414993749995</v>
      </c>
      <c r="AC208" s="170">
        <v>2.1921713035762101E-2</v>
      </c>
      <c r="AD208" s="170">
        <v>8.0014000000000003</v>
      </c>
    </row>
    <row r="209" spans="1:30" ht="12.75" customHeight="1" x14ac:dyDescent="0.25">
      <c r="A209" s="175">
        <f t="shared" si="3"/>
        <v>140177</v>
      </c>
      <c r="B209" s="169" t="s">
        <v>2324</v>
      </c>
      <c r="C209" s="169" t="s">
        <v>2271</v>
      </c>
      <c r="D209" s="169" t="s">
        <v>1803</v>
      </c>
      <c r="E209" s="170">
        <v>608.74300000000005</v>
      </c>
      <c r="F209" s="170">
        <v>610055.70000000007</v>
      </c>
      <c r="G209" s="170">
        <v>1002.1564108334701</v>
      </c>
      <c r="H209" s="170">
        <v>37991350561.550003</v>
      </c>
      <c r="I209" s="176">
        <v>1002.1564000000002</v>
      </c>
      <c r="J209" s="171">
        <v>43312</v>
      </c>
      <c r="K209" s="169">
        <v>140177</v>
      </c>
      <c r="L209" s="169" t="s">
        <v>2325</v>
      </c>
      <c r="M209" s="169" t="s">
        <v>2273</v>
      </c>
      <c r="N209" s="169" t="s">
        <v>2326</v>
      </c>
      <c r="O209" s="169" t="s">
        <v>1767</v>
      </c>
      <c r="P209" s="169" t="s">
        <v>2275</v>
      </c>
      <c r="Q209" s="170">
        <v>1002.1564000000002</v>
      </c>
      <c r="R209" s="170">
        <v>1002.1564000000002</v>
      </c>
      <c r="S209" s="170">
        <v>24199</v>
      </c>
      <c r="T209" s="169" t="s">
        <v>2276</v>
      </c>
      <c r="U209" s="169" t="s">
        <v>1806</v>
      </c>
      <c r="V209" s="171">
        <v>43311</v>
      </c>
      <c r="W209" s="170">
        <v>1002.1564000000002</v>
      </c>
      <c r="X209" s="170">
        <v>1002.1563944061801</v>
      </c>
      <c r="Y209" s="170">
        <v>0</v>
      </c>
      <c r="Z209" s="170">
        <v>0</v>
      </c>
      <c r="AA209" s="170">
        <v>0</v>
      </c>
      <c r="AB209" s="170">
        <v>1.6427293619999998E-5</v>
      </c>
      <c r="AC209" s="170">
        <v>1.6391946119082399E-6</v>
      </c>
      <c r="AD209" s="170">
        <v>6.0000000000000006E-4</v>
      </c>
    </row>
    <row r="210" spans="1:30" ht="12.75" customHeight="1" x14ac:dyDescent="0.25">
      <c r="A210" s="175">
        <f t="shared" si="3"/>
        <v>140178</v>
      </c>
      <c r="B210" s="169" t="s">
        <v>2327</v>
      </c>
      <c r="C210" s="169" t="s">
        <v>2271</v>
      </c>
      <c r="D210" s="169" t="s">
        <v>1808</v>
      </c>
      <c r="E210" s="170">
        <v>465.86100000000005</v>
      </c>
      <c r="F210" s="170">
        <v>496693.62</v>
      </c>
      <c r="G210" s="170">
        <v>1066.1841622286499</v>
      </c>
      <c r="H210" s="170">
        <v>37991350561.550003</v>
      </c>
      <c r="I210" s="176">
        <v>1066.1842000000001</v>
      </c>
      <c r="J210" s="171">
        <v>43312</v>
      </c>
      <c r="K210" s="169">
        <v>140178</v>
      </c>
      <c r="L210" s="169" t="s">
        <v>2328</v>
      </c>
      <c r="M210" s="169" t="s">
        <v>2273</v>
      </c>
      <c r="N210" s="169" t="s">
        <v>2329</v>
      </c>
      <c r="O210" s="169" t="s">
        <v>1767</v>
      </c>
      <c r="P210" s="169" t="s">
        <v>2275</v>
      </c>
      <c r="Q210" s="170">
        <v>1066.1842000000001</v>
      </c>
      <c r="R210" s="170">
        <v>1066.1842000000001</v>
      </c>
      <c r="S210" s="170">
        <v>24204</v>
      </c>
      <c r="T210" s="169" t="s">
        <v>2276</v>
      </c>
      <c r="U210" s="169" t="s">
        <v>1811</v>
      </c>
      <c r="V210" s="171">
        <v>43311</v>
      </c>
      <c r="W210" s="170">
        <v>1065.9506000000001</v>
      </c>
      <c r="X210" s="170">
        <v>1065.9505947052901</v>
      </c>
      <c r="Y210" s="170">
        <v>0.2336</v>
      </c>
      <c r="Z210" s="170">
        <v>2.1914711619844304E-2</v>
      </c>
      <c r="AA210" s="170">
        <v>7.9989000000000008</v>
      </c>
      <c r="AB210" s="170">
        <v>0.23356752335997</v>
      </c>
      <c r="AC210" s="170">
        <v>2.19116649983714E-2</v>
      </c>
      <c r="AD210" s="170">
        <v>7.9978000000000007</v>
      </c>
    </row>
    <row r="211" spans="1:30" ht="12.75" customHeight="1" x14ac:dyDescent="0.25">
      <c r="A211" s="175">
        <f t="shared" si="3"/>
        <v>140196</v>
      </c>
      <c r="B211" s="169" t="s">
        <v>2330</v>
      </c>
      <c r="C211" s="169" t="s">
        <v>2271</v>
      </c>
      <c r="D211" s="169" t="s">
        <v>1544</v>
      </c>
      <c r="E211" s="170">
        <v>13366250.426000001</v>
      </c>
      <c r="F211" s="170">
        <v>30587195701.509998</v>
      </c>
      <c r="G211" s="170">
        <v>2288.3901413377603</v>
      </c>
      <c r="H211" s="170">
        <v>37991350561.550003</v>
      </c>
      <c r="I211" s="176">
        <v>2288.3901000000001</v>
      </c>
      <c r="J211" s="171">
        <v>43312</v>
      </c>
      <c r="K211" s="169">
        <v>140196</v>
      </c>
      <c r="L211" s="169" t="s">
        <v>2331</v>
      </c>
      <c r="M211" s="169" t="s">
        <v>2273</v>
      </c>
      <c r="N211" s="169" t="s">
        <v>2332</v>
      </c>
      <c r="O211" s="169" t="s">
        <v>1767</v>
      </c>
      <c r="P211" s="169" t="s">
        <v>2275</v>
      </c>
      <c r="Q211" s="170">
        <v>2288.3901000000001</v>
      </c>
      <c r="R211" s="170">
        <v>2288.3901000000001</v>
      </c>
      <c r="S211" s="170">
        <v>24218</v>
      </c>
      <c r="T211" s="169" t="s">
        <v>2276</v>
      </c>
      <c r="U211" s="169" t="s">
        <v>1547</v>
      </c>
      <c r="V211" s="171">
        <v>43311</v>
      </c>
      <c r="W211" s="170">
        <v>2287.8819000000003</v>
      </c>
      <c r="X211" s="170">
        <v>2287.8818898571399</v>
      </c>
      <c r="Y211" s="170">
        <v>0.50819999999999999</v>
      </c>
      <c r="Z211" s="170">
        <v>2.22126850166523E-2</v>
      </c>
      <c r="AA211" s="170">
        <v>8.1075999999999997</v>
      </c>
      <c r="AB211" s="170">
        <v>0.50825148061314995</v>
      </c>
      <c r="AC211" s="170">
        <v>2.2214935258082099E-2</v>
      </c>
      <c r="AD211" s="170">
        <v>8.1085000000000012</v>
      </c>
    </row>
    <row r="212" spans="1:30" ht="12.75" customHeight="1" x14ac:dyDescent="0.25">
      <c r="A212" s="175">
        <f t="shared" si="3"/>
        <v>140197</v>
      </c>
      <c r="B212" s="169" t="s">
        <v>2333</v>
      </c>
      <c r="C212" s="169" t="s">
        <v>2271</v>
      </c>
      <c r="D212" s="169" t="s">
        <v>1592</v>
      </c>
      <c r="E212" s="170">
        <v>937.67200000000003</v>
      </c>
      <c r="F212" s="170">
        <v>941703.91</v>
      </c>
      <c r="G212" s="170">
        <v>1004.2999151089101</v>
      </c>
      <c r="H212" s="170">
        <v>37991350561.550003</v>
      </c>
      <c r="I212" s="176">
        <v>1004.2999000000001</v>
      </c>
      <c r="J212" s="171">
        <v>43312</v>
      </c>
      <c r="K212" s="169">
        <v>140197</v>
      </c>
      <c r="L212" s="169" t="s">
        <v>2334</v>
      </c>
      <c r="M212" s="169" t="s">
        <v>2273</v>
      </c>
      <c r="N212" s="169" t="s">
        <v>2335</v>
      </c>
      <c r="O212" s="169" t="s">
        <v>1767</v>
      </c>
      <c r="P212" s="169" t="s">
        <v>2275</v>
      </c>
      <c r="Q212" s="170">
        <v>1004.2999000000001</v>
      </c>
      <c r="R212" s="170">
        <v>1004.2999000000001</v>
      </c>
      <c r="S212" s="170">
        <v>24219</v>
      </c>
      <c r="T212" s="169" t="s">
        <v>2276</v>
      </c>
      <c r="U212" s="169" t="s">
        <v>1595</v>
      </c>
      <c r="V212" s="171">
        <v>43311</v>
      </c>
      <c r="W212" s="170">
        <v>1004.0769</v>
      </c>
      <c r="X212" s="170">
        <v>1004.07687036149</v>
      </c>
      <c r="Y212" s="170">
        <v>0.223</v>
      </c>
      <c r="Z212" s="170">
        <v>2.2209454275862697E-2</v>
      </c>
      <c r="AA212" s="170">
        <v>8.1065000000000005</v>
      </c>
      <c r="AB212" s="170">
        <v>0.22304474741725</v>
      </c>
      <c r="AC212" s="170">
        <v>2.2213911504300299E-2</v>
      </c>
      <c r="AD212" s="170">
        <v>8.1081000000000003</v>
      </c>
    </row>
    <row r="213" spans="1:30" ht="12.75" customHeight="1" x14ac:dyDescent="0.25">
      <c r="A213" s="175">
        <f t="shared" si="3"/>
        <v>140181</v>
      </c>
      <c r="B213" s="169" t="s">
        <v>2336</v>
      </c>
      <c r="C213" s="169" t="s">
        <v>2271</v>
      </c>
      <c r="D213" s="169" t="s">
        <v>1823</v>
      </c>
      <c r="E213" s="170">
        <v>294975.46100000001</v>
      </c>
      <c r="F213" s="170">
        <v>295798442.54000002</v>
      </c>
      <c r="G213" s="170">
        <v>1002.79000001292</v>
      </c>
      <c r="H213" s="170">
        <v>37991350561.550003</v>
      </c>
      <c r="I213" s="176">
        <v>1002.7900000000002</v>
      </c>
      <c r="J213" s="171">
        <v>43312</v>
      </c>
      <c r="K213" s="169">
        <v>140181</v>
      </c>
      <c r="L213" s="169" t="s">
        <v>2337</v>
      </c>
      <c r="M213" s="169" t="s">
        <v>2273</v>
      </c>
      <c r="N213" s="169" t="s">
        <v>2338</v>
      </c>
      <c r="O213" s="169" t="s">
        <v>1767</v>
      </c>
      <c r="P213" s="169" t="s">
        <v>2275</v>
      </c>
      <c r="Q213" s="170">
        <v>1002.7900000000002</v>
      </c>
      <c r="R213" s="170">
        <v>1002.7900000000002</v>
      </c>
      <c r="S213" s="170">
        <v>24207</v>
      </c>
      <c r="T213" s="169" t="s">
        <v>2276</v>
      </c>
      <c r="U213" s="169" t="s">
        <v>1826</v>
      </c>
      <c r="V213" s="171">
        <v>43311</v>
      </c>
      <c r="W213" s="170">
        <v>1002.7900000000002</v>
      </c>
      <c r="X213" s="170">
        <v>1002.7899999931001</v>
      </c>
      <c r="Y213" s="170">
        <v>0</v>
      </c>
      <c r="Z213" s="170">
        <v>0</v>
      </c>
      <c r="AA213" s="170">
        <v>0</v>
      </c>
      <c r="AB213" s="170">
        <v>1.9813739999999998E-8</v>
      </c>
      <c r="AC213" s="170">
        <v>1.9758613468559E-9</v>
      </c>
      <c r="AD213" s="170">
        <v>0</v>
      </c>
    </row>
    <row r="214" spans="1:30" ht="12.75" customHeight="1" x14ac:dyDescent="0.25">
      <c r="A214" s="175">
        <f t="shared" si="3"/>
        <v>140182</v>
      </c>
      <c r="B214" s="169" t="s">
        <v>2339</v>
      </c>
      <c r="C214" s="169" t="s">
        <v>2271</v>
      </c>
      <c r="D214" s="169" t="s">
        <v>1828</v>
      </c>
      <c r="E214" s="170">
        <v>2168139.3480000002</v>
      </c>
      <c r="F214" s="170">
        <v>4931920942.8000002</v>
      </c>
      <c r="G214" s="170">
        <v>2274.7250758349301</v>
      </c>
      <c r="H214" s="170">
        <v>37991350561.550003</v>
      </c>
      <c r="I214" s="176">
        <v>2274.7251000000001</v>
      </c>
      <c r="J214" s="171">
        <v>43312</v>
      </c>
      <c r="K214" s="169">
        <v>140182</v>
      </c>
      <c r="L214" s="169" t="s">
        <v>2340</v>
      </c>
      <c r="M214" s="169" t="s">
        <v>2273</v>
      </c>
      <c r="N214" s="169" t="s">
        <v>2341</v>
      </c>
      <c r="O214" s="169" t="s">
        <v>1767</v>
      </c>
      <c r="P214" s="169" t="s">
        <v>2275</v>
      </c>
      <c r="Q214" s="170">
        <v>2274.7251000000001</v>
      </c>
      <c r="R214" s="170">
        <v>2274.7251000000001</v>
      </c>
      <c r="S214" s="170">
        <v>24210</v>
      </c>
      <c r="T214" s="169" t="s">
        <v>2276</v>
      </c>
      <c r="U214" s="169" t="s">
        <v>1831</v>
      </c>
      <c r="V214" s="171">
        <v>43311</v>
      </c>
      <c r="W214" s="170">
        <v>2274.2267000000002</v>
      </c>
      <c r="X214" s="170">
        <v>2274.2267135012403</v>
      </c>
      <c r="Y214" s="170">
        <v>0.49840000000000001</v>
      </c>
      <c r="Z214" s="170">
        <v>2.19151415292064E-2</v>
      </c>
      <c r="AA214" s="170">
        <v>7.9990000000000006</v>
      </c>
      <c r="AB214" s="170">
        <v>0.49836233369046001</v>
      </c>
      <c r="AC214" s="170">
        <v>2.1913485174185499E-2</v>
      </c>
      <c r="AD214" s="170">
        <v>7.9984000000000002</v>
      </c>
    </row>
    <row r="215" spans="1:30" ht="12.75" customHeight="1" x14ac:dyDescent="0.25">
      <c r="A215" s="175">
        <f t="shared" si="3"/>
        <v>140188</v>
      </c>
      <c r="B215" s="169" t="s">
        <v>2342</v>
      </c>
      <c r="C215" s="169" t="s">
        <v>2271</v>
      </c>
      <c r="D215" s="169" t="s">
        <v>1833</v>
      </c>
      <c r="E215" s="170">
        <v>1.7270000000000001</v>
      </c>
      <c r="F215" s="170">
        <v>2718.27</v>
      </c>
      <c r="G215" s="170">
        <v>1573.98378691372</v>
      </c>
      <c r="H215" s="170">
        <v>37991350561.550003</v>
      </c>
      <c r="I215" s="176">
        <v>1573.9838</v>
      </c>
      <c r="J215" s="171">
        <v>43312</v>
      </c>
      <c r="K215" s="169">
        <v>140188</v>
      </c>
      <c r="L215" s="169" t="s">
        <v>2343</v>
      </c>
      <c r="M215" s="169" t="s">
        <v>2273</v>
      </c>
      <c r="N215" s="169" t="s">
        <v>2344</v>
      </c>
      <c r="O215" s="169" t="s">
        <v>1767</v>
      </c>
      <c r="P215" s="169" t="s">
        <v>2275</v>
      </c>
      <c r="Q215" s="170">
        <v>1573.9838</v>
      </c>
      <c r="R215" s="170">
        <v>1573.9838</v>
      </c>
      <c r="S215" s="170">
        <v>24205</v>
      </c>
      <c r="T215" s="169" t="s">
        <v>2276</v>
      </c>
      <c r="U215" s="169" t="s">
        <v>1836</v>
      </c>
      <c r="V215" s="171">
        <v>43311</v>
      </c>
      <c r="W215" s="170">
        <v>1573.6364000000001</v>
      </c>
      <c r="X215" s="170">
        <v>1573.6363636363601</v>
      </c>
      <c r="Y215" s="170">
        <v>0.34740000000000004</v>
      </c>
      <c r="Z215" s="170">
        <v>2.2076255988994702E-2</v>
      </c>
      <c r="AA215" s="170">
        <v>8.0578000000000003</v>
      </c>
      <c r="AB215" s="170">
        <v>0.34742327735958001</v>
      </c>
      <c r="AC215" s="170">
        <v>2.2077735707425602E-2</v>
      </c>
      <c r="AD215" s="170">
        <v>8.0584000000000007</v>
      </c>
    </row>
    <row r="216" spans="1:30" ht="12.75" customHeight="1" x14ac:dyDescent="0.25">
      <c r="A216" s="175">
        <f t="shared" si="3"/>
        <v>140189</v>
      </c>
      <c r="B216" s="169" t="s">
        <v>2345</v>
      </c>
      <c r="C216" s="169" t="s">
        <v>2271</v>
      </c>
      <c r="D216" s="169" t="s">
        <v>1838</v>
      </c>
      <c r="E216" s="170">
        <v>21.774000000000001</v>
      </c>
      <c r="F216" s="170">
        <v>28850.76</v>
      </c>
      <c r="G216" s="170">
        <v>1325.0096445301701</v>
      </c>
      <c r="H216" s="170">
        <v>37991350561.550003</v>
      </c>
      <c r="I216" s="176">
        <v>1325.0096000000003</v>
      </c>
      <c r="J216" s="171">
        <v>43312</v>
      </c>
      <c r="K216" s="169">
        <v>140189</v>
      </c>
      <c r="L216" s="169" t="s">
        <v>2346</v>
      </c>
      <c r="M216" s="169" t="s">
        <v>2273</v>
      </c>
      <c r="N216" s="169" t="s">
        <v>2347</v>
      </c>
      <c r="O216" s="169" t="s">
        <v>1767</v>
      </c>
      <c r="P216" s="169" t="s">
        <v>2275</v>
      </c>
      <c r="Q216" s="170">
        <v>1325.0096000000003</v>
      </c>
      <c r="R216" s="170">
        <v>1325.0096000000003</v>
      </c>
      <c r="S216" s="170">
        <v>24206</v>
      </c>
      <c r="T216" s="169" t="s">
        <v>2276</v>
      </c>
      <c r="U216" s="169" t="s">
        <v>1841</v>
      </c>
      <c r="V216" s="171">
        <v>43311</v>
      </c>
      <c r="W216" s="170">
        <v>1324.7189000000001</v>
      </c>
      <c r="X216" s="170">
        <v>1324.71893083494</v>
      </c>
      <c r="Y216" s="170">
        <v>0.29070000000000001</v>
      </c>
      <c r="Z216" s="170">
        <v>2.1944278140819201E-2</v>
      </c>
      <c r="AA216" s="170">
        <v>8.0097000000000005</v>
      </c>
      <c r="AB216" s="170">
        <v>0.29071369523284002</v>
      </c>
      <c r="AC216" s="170">
        <v>2.1945311451811899E-2</v>
      </c>
      <c r="AD216" s="170">
        <v>8.01</v>
      </c>
    </row>
    <row r="217" spans="1:30" ht="12.75" customHeight="1" x14ac:dyDescent="0.25">
      <c r="A217" s="175">
        <f t="shared" si="3"/>
        <v>140190</v>
      </c>
      <c r="B217" s="169" t="s">
        <v>2348</v>
      </c>
      <c r="C217" s="169" t="s">
        <v>2271</v>
      </c>
      <c r="D217" s="169" t="s">
        <v>1843</v>
      </c>
      <c r="E217" s="170">
        <v>0</v>
      </c>
      <c r="F217" s="170">
        <v>0</v>
      </c>
      <c r="G217" s="170">
        <v>1000</v>
      </c>
      <c r="H217" s="170">
        <v>37991350561.550003</v>
      </c>
      <c r="I217" s="176">
        <v>1000</v>
      </c>
      <c r="J217" s="171">
        <v>43312</v>
      </c>
      <c r="K217" s="169">
        <v>140190</v>
      </c>
      <c r="L217" s="169" t="s">
        <v>2349</v>
      </c>
      <c r="M217" s="169" t="s">
        <v>2273</v>
      </c>
      <c r="N217" s="169" t="s">
        <v>2350</v>
      </c>
      <c r="O217" s="169" t="s">
        <v>1767</v>
      </c>
      <c r="P217" s="169" t="s">
        <v>2275</v>
      </c>
      <c r="Q217" s="170">
        <v>1000</v>
      </c>
      <c r="R217" s="170">
        <v>1000</v>
      </c>
      <c r="S217" s="170">
        <v>24208</v>
      </c>
      <c r="T217" s="169" t="s">
        <v>2276</v>
      </c>
      <c r="U217" s="169" t="s">
        <v>1846</v>
      </c>
      <c r="V217" s="171">
        <v>43311</v>
      </c>
      <c r="W217" s="170">
        <v>1000</v>
      </c>
      <c r="X217" s="170">
        <v>1000</v>
      </c>
      <c r="Y217" s="170">
        <v>0</v>
      </c>
      <c r="Z217" s="170">
        <v>0</v>
      </c>
      <c r="AA217" s="170">
        <v>0</v>
      </c>
      <c r="AB217" s="170">
        <v>0</v>
      </c>
      <c r="AC217" s="170">
        <v>0</v>
      </c>
      <c r="AD217" s="170">
        <v>0</v>
      </c>
    </row>
    <row r="218" spans="1:30" ht="12.75" customHeight="1" x14ac:dyDescent="0.25">
      <c r="A218" s="175">
        <f t="shared" si="3"/>
        <v>140184</v>
      </c>
      <c r="B218" s="169" t="s">
        <v>2351</v>
      </c>
      <c r="C218" s="169" t="s">
        <v>2271</v>
      </c>
      <c r="D218" s="169" t="s">
        <v>1848</v>
      </c>
      <c r="E218" s="170">
        <v>1785.287</v>
      </c>
      <c r="F218" s="170">
        <v>3843994.3</v>
      </c>
      <c r="G218" s="170">
        <v>2153.1520142139602</v>
      </c>
      <c r="H218" s="170">
        <v>37991350561.550003</v>
      </c>
      <c r="I218" s="176">
        <v>2153.152</v>
      </c>
      <c r="J218" s="171">
        <v>43312</v>
      </c>
      <c r="K218" s="169">
        <v>140184</v>
      </c>
      <c r="L218" s="169" t="s">
        <v>2352</v>
      </c>
      <c r="M218" s="169" t="s">
        <v>2273</v>
      </c>
      <c r="N218" s="169" t="s">
        <v>2353</v>
      </c>
      <c r="O218" s="169" t="s">
        <v>1767</v>
      </c>
      <c r="P218" s="169" t="s">
        <v>2275</v>
      </c>
      <c r="Q218" s="170">
        <v>2153.152</v>
      </c>
      <c r="R218" s="170">
        <v>2153.152</v>
      </c>
      <c r="S218" s="170">
        <v>24209</v>
      </c>
      <c r="T218" s="169" t="s">
        <v>2276</v>
      </c>
      <c r="U218" s="169" t="s">
        <v>1851</v>
      </c>
      <c r="V218" s="171">
        <v>43311</v>
      </c>
      <c r="W218" s="170">
        <v>2152.6803</v>
      </c>
      <c r="X218" s="170">
        <v>2152.6802972433902</v>
      </c>
      <c r="Y218" s="170">
        <v>0.47170000000000001</v>
      </c>
      <c r="Z218" s="170">
        <v>2.1912217991682303E-2</v>
      </c>
      <c r="AA218" s="170">
        <v>7.9980000000000011</v>
      </c>
      <c r="AB218" s="170">
        <v>0.47171697056700007</v>
      </c>
      <c r="AC218" s="170">
        <v>2.1913006365648201E-2</v>
      </c>
      <c r="AD218" s="170">
        <v>7.9982000000000006</v>
      </c>
    </row>
    <row r="219" spans="1:30" ht="12.75" customHeight="1" x14ac:dyDescent="0.25">
      <c r="A219" s="175">
        <f t="shared" si="3"/>
        <v>140183</v>
      </c>
      <c r="B219" s="169" t="s">
        <v>2354</v>
      </c>
      <c r="C219" s="169" t="s">
        <v>2271</v>
      </c>
      <c r="D219" s="169" t="s">
        <v>1853</v>
      </c>
      <c r="E219" s="170">
        <v>46326.135000000002</v>
      </c>
      <c r="F219" s="170">
        <v>46524634.5</v>
      </c>
      <c r="G219" s="170">
        <v>1004.28482756008</v>
      </c>
      <c r="H219" s="170">
        <v>37991350561.550003</v>
      </c>
      <c r="I219" s="176">
        <v>1004.2847999999999</v>
      </c>
      <c r="J219" s="171">
        <v>43312</v>
      </c>
      <c r="K219" s="169">
        <v>140183</v>
      </c>
      <c r="L219" s="169" t="s">
        <v>2355</v>
      </c>
      <c r="M219" s="169" t="s">
        <v>2273</v>
      </c>
      <c r="N219" s="169" t="s">
        <v>2356</v>
      </c>
      <c r="O219" s="169" t="s">
        <v>1767</v>
      </c>
      <c r="P219" s="169" t="s">
        <v>2275</v>
      </c>
      <c r="Q219" s="170">
        <v>1004.2847999999999</v>
      </c>
      <c r="R219" s="170">
        <v>1004.2847999999999</v>
      </c>
      <c r="S219" s="170">
        <v>24211</v>
      </c>
      <c r="T219" s="169" t="s">
        <v>2276</v>
      </c>
      <c r="U219" s="169" t="s">
        <v>1856</v>
      </c>
      <c r="V219" s="171">
        <v>43311</v>
      </c>
      <c r="W219" s="170">
        <v>1004.0648000000001</v>
      </c>
      <c r="X219" s="170">
        <v>1004.0648010960801</v>
      </c>
      <c r="Y219" s="170">
        <v>0.22</v>
      </c>
      <c r="Z219" s="170">
        <v>2.1910936425617204E-2</v>
      </c>
      <c r="AA219" s="170">
        <v>7.9974999999999996</v>
      </c>
      <c r="AB219" s="170">
        <v>0.22002646400475001</v>
      </c>
      <c r="AC219" s="170">
        <v>2.1913572088630196E-2</v>
      </c>
      <c r="AD219" s="170">
        <v>7.9984999999999999</v>
      </c>
    </row>
    <row r="220" spans="1:30" ht="12.75" customHeight="1" x14ac:dyDescent="0.25">
      <c r="A220" s="175">
        <f t="shared" si="3"/>
        <v>140185</v>
      </c>
      <c r="B220" s="169" t="s">
        <v>2357</v>
      </c>
      <c r="C220" s="169" t="s">
        <v>2271</v>
      </c>
      <c r="D220" s="169" t="s">
        <v>1858</v>
      </c>
      <c r="E220" s="170">
        <v>14269.87</v>
      </c>
      <c r="F220" s="170">
        <v>14544477.449999999</v>
      </c>
      <c r="G220" s="170">
        <v>1019.24386487053</v>
      </c>
      <c r="H220" s="170">
        <v>37991350561.550003</v>
      </c>
      <c r="I220" s="176">
        <v>1019.2438999999999</v>
      </c>
      <c r="J220" s="171">
        <v>43312</v>
      </c>
      <c r="K220" s="169">
        <v>140185</v>
      </c>
      <c r="L220" s="169" t="s">
        <v>2358</v>
      </c>
      <c r="M220" s="169" t="s">
        <v>2273</v>
      </c>
      <c r="N220" s="169" t="s">
        <v>2359</v>
      </c>
      <c r="O220" s="169" t="s">
        <v>1767</v>
      </c>
      <c r="P220" s="169" t="s">
        <v>2275</v>
      </c>
      <c r="Q220" s="170">
        <v>1019.2438999999999</v>
      </c>
      <c r="R220" s="170">
        <v>1019.2438999999999</v>
      </c>
      <c r="S220" s="170">
        <v>24212</v>
      </c>
      <c r="T220" s="169" t="s">
        <v>2276</v>
      </c>
      <c r="U220" s="169" t="s">
        <v>1861</v>
      </c>
      <c r="V220" s="171">
        <v>43311</v>
      </c>
      <c r="W220" s="170">
        <v>1019.0206000000002</v>
      </c>
      <c r="X220" s="170">
        <v>1019.0205604743201</v>
      </c>
      <c r="Y220" s="170">
        <v>0.22329999999999997</v>
      </c>
      <c r="Z220" s="170">
        <v>2.1913197829366696E-2</v>
      </c>
      <c r="AA220" s="170">
        <v>7.9983000000000004</v>
      </c>
      <c r="AB220" s="170">
        <v>0.22330439621192999</v>
      </c>
      <c r="AC220" s="170">
        <v>2.1913630094763801E-2</v>
      </c>
      <c r="AD220" s="170">
        <v>7.9984999999999999</v>
      </c>
    </row>
    <row r="221" spans="1:30" ht="12.75" customHeight="1" x14ac:dyDescent="0.25">
      <c r="A221" s="175">
        <f t="shared" si="3"/>
        <v>141161</v>
      </c>
      <c r="B221" s="169" t="s">
        <v>2360</v>
      </c>
      <c r="C221" s="169" t="s">
        <v>2271</v>
      </c>
      <c r="D221" s="169" t="s">
        <v>2361</v>
      </c>
      <c r="E221" s="170">
        <v>15227.895</v>
      </c>
      <c r="F221" s="170">
        <v>16670172.109999999</v>
      </c>
      <c r="G221" s="170">
        <v>1094.71283522772</v>
      </c>
      <c r="H221" s="170">
        <v>37991350561.550003</v>
      </c>
      <c r="I221" s="176">
        <v>1094.7128</v>
      </c>
      <c r="J221" s="171">
        <v>43312</v>
      </c>
      <c r="K221" s="169">
        <v>141161</v>
      </c>
      <c r="L221" s="169" t="s">
        <v>2362</v>
      </c>
      <c r="M221" s="169" t="s">
        <v>2273</v>
      </c>
      <c r="N221" s="169" t="s">
        <v>2363</v>
      </c>
      <c r="O221" s="169" t="s">
        <v>1767</v>
      </c>
      <c r="P221" s="169" t="s">
        <v>2275</v>
      </c>
      <c r="Q221" s="170">
        <v>1094.7128</v>
      </c>
      <c r="R221" s="170">
        <v>1094.7128</v>
      </c>
      <c r="S221" s="170">
        <v>76678</v>
      </c>
      <c r="T221" s="169" t="s">
        <v>2276</v>
      </c>
      <c r="U221" s="169" t="s">
        <v>2364</v>
      </c>
      <c r="V221" s="171">
        <v>43311</v>
      </c>
      <c r="W221" s="170">
        <v>1094.4696000000001</v>
      </c>
      <c r="X221" s="170">
        <v>1094.4695908397102</v>
      </c>
      <c r="Y221" s="170">
        <v>0.2432</v>
      </c>
      <c r="Z221" s="170">
        <v>2.2220809056734001E-2</v>
      </c>
      <c r="AA221" s="170">
        <v>8.1105999999999998</v>
      </c>
      <c r="AB221" s="170">
        <v>0.24324438801291998</v>
      </c>
      <c r="AC221" s="170">
        <v>2.2224864907054796E-2</v>
      </c>
      <c r="AD221" s="170">
        <v>8.1120999999999999</v>
      </c>
    </row>
    <row r="222" spans="1:30" ht="12.75" customHeight="1" x14ac:dyDescent="0.25">
      <c r="A222" s="175">
        <f t="shared" si="3"/>
        <v>141159</v>
      </c>
      <c r="B222" s="169" t="s">
        <v>2365</v>
      </c>
      <c r="C222" s="169" t="s">
        <v>2271</v>
      </c>
      <c r="D222" s="169" t="s">
        <v>2366</v>
      </c>
      <c r="E222" s="170">
        <v>296.63600000000002</v>
      </c>
      <c r="F222" s="170">
        <v>296636</v>
      </c>
      <c r="G222" s="170">
        <v>1000</v>
      </c>
      <c r="H222" s="170">
        <v>37991350561.550003</v>
      </c>
      <c r="I222" s="176">
        <v>1000</v>
      </c>
      <c r="J222" s="171">
        <v>43312</v>
      </c>
      <c r="K222" s="169">
        <v>141159</v>
      </c>
      <c r="L222" s="169" t="s">
        <v>2367</v>
      </c>
      <c r="M222" s="169" t="s">
        <v>2273</v>
      </c>
      <c r="N222" s="169" t="s">
        <v>2368</v>
      </c>
      <c r="O222" s="169" t="s">
        <v>1767</v>
      </c>
      <c r="P222" s="169" t="s">
        <v>2275</v>
      </c>
      <c r="Q222" s="170">
        <v>1000</v>
      </c>
      <c r="R222" s="170">
        <v>1000</v>
      </c>
      <c r="S222" s="170">
        <v>76680</v>
      </c>
      <c r="T222" s="169" t="s">
        <v>2276</v>
      </c>
      <c r="U222" s="169" t="s">
        <v>2369</v>
      </c>
      <c r="V222" s="171">
        <v>43311</v>
      </c>
      <c r="W222" s="170">
        <v>1000</v>
      </c>
      <c r="X222" s="170">
        <v>1000</v>
      </c>
      <c r="Y222" s="170">
        <v>0</v>
      </c>
      <c r="Z222" s="170">
        <v>0</v>
      </c>
      <c r="AA222" s="170">
        <v>0</v>
      </c>
      <c r="AB222" s="170">
        <v>0</v>
      </c>
      <c r="AC222" s="170">
        <v>0</v>
      </c>
      <c r="AD222" s="170">
        <v>0</v>
      </c>
    </row>
    <row r="223" spans="1:30" ht="12.75" customHeight="1" x14ac:dyDescent="0.25">
      <c r="A223" s="175">
        <f t="shared" si="3"/>
        <v>141160</v>
      </c>
      <c r="B223" s="169" t="s">
        <v>2370</v>
      </c>
      <c r="C223" s="169" t="s">
        <v>2271</v>
      </c>
      <c r="D223" s="169" t="s">
        <v>2371</v>
      </c>
      <c r="E223" s="170">
        <v>23370.703000000001</v>
      </c>
      <c r="F223" s="170">
        <v>25584410.879999999</v>
      </c>
      <c r="G223" s="170">
        <v>1094.7214929734901</v>
      </c>
      <c r="H223" s="170">
        <v>37991350561.550003</v>
      </c>
      <c r="I223" s="176">
        <v>1094.7215000000001</v>
      </c>
      <c r="J223" s="171">
        <v>43312</v>
      </c>
      <c r="K223" s="169">
        <v>141160</v>
      </c>
      <c r="L223" s="169" t="s">
        <v>2372</v>
      </c>
      <c r="M223" s="169" t="s">
        <v>2273</v>
      </c>
      <c r="N223" s="169" t="s">
        <v>2373</v>
      </c>
      <c r="O223" s="169" t="s">
        <v>1767</v>
      </c>
      <c r="P223" s="169" t="s">
        <v>2275</v>
      </c>
      <c r="Q223" s="170">
        <v>1094.7215000000001</v>
      </c>
      <c r="R223" s="170">
        <v>1094.7215000000001</v>
      </c>
      <c r="S223" s="170">
        <v>76679</v>
      </c>
      <c r="T223" s="169" t="s">
        <v>2276</v>
      </c>
      <c r="U223" s="169" t="s">
        <v>2374</v>
      </c>
      <c r="V223" s="171">
        <v>43311</v>
      </c>
      <c r="W223" s="170">
        <v>1094.4782</v>
      </c>
      <c r="X223" s="170">
        <v>1094.47824654654</v>
      </c>
      <c r="Y223" s="170">
        <v>0.24330000000000002</v>
      </c>
      <c r="Z223" s="170">
        <v>2.22297712279696E-2</v>
      </c>
      <c r="AA223" s="170">
        <v>8.113900000000001</v>
      </c>
      <c r="AB223" s="170">
        <v>0.24324642694744</v>
      </c>
      <c r="AC223" s="170">
        <v>2.2224875434022306E-2</v>
      </c>
      <c r="AD223" s="170">
        <v>8.1120999999999999</v>
      </c>
    </row>
    <row r="224" spans="1:30" ht="12.75" customHeight="1" x14ac:dyDescent="0.25">
      <c r="A224" s="175">
        <f t="shared" si="3"/>
        <v>141162</v>
      </c>
      <c r="B224" s="169" t="s">
        <v>2375</v>
      </c>
      <c r="C224" s="169" t="s">
        <v>2271</v>
      </c>
      <c r="D224" s="169" t="s">
        <v>2376</v>
      </c>
      <c r="E224" s="170">
        <v>6990.6289999999999</v>
      </c>
      <c r="F224" s="170">
        <v>6990629</v>
      </c>
      <c r="G224" s="170">
        <v>1000</v>
      </c>
      <c r="H224" s="170">
        <v>37991350561.550003</v>
      </c>
      <c r="I224" s="176">
        <v>1000</v>
      </c>
      <c r="J224" s="171">
        <v>43312</v>
      </c>
      <c r="K224" s="169">
        <v>141162</v>
      </c>
      <c r="L224" s="169" t="s">
        <v>2377</v>
      </c>
      <c r="M224" s="169" t="s">
        <v>2273</v>
      </c>
      <c r="N224" s="169" t="s">
        <v>2378</v>
      </c>
      <c r="O224" s="169" t="s">
        <v>1767</v>
      </c>
      <c r="P224" s="169" t="s">
        <v>2275</v>
      </c>
      <c r="Q224" s="170">
        <v>1000</v>
      </c>
      <c r="R224" s="170">
        <v>1000</v>
      </c>
      <c r="S224" s="170">
        <v>76681</v>
      </c>
      <c r="T224" s="169" t="s">
        <v>2276</v>
      </c>
      <c r="U224" s="169" t="s">
        <v>2379</v>
      </c>
      <c r="V224" s="171">
        <v>43311</v>
      </c>
      <c r="W224" s="170">
        <v>1000</v>
      </c>
      <c r="X224" s="170">
        <v>1000</v>
      </c>
      <c r="Y224" s="170">
        <v>0</v>
      </c>
      <c r="Z224" s="170">
        <v>0</v>
      </c>
      <c r="AA224" s="170">
        <v>0</v>
      </c>
      <c r="AB224" s="170">
        <v>0</v>
      </c>
      <c r="AC224" s="170">
        <v>0</v>
      </c>
      <c r="AD224" s="170">
        <v>0</v>
      </c>
    </row>
    <row r="225" spans="1:30" ht="12.75" customHeight="1" x14ac:dyDescent="0.25">
      <c r="A225" s="175">
        <f t="shared" si="3"/>
        <v>140195</v>
      </c>
      <c r="B225" s="169" t="s">
        <v>2380</v>
      </c>
      <c r="C225" s="169" t="s">
        <v>2271</v>
      </c>
      <c r="D225" s="169" t="s">
        <v>1627</v>
      </c>
      <c r="E225" s="170">
        <v>2529.4500000000003</v>
      </c>
      <c r="F225" s="170">
        <v>5499559.5700000003</v>
      </c>
      <c r="G225" s="170">
        <v>2174.2116151732598</v>
      </c>
      <c r="H225" s="170">
        <v>37991350561.550003</v>
      </c>
      <c r="I225" s="176">
        <v>2174.2116000000001</v>
      </c>
      <c r="J225" s="171">
        <v>43312</v>
      </c>
      <c r="K225" s="169">
        <v>140195</v>
      </c>
      <c r="L225" s="169" t="s">
        <v>2381</v>
      </c>
      <c r="M225" s="169" t="s">
        <v>2273</v>
      </c>
      <c r="N225" s="169" t="s">
        <v>2382</v>
      </c>
      <c r="O225" s="169" t="s">
        <v>1767</v>
      </c>
      <c r="P225" s="169" t="s">
        <v>2275</v>
      </c>
      <c r="Q225" s="170">
        <v>2174.2116000000001</v>
      </c>
      <c r="R225" s="170">
        <v>2174.2116000000001</v>
      </c>
      <c r="S225" s="170">
        <v>24220</v>
      </c>
      <c r="T225" s="169" t="s">
        <v>2276</v>
      </c>
      <c r="U225" s="169" t="s">
        <v>1630</v>
      </c>
      <c r="V225" s="171">
        <v>43311</v>
      </c>
      <c r="W225" s="170">
        <v>2173.7287000000001</v>
      </c>
      <c r="X225" s="170">
        <v>2173.7287205180501</v>
      </c>
      <c r="Y225" s="170">
        <v>0.4829</v>
      </c>
      <c r="Z225" s="170">
        <v>2.2215283811636701E-2</v>
      </c>
      <c r="AA225" s="170">
        <v>8.1086000000000009</v>
      </c>
      <c r="AB225" s="170">
        <v>0.48289465520843</v>
      </c>
      <c r="AC225" s="170">
        <v>2.22150377206842E-2</v>
      </c>
      <c r="AD225" s="170">
        <v>8.1085000000000012</v>
      </c>
    </row>
    <row r="226" spans="1:30" ht="12.75" customHeight="1" x14ac:dyDescent="0.25">
      <c r="A226" s="175">
        <f t="shared" si="3"/>
        <v>140192</v>
      </c>
      <c r="B226" s="169" t="s">
        <v>2383</v>
      </c>
      <c r="C226" s="169" t="s">
        <v>2271</v>
      </c>
      <c r="D226" s="169" t="s">
        <v>1569</v>
      </c>
      <c r="E226" s="170">
        <v>0</v>
      </c>
      <c r="F226" s="170">
        <v>0</v>
      </c>
      <c r="G226" s="170">
        <v>1000</v>
      </c>
      <c r="H226" s="170">
        <v>37991350561.550003</v>
      </c>
      <c r="I226" s="176">
        <v>1000</v>
      </c>
      <c r="J226" s="171">
        <v>43312</v>
      </c>
      <c r="K226" s="169">
        <v>140192</v>
      </c>
      <c r="L226" s="169" t="s">
        <v>2384</v>
      </c>
      <c r="M226" s="169" t="s">
        <v>2273</v>
      </c>
      <c r="N226" s="169" t="s">
        <v>2385</v>
      </c>
      <c r="O226" s="169" t="s">
        <v>1767</v>
      </c>
      <c r="P226" s="169" t="s">
        <v>2275</v>
      </c>
      <c r="Q226" s="170">
        <v>1000</v>
      </c>
      <c r="R226" s="170">
        <v>1000</v>
      </c>
      <c r="S226" s="170">
        <v>24213</v>
      </c>
      <c r="T226" s="169" t="s">
        <v>2276</v>
      </c>
      <c r="U226" s="169" t="s">
        <v>1572</v>
      </c>
      <c r="V226" s="171">
        <v>43311</v>
      </c>
      <c r="W226" s="170">
        <v>1000</v>
      </c>
      <c r="X226" s="170">
        <v>1000</v>
      </c>
      <c r="Y226" s="170">
        <v>0</v>
      </c>
      <c r="Z226" s="170">
        <v>0</v>
      </c>
      <c r="AA226" s="170">
        <v>0</v>
      </c>
      <c r="AB226" s="170">
        <v>0</v>
      </c>
      <c r="AC226" s="170">
        <v>0</v>
      </c>
      <c r="AD226" s="170">
        <v>0</v>
      </c>
    </row>
    <row r="227" spans="1:30" ht="12.75" customHeight="1" x14ac:dyDescent="0.25">
      <c r="A227" s="175">
        <f t="shared" si="3"/>
        <v>140256</v>
      </c>
      <c r="B227" s="169" t="s">
        <v>2386</v>
      </c>
      <c r="C227" s="169" t="s">
        <v>2387</v>
      </c>
      <c r="D227" s="169" t="s">
        <v>1544</v>
      </c>
      <c r="E227" s="170">
        <v>1564834.5179999999</v>
      </c>
      <c r="F227" s="170">
        <v>33004045.989999998</v>
      </c>
      <c r="G227" s="170">
        <v>21.091077433658697</v>
      </c>
      <c r="H227" s="170">
        <v>468440734.67000002</v>
      </c>
      <c r="I227" s="176">
        <v>21.090999999999998</v>
      </c>
      <c r="J227" s="171">
        <v>43312</v>
      </c>
      <c r="K227" s="169">
        <v>140256</v>
      </c>
      <c r="L227" s="169" t="s">
        <v>2388</v>
      </c>
      <c r="M227" s="169" t="s">
        <v>2105</v>
      </c>
      <c r="N227" s="169" t="s">
        <v>2389</v>
      </c>
      <c r="O227" s="169" t="s">
        <v>2390</v>
      </c>
      <c r="P227" s="169" t="s">
        <v>2391</v>
      </c>
      <c r="Q227" s="170">
        <v>21.090999999999998</v>
      </c>
      <c r="R227" s="170">
        <v>20.88</v>
      </c>
      <c r="S227" s="170">
        <v>24260</v>
      </c>
      <c r="T227" s="169" t="s">
        <v>2392</v>
      </c>
      <c r="U227" s="169" t="s">
        <v>1547</v>
      </c>
      <c r="V227" s="171">
        <v>43311</v>
      </c>
      <c r="W227" s="170">
        <v>21.215999999999998</v>
      </c>
      <c r="X227" s="170">
        <v>21.216393959188899</v>
      </c>
      <c r="Y227" s="170">
        <v>-0.125</v>
      </c>
      <c r="Z227" s="170">
        <v>-0.58917797888386103</v>
      </c>
      <c r="AA227" s="170">
        <v>-215.05</v>
      </c>
      <c r="AB227" s="170">
        <v>-0.12531652553015998</v>
      </c>
      <c r="AC227" s="170">
        <v>-0.59065892993509894</v>
      </c>
      <c r="AD227" s="170">
        <v>-215.59050000000002</v>
      </c>
    </row>
    <row r="228" spans="1:30" ht="12.75" customHeight="1" x14ac:dyDescent="0.25">
      <c r="A228" s="175">
        <f t="shared" si="3"/>
        <v>140255</v>
      </c>
      <c r="B228" s="169" t="s">
        <v>2393</v>
      </c>
      <c r="C228" s="169" t="s">
        <v>2387</v>
      </c>
      <c r="D228" s="169" t="s">
        <v>1612</v>
      </c>
      <c r="E228" s="170">
        <v>21912699.083000001</v>
      </c>
      <c r="F228" s="170">
        <v>435436688.68000001</v>
      </c>
      <c r="G228" s="170">
        <v>19.871431037804697</v>
      </c>
      <c r="H228" s="170">
        <v>468440734.67000002</v>
      </c>
      <c r="I228" s="176">
        <v>19.871000000000002</v>
      </c>
      <c r="J228" s="171">
        <v>43312</v>
      </c>
      <c r="K228" s="169">
        <v>140255</v>
      </c>
      <c r="L228" s="169" t="s">
        <v>2394</v>
      </c>
      <c r="M228" s="169" t="s">
        <v>2105</v>
      </c>
      <c r="N228" s="169" t="s">
        <v>2395</v>
      </c>
      <c r="O228" s="169" t="s">
        <v>2390</v>
      </c>
      <c r="P228" s="169" t="s">
        <v>2391</v>
      </c>
      <c r="Q228" s="170">
        <v>19.871000000000002</v>
      </c>
      <c r="R228" s="170">
        <v>19.672000000000001</v>
      </c>
      <c r="S228" s="170">
        <v>24259</v>
      </c>
      <c r="T228" s="169" t="s">
        <v>2392</v>
      </c>
      <c r="U228" s="169" t="s">
        <v>1615</v>
      </c>
      <c r="V228" s="171">
        <v>43311</v>
      </c>
      <c r="W228" s="170">
        <v>19.990000000000002</v>
      </c>
      <c r="X228" s="170">
        <v>19.990020225374998</v>
      </c>
      <c r="Y228" s="170">
        <v>-0.11900000000000001</v>
      </c>
      <c r="Z228" s="170">
        <v>-0.59529764882441194</v>
      </c>
      <c r="AA228" s="170">
        <v>-217.28360000000001</v>
      </c>
      <c r="AB228" s="170">
        <v>-0.1185891875703</v>
      </c>
      <c r="AC228" s="170">
        <v>-0.59324195890389908</v>
      </c>
      <c r="AD228" s="170">
        <v>-216.53329999999997</v>
      </c>
    </row>
    <row r="229" spans="1:30" ht="12.75" customHeight="1" x14ac:dyDescent="0.25">
      <c r="A229" s="175">
        <f t="shared" si="3"/>
        <v>140243</v>
      </c>
      <c r="B229" s="169" t="s">
        <v>2396</v>
      </c>
      <c r="C229" s="169" t="s">
        <v>2397</v>
      </c>
      <c r="D229" s="169" t="s">
        <v>1544</v>
      </c>
      <c r="E229" s="170">
        <v>5987458.074</v>
      </c>
      <c r="F229" s="170">
        <v>173280935.33000001</v>
      </c>
      <c r="G229" s="170">
        <v>28.940651139163197</v>
      </c>
      <c r="H229" s="170">
        <v>496179981.04000002</v>
      </c>
      <c r="I229" s="176">
        <v>28.941000000000003</v>
      </c>
      <c r="J229" s="171">
        <v>43312</v>
      </c>
      <c r="K229" s="169">
        <v>140243</v>
      </c>
      <c r="L229" s="169" t="s">
        <v>2398</v>
      </c>
      <c r="M229" s="169" t="s">
        <v>2399</v>
      </c>
      <c r="N229" s="169" t="s">
        <v>2400</v>
      </c>
      <c r="O229" s="169" t="s">
        <v>2401</v>
      </c>
      <c r="P229" s="169" t="s">
        <v>2391</v>
      </c>
      <c r="Q229" s="170">
        <v>28.941000000000003</v>
      </c>
      <c r="R229" s="170">
        <v>28.652000000000001</v>
      </c>
      <c r="S229" s="170">
        <v>24262</v>
      </c>
      <c r="T229" s="169" t="s">
        <v>2402</v>
      </c>
      <c r="U229" s="169" t="s">
        <v>1547</v>
      </c>
      <c r="V229" s="171">
        <v>43311</v>
      </c>
      <c r="W229" s="170">
        <v>29.136000000000003</v>
      </c>
      <c r="X229" s="170">
        <v>29.135609875666102</v>
      </c>
      <c r="Y229" s="170">
        <v>-0.19500000000000001</v>
      </c>
      <c r="Z229" s="170">
        <v>-0.66927512355848395</v>
      </c>
      <c r="AA229" s="170">
        <v>-244.28540000000001</v>
      </c>
      <c r="AB229" s="170">
        <v>-0.19495873650293</v>
      </c>
      <c r="AC229" s="170">
        <v>-0.66914245946764406</v>
      </c>
      <c r="AD229" s="170">
        <v>-244.23699999999999</v>
      </c>
    </row>
    <row r="230" spans="1:30" ht="12.75" customHeight="1" x14ac:dyDescent="0.25">
      <c r="A230" s="175">
        <f t="shared" si="3"/>
        <v>140242</v>
      </c>
      <c r="B230" s="169" t="s">
        <v>2403</v>
      </c>
      <c r="C230" s="169" t="s">
        <v>2397</v>
      </c>
      <c r="D230" s="169" t="s">
        <v>1612</v>
      </c>
      <c r="E230" s="170">
        <v>11779670.232999999</v>
      </c>
      <c r="F230" s="170">
        <v>322899045.70999998</v>
      </c>
      <c r="G230" s="170">
        <v>27.4115522186197</v>
      </c>
      <c r="H230" s="170">
        <v>496179981.04000002</v>
      </c>
      <c r="I230" s="176">
        <v>27.412000000000003</v>
      </c>
      <c r="J230" s="171">
        <v>43312</v>
      </c>
      <c r="K230" s="169">
        <v>140242</v>
      </c>
      <c r="L230" s="169" t="s">
        <v>2404</v>
      </c>
      <c r="M230" s="169" t="s">
        <v>2399</v>
      </c>
      <c r="N230" s="169" t="s">
        <v>2405</v>
      </c>
      <c r="O230" s="169" t="s">
        <v>2401</v>
      </c>
      <c r="P230" s="169" t="s">
        <v>2391</v>
      </c>
      <c r="Q230" s="170">
        <v>27.412000000000003</v>
      </c>
      <c r="R230" s="170">
        <v>27.138000000000002</v>
      </c>
      <c r="S230" s="170">
        <v>24261</v>
      </c>
      <c r="T230" s="169" t="s">
        <v>2402</v>
      </c>
      <c r="U230" s="169" t="s">
        <v>1615</v>
      </c>
      <c r="V230" s="171">
        <v>43311</v>
      </c>
      <c r="W230" s="170">
        <v>27.597000000000001</v>
      </c>
      <c r="X230" s="170">
        <v>27.596931222652199</v>
      </c>
      <c r="Y230" s="170">
        <v>-0.185</v>
      </c>
      <c r="Z230" s="170">
        <v>-0.670362720585571</v>
      </c>
      <c r="AA230" s="170">
        <v>-244.68240000000003</v>
      </c>
      <c r="AB230" s="170">
        <v>-0.18537900403243998</v>
      </c>
      <c r="AC230" s="170">
        <v>-0.67173774698643596</v>
      </c>
      <c r="AD230" s="170">
        <v>-245.18430000000001</v>
      </c>
    </row>
    <row r="231" spans="1:30" ht="12.75" customHeight="1" x14ac:dyDescent="0.25">
      <c r="A231" s="175">
        <f t="shared" si="3"/>
        <v>140296</v>
      </c>
      <c r="B231" s="169" t="s">
        <v>2406</v>
      </c>
      <c r="C231" s="169" t="s">
        <v>2407</v>
      </c>
      <c r="D231" s="169" t="s">
        <v>1544</v>
      </c>
      <c r="E231" s="170">
        <v>12307141.300042998</v>
      </c>
      <c r="F231" s="170">
        <v>151356679.83000001</v>
      </c>
      <c r="G231" s="170">
        <v>12.298280822490501</v>
      </c>
      <c r="H231" s="170">
        <v>264038399.30000001</v>
      </c>
      <c r="I231" s="176">
        <v>12.298300000000001</v>
      </c>
      <c r="J231" s="171">
        <v>43312</v>
      </c>
      <c r="K231" s="169">
        <v>140296</v>
      </c>
      <c r="L231" s="169" t="s">
        <v>2408</v>
      </c>
      <c r="M231" s="169" t="s">
        <v>2409</v>
      </c>
      <c r="N231" s="169" t="s">
        <v>2410</v>
      </c>
      <c r="O231" s="169" t="s">
        <v>2411</v>
      </c>
      <c r="P231" s="169" t="s">
        <v>2391</v>
      </c>
      <c r="Q231" s="170">
        <v>12.298300000000001</v>
      </c>
      <c r="R231" s="170">
        <v>12.1753</v>
      </c>
      <c r="S231" s="170">
        <v>33046</v>
      </c>
      <c r="T231" s="169" t="s">
        <v>2412</v>
      </c>
      <c r="U231" s="169" t="s">
        <v>1547</v>
      </c>
      <c r="V231" s="171">
        <v>43311</v>
      </c>
      <c r="W231" s="170">
        <v>12.270299999999999</v>
      </c>
      <c r="X231" s="170">
        <v>12.270288885074098</v>
      </c>
      <c r="Y231" s="170">
        <v>2.8000000000000004E-2</v>
      </c>
      <c r="Z231" s="170">
        <v>0.228193279707913</v>
      </c>
      <c r="AA231" s="170">
        <v>83.290500000000009</v>
      </c>
      <c r="AB231" s="170">
        <v>2.7991937416399999E-2</v>
      </c>
      <c r="AC231" s="170">
        <v>0.22812777823389405</v>
      </c>
      <c r="AD231" s="170">
        <v>83.266600000000011</v>
      </c>
    </row>
    <row r="232" spans="1:30" ht="12.75" customHeight="1" x14ac:dyDescent="0.25">
      <c r="A232" s="175">
        <f t="shared" si="3"/>
        <v>140295</v>
      </c>
      <c r="B232" s="169" t="s">
        <v>2413</v>
      </c>
      <c r="C232" s="169" t="s">
        <v>2407</v>
      </c>
      <c r="D232" s="169" t="s">
        <v>1612</v>
      </c>
      <c r="E232" s="170">
        <v>9558346.2690469995</v>
      </c>
      <c r="F232" s="170">
        <v>112681719.47</v>
      </c>
      <c r="G232" s="170">
        <v>11.7888300233378</v>
      </c>
      <c r="H232" s="170">
        <v>264038399.30000001</v>
      </c>
      <c r="I232" s="176">
        <v>11.788800000000002</v>
      </c>
      <c r="J232" s="171">
        <v>43312</v>
      </c>
      <c r="K232" s="169">
        <v>140295</v>
      </c>
      <c r="L232" s="169" t="s">
        <v>2414</v>
      </c>
      <c r="M232" s="169" t="s">
        <v>2409</v>
      </c>
      <c r="N232" s="169" t="s">
        <v>2415</v>
      </c>
      <c r="O232" s="169" t="s">
        <v>2411</v>
      </c>
      <c r="P232" s="169" t="s">
        <v>2391</v>
      </c>
      <c r="Q232" s="170">
        <v>11.788800000000002</v>
      </c>
      <c r="R232" s="170">
        <v>11.670900000000001</v>
      </c>
      <c r="S232" s="170">
        <v>33045</v>
      </c>
      <c r="T232" s="169" t="s">
        <v>2412</v>
      </c>
      <c r="U232" s="169" t="s">
        <v>1615</v>
      </c>
      <c r="V232" s="171">
        <v>43311</v>
      </c>
      <c r="W232" s="170">
        <v>11.7623</v>
      </c>
      <c r="X232" s="170">
        <v>11.762284484654499</v>
      </c>
      <c r="Y232" s="170">
        <v>2.6500000000000003E-2</v>
      </c>
      <c r="Z232" s="170">
        <v>0.22529607304693802</v>
      </c>
      <c r="AA232" s="170">
        <v>82.233100000000007</v>
      </c>
      <c r="AB232" s="170">
        <v>2.6545538683309999E-2</v>
      </c>
      <c r="AC232" s="170">
        <v>0.225683528722182</v>
      </c>
      <c r="AD232" s="170">
        <v>82.374499999999983</v>
      </c>
    </row>
    <row r="233" spans="1:30" ht="12.75" customHeight="1" x14ac:dyDescent="0.25">
      <c r="A233" s="175">
        <f t="shared" si="3"/>
        <v>140327</v>
      </c>
      <c r="B233" s="169" t="s">
        <v>2416</v>
      </c>
      <c r="C233" s="169" t="s">
        <v>2417</v>
      </c>
      <c r="D233" s="169" t="s">
        <v>1544</v>
      </c>
      <c r="E233" s="170">
        <v>2810672.0049999999</v>
      </c>
      <c r="F233" s="170">
        <v>35616451.490000002</v>
      </c>
      <c r="G233" s="170">
        <v>12.671863321882002</v>
      </c>
      <c r="H233" s="170">
        <v>61534123.390000001</v>
      </c>
      <c r="I233" s="176">
        <v>12.671900000000001</v>
      </c>
      <c r="J233" s="171">
        <v>43312</v>
      </c>
      <c r="K233" s="169">
        <v>140327</v>
      </c>
      <c r="L233" s="169" t="s">
        <v>2418</v>
      </c>
      <c r="M233" s="169" t="s">
        <v>2419</v>
      </c>
      <c r="N233" s="169" t="s">
        <v>2420</v>
      </c>
      <c r="O233" s="169" t="s">
        <v>2421</v>
      </c>
      <c r="P233" s="169" t="s">
        <v>2391</v>
      </c>
      <c r="Q233" s="170">
        <v>12.671900000000001</v>
      </c>
      <c r="R233" s="170">
        <v>12.545200000000001</v>
      </c>
      <c r="S233" s="170">
        <v>36718</v>
      </c>
      <c r="T233" s="169" t="s">
        <v>2422</v>
      </c>
      <c r="U233" s="169" t="s">
        <v>1547</v>
      </c>
      <c r="V233" s="171">
        <v>43311</v>
      </c>
      <c r="W233" s="170">
        <v>12.783900000000001</v>
      </c>
      <c r="X233" s="170">
        <v>12.7838898615367</v>
      </c>
      <c r="Y233" s="170">
        <v>-0.11200000000000002</v>
      </c>
      <c r="Z233" s="170">
        <v>-0.87610197201167106</v>
      </c>
      <c r="AA233" s="170">
        <v>-319.77719999999999</v>
      </c>
      <c r="AB233" s="170">
        <v>-0.11202653965469</v>
      </c>
      <c r="AC233" s="170">
        <v>-0.87631026915952992</v>
      </c>
      <c r="AD233" s="170">
        <v>-319.85320000000002</v>
      </c>
    </row>
    <row r="234" spans="1:30" ht="12.75" customHeight="1" x14ac:dyDescent="0.25">
      <c r="A234" s="175">
        <f t="shared" si="3"/>
        <v>140328</v>
      </c>
      <c r="B234" s="169" t="s">
        <v>2423</v>
      </c>
      <c r="C234" s="169" t="s">
        <v>2417</v>
      </c>
      <c r="D234" s="169" t="s">
        <v>1612</v>
      </c>
      <c r="E234" s="170">
        <v>2086339.574</v>
      </c>
      <c r="F234" s="170">
        <v>25917671.899999999</v>
      </c>
      <c r="G234" s="170">
        <v>12.422556818164399</v>
      </c>
      <c r="H234" s="170">
        <v>61534123.390000001</v>
      </c>
      <c r="I234" s="176">
        <v>12.422599999999999</v>
      </c>
      <c r="J234" s="171">
        <v>43312</v>
      </c>
      <c r="K234" s="169">
        <v>140328</v>
      </c>
      <c r="L234" s="169" t="s">
        <v>2424</v>
      </c>
      <c r="M234" s="169" t="s">
        <v>2419</v>
      </c>
      <c r="N234" s="169" t="s">
        <v>2425</v>
      </c>
      <c r="O234" s="169" t="s">
        <v>2421</v>
      </c>
      <c r="P234" s="169" t="s">
        <v>2391</v>
      </c>
      <c r="Q234" s="170">
        <v>12.422599999999999</v>
      </c>
      <c r="R234" s="170">
        <v>12.298400000000001</v>
      </c>
      <c r="S234" s="170">
        <v>36719</v>
      </c>
      <c r="T234" s="169" t="s">
        <v>2422</v>
      </c>
      <c r="U234" s="169" t="s">
        <v>1615</v>
      </c>
      <c r="V234" s="171">
        <v>43311</v>
      </c>
      <c r="W234" s="170">
        <v>12.5327</v>
      </c>
      <c r="X234" s="170">
        <v>12.532671198372601</v>
      </c>
      <c r="Y234" s="170">
        <v>-0.1101</v>
      </c>
      <c r="Z234" s="170">
        <v>-0.87850183918868197</v>
      </c>
      <c r="AA234" s="170">
        <v>-320.65320000000003</v>
      </c>
      <c r="AB234" s="170">
        <v>-0.11011438020810999</v>
      </c>
      <c r="AC234" s="170">
        <v>-0.87861859985929502</v>
      </c>
      <c r="AD234" s="170">
        <v>-320.69580000000002</v>
      </c>
    </row>
    <row r="235" spans="1:30" ht="12.75" customHeight="1" x14ac:dyDescent="0.25">
      <c r="A235" s="175">
        <f t="shared" si="3"/>
        <v>140274</v>
      </c>
      <c r="B235" s="169" t="s">
        <v>2426</v>
      </c>
      <c r="C235" s="169" t="s">
        <v>2427</v>
      </c>
      <c r="D235" s="169" t="s">
        <v>1544</v>
      </c>
      <c r="E235" s="170">
        <v>693213.11</v>
      </c>
      <c r="F235" s="170">
        <v>11263474.08</v>
      </c>
      <c r="G235" s="170">
        <v>16.248212732156802</v>
      </c>
      <c r="H235" s="170">
        <v>449421312.51999998</v>
      </c>
      <c r="I235" s="176">
        <v>16.248200000000001</v>
      </c>
      <c r="J235" s="171">
        <v>43312</v>
      </c>
      <c r="K235" s="169">
        <v>140274</v>
      </c>
      <c r="L235" s="169" t="s">
        <v>2428</v>
      </c>
      <c r="M235" s="169" t="s">
        <v>2429</v>
      </c>
      <c r="N235" s="169" t="s">
        <v>2430</v>
      </c>
      <c r="O235" s="169" t="s">
        <v>2431</v>
      </c>
      <c r="P235" s="169" t="s">
        <v>2391</v>
      </c>
      <c r="Q235" s="170">
        <v>16.248200000000001</v>
      </c>
      <c r="R235" s="170">
        <v>16.085699999999999</v>
      </c>
      <c r="S235" s="170">
        <v>28896</v>
      </c>
      <c r="T235" s="169" t="s">
        <v>2432</v>
      </c>
      <c r="U235" s="169" t="s">
        <v>1547</v>
      </c>
      <c r="V235" s="171">
        <v>43311</v>
      </c>
      <c r="W235" s="170">
        <v>16.272200000000002</v>
      </c>
      <c r="X235" s="170">
        <v>16.272172394459599</v>
      </c>
      <c r="Y235" s="170">
        <v>-2.4E-2</v>
      </c>
      <c r="Z235" s="170">
        <v>-0.14749081255146798</v>
      </c>
      <c r="AA235" s="170">
        <v>-53.834099999999999</v>
      </c>
      <c r="AB235" s="170">
        <v>-2.3959662302829997E-2</v>
      </c>
      <c r="AC235" s="170">
        <v>-0.14724316902510101</v>
      </c>
      <c r="AD235" s="170">
        <v>-53.7438</v>
      </c>
    </row>
    <row r="236" spans="1:30" ht="12.75" customHeight="1" x14ac:dyDescent="0.25">
      <c r="A236" s="175">
        <f t="shared" si="3"/>
        <v>140273</v>
      </c>
      <c r="B236" s="169" t="s">
        <v>2433</v>
      </c>
      <c r="C236" s="169" t="s">
        <v>2427</v>
      </c>
      <c r="D236" s="169" t="s">
        <v>1612</v>
      </c>
      <c r="E236" s="170">
        <v>28028786.625999998</v>
      </c>
      <c r="F236" s="170">
        <v>438157838.44</v>
      </c>
      <c r="G236" s="170">
        <v>15.632422633434899</v>
      </c>
      <c r="H236" s="170">
        <v>449421312.51999998</v>
      </c>
      <c r="I236" s="176">
        <v>15.632400000000001</v>
      </c>
      <c r="J236" s="171">
        <v>43312</v>
      </c>
      <c r="K236" s="169">
        <v>140273</v>
      </c>
      <c r="L236" s="169" t="s">
        <v>2434</v>
      </c>
      <c r="M236" s="169" t="s">
        <v>2429</v>
      </c>
      <c r="N236" s="169" t="s">
        <v>2435</v>
      </c>
      <c r="O236" s="169" t="s">
        <v>2431</v>
      </c>
      <c r="P236" s="169" t="s">
        <v>2391</v>
      </c>
      <c r="Q236" s="170">
        <v>15.632400000000001</v>
      </c>
      <c r="R236" s="170">
        <v>15.476100000000001</v>
      </c>
      <c r="S236" s="170">
        <v>28895</v>
      </c>
      <c r="T236" s="169" t="s">
        <v>2432</v>
      </c>
      <c r="U236" s="169" t="s">
        <v>1615</v>
      </c>
      <c r="V236" s="171">
        <v>43311</v>
      </c>
      <c r="W236" s="170">
        <v>15.655900000000001</v>
      </c>
      <c r="X236" s="170">
        <v>15.655903194545198</v>
      </c>
      <c r="Y236" s="170">
        <v>-2.35E-2</v>
      </c>
      <c r="Z236" s="170">
        <v>-0.150103155998697</v>
      </c>
      <c r="AA236" s="170">
        <v>-54.787700000000001</v>
      </c>
      <c r="AB236" s="170">
        <v>-2.3480561110289996E-2</v>
      </c>
      <c r="AC236" s="170">
        <v>-0.14997896204717898</v>
      </c>
      <c r="AD236" s="170">
        <v>-54.742299999999993</v>
      </c>
    </row>
    <row r="237" spans="1:30" ht="12.75" customHeight="1" x14ac:dyDescent="0.25">
      <c r="B237" s="172">
        <v>43313</v>
      </c>
      <c r="C237" s="169" t="s">
        <v>2436</v>
      </c>
      <c r="D237" s="173">
        <v>0.46928240740817273</v>
      </c>
    </row>
  </sheetData>
  <autoFilter ref="A2:AK237"/>
  <pageMargins left="0" right="0" top="0" bottom="0" header="0" footer="0"/>
  <pageSetup paperSize="66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4" workbookViewId="0">
      <selection activeCell="E20" sqref="E20"/>
    </sheetView>
  </sheetViews>
  <sheetFormatPr defaultRowHeight="15" x14ac:dyDescent="0.25"/>
  <cols>
    <col min="2" max="2" width="59.85546875" bestFit="1" customWidth="1"/>
  </cols>
  <sheetData>
    <row r="1" spans="1:2" x14ac:dyDescent="0.25">
      <c r="A1" s="213" t="s">
        <v>2460</v>
      </c>
      <c r="B1" s="213"/>
    </row>
    <row r="2" spans="1:2" x14ac:dyDescent="0.25">
      <c r="A2" s="214" t="s">
        <v>2496</v>
      </c>
      <c r="B2" s="214"/>
    </row>
    <row r="3" spans="1:2" x14ac:dyDescent="0.25">
      <c r="A3" s="210" t="s">
        <v>1473</v>
      </c>
      <c r="B3" s="210" t="s">
        <v>2461</v>
      </c>
    </row>
    <row r="4" spans="1:2" x14ac:dyDescent="0.25">
      <c r="A4" s="211" t="s">
        <v>2462</v>
      </c>
      <c r="B4" s="212" t="s">
        <v>1516</v>
      </c>
    </row>
    <row r="5" spans="1:2" x14ac:dyDescent="0.25">
      <c r="A5" s="211" t="s">
        <v>2463</v>
      </c>
      <c r="B5" s="212" t="s">
        <v>1579</v>
      </c>
    </row>
    <row r="6" spans="1:2" x14ac:dyDescent="0.25">
      <c r="A6" s="211" t="s">
        <v>2464</v>
      </c>
      <c r="B6" s="212" t="s">
        <v>1636</v>
      </c>
    </row>
    <row r="7" spans="1:2" x14ac:dyDescent="0.25">
      <c r="A7" s="211" t="s">
        <v>2465</v>
      </c>
      <c r="B7" s="212" t="s">
        <v>1684</v>
      </c>
    </row>
    <row r="8" spans="1:2" x14ac:dyDescent="0.25">
      <c r="A8" s="211" t="s">
        <v>2466</v>
      </c>
      <c r="B8" s="212" t="s">
        <v>1729</v>
      </c>
    </row>
    <row r="9" spans="1:2" x14ac:dyDescent="0.25">
      <c r="A9" s="211" t="s">
        <v>2467</v>
      </c>
      <c r="B9" s="212" t="s">
        <v>1768</v>
      </c>
    </row>
    <row r="10" spans="1:2" x14ac:dyDescent="0.25">
      <c r="A10" s="211" t="s">
        <v>2468</v>
      </c>
      <c r="B10" s="212" t="s">
        <v>1875</v>
      </c>
    </row>
    <row r="11" spans="1:2" x14ac:dyDescent="0.25">
      <c r="A11" s="211" t="s">
        <v>2469</v>
      </c>
      <c r="B11" s="212" t="s">
        <v>1902</v>
      </c>
    </row>
    <row r="12" spans="1:2" x14ac:dyDescent="0.25">
      <c r="A12" s="211" t="s">
        <v>2470</v>
      </c>
      <c r="B12" s="212" t="s">
        <v>1927</v>
      </c>
    </row>
    <row r="13" spans="1:2" x14ac:dyDescent="0.25">
      <c r="A13" s="211" t="s">
        <v>2471</v>
      </c>
      <c r="B13" s="212" t="s">
        <v>1986</v>
      </c>
    </row>
    <row r="14" spans="1:2" x14ac:dyDescent="0.25">
      <c r="A14" s="211" t="s">
        <v>2472</v>
      </c>
      <c r="B14" s="212" t="s">
        <v>2473</v>
      </c>
    </row>
    <row r="15" spans="1:2" x14ac:dyDescent="0.25">
      <c r="A15" s="211" t="s">
        <v>2474</v>
      </c>
      <c r="B15" s="212" t="s">
        <v>2016</v>
      </c>
    </row>
    <row r="16" spans="1:2" x14ac:dyDescent="0.25">
      <c r="A16" s="211" t="s">
        <v>2475</v>
      </c>
      <c r="B16" s="212" t="s">
        <v>2032</v>
      </c>
    </row>
    <row r="17" spans="1:2" x14ac:dyDescent="0.25">
      <c r="A17" s="211" t="s">
        <v>2476</v>
      </c>
      <c r="B17" s="212" t="s">
        <v>2477</v>
      </c>
    </row>
    <row r="18" spans="1:2" x14ac:dyDescent="0.25">
      <c r="A18" s="211" t="s">
        <v>2478</v>
      </c>
      <c r="B18" s="212" t="s">
        <v>2076</v>
      </c>
    </row>
    <row r="19" spans="1:2" x14ac:dyDescent="0.25">
      <c r="A19" s="211" t="s">
        <v>2479</v>
      </c>
      <c r="B19" s="212" t="s">
        <v>2082</v>
      </c>
    </row>
    <row r="20" spans="1:2" x14ac:dyDescent="0.25">
      <c r="A20" s="211" t="s">
        <v>2480</v>
      </c>
      <c r="B20" s="212" t="s">
        <v>2497</v>
      </c>
    </row>
    <row r="21" spans="1:2" x14ac:dyDescent="0.25">
      <c r="A21" s="211" t="s">
        <v>2481</v>
      </c>
      <c r="B21" s="212" t="s">
        <v>2095</v>
      </c>
    </row>
    <row r="22" spans="1:2" x14ac:dyDescent="0.25">
      <c r="A22" s="211" t="s">
        <v>2482</v>
      </c>
      <c r="B22" s="212" t="s">
        <v>2116</v>
      </c>
    </row>
    <row r="23" spans="1:2" x14ac:dyDescent="0.25">
      <c r="A23" s="211" t="s">
        <v>2483</v>
      </c>
      <c r="B23" s="212" t="s">
        <v>2132</v>
      </c>
    </row>
    <row r="24" spans="1:2" x14ac:dyDescent="0.25">
      <c r="A24" s="211" t="s">
        <v>2484</v>
      </c>
      <c r="B24" s="212" t="s">
        <v>2455</v>
      </c>
    </row>
    <row r="25" spans="1:2" x14ac:dyDescent="0.25">
      <c r="A25" s="211" t="s">
        <v>2485</v>
      </c>
      <c r="B25" s="212" t="s">
        <v>2456</v>
      </c>
    </row>
    <row r="26" spans="1:2" x14ac:dyDescent="0.25">
      <c r="A26" s="211" t="s">
        <v>2486</v>
      </c>
      <c r="B26" s="212" t="s">
        <v>2457</v>
      </c>
    </row>
    <row r="27" spans="1:2" x14ac:dyDescent="0.25">
      <c r="A27" s="211" t="s">
        <v>2487</v>
      </c>
      <c r="B27" s="212" t="s">
        <v>2458</v>
      </c>
    </row>
    <row r="28" spans="1:2" x14ac:dyDescent="0.25">
      <c r="A28" s="211" t="s">
        <v>2488</v>
      </c>
      <c r="B28" s="212" t="s">
        <v>2276</v>
      </c>
    </row>
    <row r="29" spans="1:2" x14ac:dyDescent="0.25">
      <c r="A29" s="211" t="s">
        <v>2489</v>
      </c>
      <c r="B29" s="212" t="s">
        <v>2392</v>
      </c>
    </row>
    <row r="30" spans="1:2" x14ac:dyDescent="0.25">
      <c r="A30" s="211" t="s">
        <v>2490</v>
      </c>
      <c r="B30" s="212" t="s">
        <v>2491</v>
      </c>
    </row>
    <row r="31" spans="1:2" x14ac:dyDescent="0.25">
      <c r="A31" s="211" t="s">
        <v>2492</v>
      </c>
      <c r="B31" s="212" t="s">
        <v>2459</v>
      </c>
    </row>
    <row r="32" spans="1:2" x14ac:dyDescent="0.25">
      <c r="A32" s="211" t="s">
        <v>2493</v>
      </c>
      <c r="B32" s="212" t="s">
        <v>2494</v>
      </c>
    </row>
    <row r="33" spans="1:2" x14ac:dyDescent="0.25">
      <c r="A33" s="211" t="s">
        <v>2495</v>
      </c>
      <c r="B33" s="212" t="s">
        <v>2432</v>
      </c>
    </row>
  </sheetData>
  <mergeCells count="2">
    <mergeCell ref="A1:B1"/>
    <mergeCell ref="A2:B2"/>
  </mergeCells>
  <hyperlinks>
    <hyperlink ref="B4" location="EDACBF!A1" display="EDACBF!A1"/>
    <hyperlink ref="B5" location="EDBPDF!A1" display="EDBPDF!A1"/>
    <hyperlink ref="B6" location="EDCDOF!A1" display="EDCDOF!A1"/>
    <hyperlink ref="B7" location="EDGSEC!A1" display="EDGSEC!A1"/>
    <hyperlink ref="B8" location="EDSTIF!A1" display="EDSTIF!A1"/>
    <hyperlink ref="B9" location="EDTREF!A1" display="EDTREF!A1"/>
    <hyperlink ref="B10" location="EEARBF!A1" display="EEARBF!A1"/>
    <hyperlink ref="B11" location="EEARFD!A1" display="EEARFD!A1"/>
    <hyperlink ref="B12" location="EEDGEF!A1" display="EEDGEF!A1"/>
    <hyperlink ref="B13" location="EEECRF!A1" display="EEECRF!A1"/>
    <hyperlink ref="B14" location="EEELSS!A1" display="EEELSS!A1"/>
    <hyperlink ref="B15" location="EEEQTF!A1" display="EEEQTF!A1"/>
    <hyperlink ref="B16" location="EEESSF!A1" display="EEESSF!A1"/>
    <hyperlink ref="B17" location="EEMOF1!A1" display="EEMOF1!A1"/>
    <hyperlink ref="B18" location="EENF50!A1" display="EENF50!A1"/>
    <hyperlink ref="B19" location="EENFBA!A1" display="EENFBA!A1"/>
    <hyperlink ref="B20" location="EENQ30!A1" display="EENQ30!A1"/>
    <hyperlink ref="B21" location="EEPRUA!A1" display="EEPRUA!A1"/>
    <hyperlink ref="B22" location="EESMCF!A1" display="EESMCF!A1"/>
    <hyperlink ref="B23" location="EETAXF!A1" display="EETAXF!A1"/>
    <hyperlink ref="B24" location="EFMS35!A1" display="EFMS35!A1"/>
    <hyperlink ref="B25" location="EFMS38!A1" display="EFMS38!A1"/>
    <hyperlink ref="B26" location="EFMS41!A1" display="EFMS41!A1"/>
    <hyperlink ref="B27" location="EFMS49!A1" display="EFMS49!A1"/>
    <hyperlink ref="B28" location="ELLIQF!A1" display="ELLIQF!A1"/>
    <hyperlink ref="B29" location="EOASEF!A1" display="EOASEF!A1"/>
    <hyperlink ref="B30" location="EOCHIF!A1" display="EOCHIF!A1"/>
    <hyperlink ref="B31" location="EOEDOF!A1" display="EOEDOF!A1"/>
    <hyperlink ref="B32" location="EOEMOP!A1" display="EOEMOP!A1"/>
    <hyperlink ref="B33" location="EOUSEF!A1" display="EOUSEF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showGridLines="0" workbookViewId="0">
      <selection activeCell="I1" sqref="I1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6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7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65</v>
      </c>
      <c r="C7" s="25"/>
      <c r="D7" s="25"/>
      <c r="E7" s="9"/>
      <c r="F7" s="10" t="s">
        <v>66</v>
      </c>
      <c r="G7" s="11" t="s">
        <v>66</v>
      </c>
    </row>
    <row r="8" spans="2:9" x14ac:dyDescent="0.25">
      <c r="B8" s="8"/>
      <c r="C8" s="25"/>
      <c r="D8" s="25"/>
      <c r="E8" s="9"/>
      <c r="F8" s="10"/>
      <c r="G8" s="11"/>
    </row>
    <row r="9" spans="2:9" x14ac:dyDescent="0.25">
      <c r="B9" s="12" t="s">
        <v>67</v>
      </c>
      <c r="C9" s="25"/>
      <c r="D9" s="25"/>
      <c r="E9" s="9"/>
      <c r="F9" s="10"/>
      <c r="G9" s="11"/>
    </row>
    <row r="10" spans="2:9" x14ac:dyDescent="0.25">
      <c r="B10" s="12" t="s">
        <v>68</v>
      </c>
      <c r="C10" s="25"/>
      <c r="D10" s="25"/>
      <c r="E10" s="9"/>
      <c r="F10" s="10"/>
      <c r="G10" s="11"/>
    </row>
    <row r="11" spans="2:9" x14ac:dyDescent="0.25">
      <c r="B11" s="8" t="s">
        <v>69</v>
      </c>
      <c r="C11" s="25" t="s">
        <v>70</v>
      </c>
      <c r="D11" s="25" t="s">
        <v>71</v>
      </c>
      <c r="E11" s="9">
        <v>1000000</v>
      </c>
      <c r="F11" s="10">
        <v>949.3</v>
      </c>
      <c r="G11" s="11">
        <v>0.15690000000000001</v>
      </c>
    </row>
    <row r="12" spans="2:9" x14ac:dyDescent="0.25">
      <c r="B12" s="8" t="s">
        <v>72</v>
      </c>
      <c r="C12" s="25" t="s">
        <v>73</v>
      </c>
      <c r="D12" s="25" t="s">
        <v>74</v>
      </c>
      <c r="E12" s="9">
        <v>500000</v>
      </c>
      <c r="F12" s="10">
        <v>472.02</v>
      </c>
      <c r="G12" s="11">
        <v>7.8E-2</v>
      </c>
    </row>
    <row r="13" spans="2:9" x14ac:dyDescent="0.25">
      <c r="B13" s="12" t="s">
        <v>75</v>
      </c>
      <c r="C13" s="26"/>
      <c r="D13" s="26"/>
      <c r="E13" s="13"/>
      <c r="F13" s="14">
        <v>1421.32</v>
      </c>
      <c r="G13" s="15">
        <v>0.2349</v>
      </c>
    </row>
    <row r="14" spans="2:9" x14ac:dyDescent="0.25">
      <c r="B14" s="8"/>
      <c r="C14" s="25"/>
      <c r="D14" s="25"/>
      <c r="E14" s="9"/>
      <c r="F14" s="10"/>
      <c r="G14" s="11"/>
    </row>
    <row r="15" spans="2:9" x14ac:dyDescent="0.25">
      <c r="B15" s="12" t="s">
        <v>76</v>
      </c>
      <c r="C15" s="25"/>
      <c r="D15" s="25"/>
      <c r="E15" s="9"/>
      <c r="F15" s="10"/>
      <c r="G15" s="11"/>
    </row>
    <row r="16" spans="2:9" x14ac:dyDescent="0.25">
      <c r="B16" s="8" t="s">
        <v>77</v>
      </c>
      <c r="C16" s="25" t="s">
        <v>78</v>
      </c>
      <c r="D16" s="25" t="s">
        <v>79</v>
      </c>
      <c r="E16" s="9">
        <v>2000000</v>
      </c>
      <c r="F16" s="10">
        <v>1929.9</v>
      </c>
      <c r="G16" s="11">
        <v>0.31909999999999999</v>
      </c>
    </row>
    <row r="17" spans="2:7" x14ac:dyDescent="0.25">
      <c r="B17" s="8" t="s">
        <v>80</v>
      </c>
      <c r="C17" s="25" t="s">
        <v>81</v>
      </c>
      <c r="D17" s="25" t="s">
        <v>79</v>
      </c>
      <c r="E17" s="9">
        <v>800000</v>
      </c>
      <c r="F17" s="10">
        <v>784.4</v>
      </c>
      <c r="G17" s="11">
        <v>0.12970000000000001</v>
      </c>
    </row>
    <row r="18" spans="2:7" x14ac:dyDescent="0.25">
      <c r="B18" s="8" t="s">
        <v>82</v>
      </c>
      <c r="C18" s="25" t="s">
        <v>83</v>
      </c>
      <c r="D18" s="25" t="s">
        <v>79</v>
      </c>
      <c r="E18" s="9">
        <v>600000</v>
      </c>
      <c r="F18" s="10">
        <v>576.11</v>
      </c>
      <c r="G18" s="11">
        <v>9.5200000000000007E-2</v>
      </c>
    </row>
    <row r="19" spans="2:7" x14ac:dyDescent="0.25">
      <c r="B19" s="12" t="s">
        <v>75</v>
      </c>
      <c r="C19" s="26"/>
      <c r="D19" s="26"/>
      <c r="E19" s="13"/>
      <c r="F19" s="14">
        <v>3290.41</v>
      </c>
      <c r="G19" s="15">
        <v>0.54400000000000004</v>
      </c>
    </row>
    <row r="20" spans="2:7" x14ac:dyDescent="0.25">
      <c r="B20" s="12" t="s">
        <v>84</v>
      </c>
      <c r="C20" s="25"/>
      <c r="D20" s="25"/>
      <c r="E20" s="9"/>
      <c r="F20" s="10"/>
      <c r="G20" s="11"/>
    </row>
    <row r="21" spans="2:7" x14ac:dyDescent="0.25">
      <c r="B21" s="8" t="s">
        <v>85</v>
      </c>
      <c r="C21" s="25" t="s">
        <v>86</v>
      </c>
      <c r="D21" s="25" t="s">
        <v>79</v>
      </c>
      <c r="E21" s="9">
        <v>100000</v>
      </c>
      <c r="F21" s="10">
        <v>100.34</v>
      </c>
      <c r="G21" s="11">
        <v>1.66E-2</v>
      </c>
    </row>
    <row r="22" spans="2:7" x14ac:dyDescent="0.25">
      <c r="B22" s="12" t="s">
        <v>75</v>
      </c>
      <c r="C22" s="26"/>
      <c r="D22" s="26"/>
      <c r="E22" s="13"/>
      <c r="F22" s="14">
        <v>100.34</v>
      </c>
      <c r="G22" s="15">
        <v>1.66E-2</v>
      </c>
    </row>
    <row r="23" spans="2:7" x14ac:dyDescent="0.25">
      <c r="B23" s="8"/>
      <c r="C23" s="25"/>
      <c r="D23" s="25"/>
      <c r="E23" s="9"/>
      <c r="F23" s="10"/>
      <c r="G23" s="11"/>
    </row>
    <row r="24" spans="2:7" x14ac:dyDescent="0.25">
      <c r="B24" s="8"/>
      <c r="C24" s="25"/>
      <c r="D24" s="25"/>
      <c r="E24" s="9"/>
      <c r="F24" s="10"/>
      <c r="G24" s="11"/>
    </row>
    <row r="25" spans="2:7" x14ac:dyDescent="0.25">
      <c r="B25" s="12" t="s">
        <v>87</v>
      </c>
      <c r="C25" s="25"/>
      <c r="D25" s="25"/>
      <c r="E25" s="9"/>
      <c r="F25" s="10"/>
      <c r="G25" s="11"/>
    </row>
    <row r="26" spans="2:7" x14ac:dyDescent="0.25">
      <c r="B26" s="12" t="s">
        <v>75</v>
      </c>
      <c r="C26" s="25"/>
      <c r="D26" s="25"/>
      <c r="E26" s="9"/>
      <c r="F26" s="16" t="s">
        <v>66</v>
      </c>
      <c r="G26" s="17" t="s">
        <v>66</v>
      </c>
    </row>
    <row r="27" spans="2:7" x14ac:dyDescent="0.25">
      <c r="B27" s="8"/>
      <c r="C27" s="25"/>
      <c r="D27" s="25"/>
      <c r="E27" s="9"/>
      <c r="F27" s="10"/>
      <c r="G27" s="11"/>
    </row>
    <row r="28" spans="2:7" x14ac:dyDescent="0.25">
      <c r="B28" s="12" t="s">
        <v>88</v>
      </c>
      <c r="C28" s="25"/>
      <c r="D28" s="25"/>
      <c r="E28" s="9"/>
      <c r="F28" s="10"/>
      <c r="G28" s="11"/>
    </row>
    <row r="29" spans="2:7" x14ac:dyDescent="0.25">
      <c r="B29" s="12" t="s">
        <v>75</v>
      </c>
      <c r="C29" s="25"/>
      <c r="D29" s="25"/>
      <c r="E29" s="9"/>
      <c r="F29" s="16" t="s">
        <v>66</v>
      </c>
      <c r="G29" s="17" t="s">
        <v>66</v>
      </c>
    </row>
    <row r="30" spans="2:7" x14ac:dyDescent="0.25">
      <c r="B30" s="8"/>
      <c r="C30" s="25"/>
      <c r="D30" s="25"/>
      <c r="E30" s="9"/>
      <c r="F30" s="10"/>
      <c r="G30" s="11"/>
    </row>
    <row r="31" spans="2:7" x14ac:dyDescent="0.25">
      <c r="B31" s="18" t="s">
        <v>89</v>
      </c>
      <c r="C31" s="27"/>
      <c r="D31" s="27"/>
      <c r="E31" s="19"/>
      <c r="F31" s="14">
        <v>4812.07</v>
      </c>
      <c r="G31" s="15">
        <v>0.79549999999999998</v>
      </c>
    </row>
    <row r="32" spans="2:7" x14ac:dyDescent="0.25">
      <c r="B32" s="8"/>
      <c r="C32" s="25"/>
      <c r="D32" s="25"/>
      <c r="E32" s="9"/>
      <c r="F32" s="10"/>
      <c r="G32" s="11"/>
    </row>
    <row r="33" spans="2:7" x14ac:dyDescent="0.25">
      <c r="B33" s="8"/>
      <c r="C33" s="25"/>
      <c r="D33" s="25"/>
      <c r="E33" s="9"/>
      <c r="F33" s="10"/>
      <c r="G33" s="11"/>
    </row>
    <row r="34" spans="2:7" x14ac:dyDescent="0.25">
      <c r="B34" s="12" t="s">
        <v>90</v>
      </c>
      <c r="C34" s="25"/>
      <c r="D34" s="25"/>
      <c r="E34" s="9"/>
      <c r="F34" s="10"/>
      <c r="G34" s="11"/>
    </row>
    <row r="35" spans="2:7" x14ac:dyDescent="0.25">
      <c r="B35" s="8" t="s">
        <v>91</v>
      </c>
      <c r="C35" s="25"/>
      <c r="D35" s="25"/>
      <c r="E35" s="9"/>
      <c r="F35" s="10">
        <v>1144.8</v>
      </c>
      <c r="G35" s="11">
        <v>0.1893</v>
      </c>
    </row>
    <row r="36" spans="2:7" x14ac:dyDescent="0.25">
      <c r="B36" s="12" t="s">
        <v>75</v>
      </c>
      <c r="C36" s="26"/>
      <c r="D36" s="26"/>
      <c r="E36" s="13"/>
      <c r="F36" s="14">
        <v>1144.8</v>
      </c>
      <c r="G36" s="15">
        <v>0.1893</v>
      </c>
    </row>
    <row r="37" spans="2:7" x14ac:dyDescent="0.25">
      <c r="B37" s="8"/>
      <c r="C37" s="25"/>
      <c r="D37" s="25"/>
      <c r="E37" s="9"/>
      <c r="F37" s="10"/>
      <c r="G37" s="11"/>
    </row>
    <row r="38" spans="2:7" x14ac:dyDescent="0.25">
      <c r="B38" s="18" t="s">
        <v>89</v>
      </c>
      <c r="C38" s="27"/>
      <c r="D38" s="27"/>
      <c r="E38" s="19"/>
      <c r="F38" s="14">
        <v>1144.8</v>
      </c>
      <c r="G38" s="15">
        <v>0.1893</v>
      </c>
    </row>
    <row r="39" spans="2:7" x14ac:dyDescent="0.25">
      <c r="B39" s="8" t="s">
        <v>92</v>
      </c>
      <c r="C39" s="25"/>
      <c r="D39" s="25"/>
      <c r="E39" s="9"/>
      <c r="F39" s="10">
        <v>91.56</v>
      </c>
      <c r="G39" s="11">
        <v>1.52E-2</v>
      </c>
    </row>
    <row r="40" spans="2:7" x14ac:dyDescent="0.25">
      <c r="B40" s="20" t="s">
        <v>93</v>
      </c>
      <c r="C40" s="28"/>
      <c r="D40" s="28"/>
      <c r="E40" s="21"/>
      <c r="F40" s="22">
        <v>6048.43</v>
      </c>
      <c r="G40" s="23">
        <v>1</v>
      </c>
    </row>
    <row r="41" spans="2:7" x14ac:dyDescent="0.25">
      <c r="B41" s="190"/>
      <c r="C41" s="191"/>
      <c r="D41" s="191"/>
      <c r="E41" s="191"/>
      <c r="F41" s="191"/>
      <c r="G41" s="192"/>
    </row>
    <row r="42" spans="2:7" x14ac:dyDescent="0.25">
      <c r="B42" s="193" t="s">
        <v>94</v>
      </c>
      <c r="C42" s="44"/>
      <c r="D42" s="44"/>
      <c r="E42" s="44"/>
      <c r="F42" s="44"/>
      <c r="G42" s="45"/>
    </row>
    <row r="43" spans="2:7" x14ac:dyDescent="0.25">
      <c r="B43" s="43"/>
      <c r="C43" s="44"/>
      <c r="D43" s="44"/>
      <c r="E43" s="44"/>
      <c r="F43" s="44"/>
      <c r="G43" s="45"/>
    </row>
    <row r="44" spans="2:7" x14ac:dyDescent="0.25">
      <c r="B44" s="43" t="s">
        <v>1356</v>
      </c>
      <c r="C44" s="44"/>
      <c r="D44" s="44"/>
      <c r="E44" s="44"/>
      <c r="F44" s="44"/>
      <c r="G44" s="45"/>
    </row>
    <row r="45" spans="2:7" ht="15" customHeight="1" x14ac:dyDescent="0.25">
      <c r="B45" s="166" t="s">
        <v>1357</v>
      </c>
      <c r="C45" s="167"/>
      <c r="D45" s="46" t="s">
        <v>1358</v>
      </c>
      <c r="E45" s="44"/>
      <c r="F45" s="44"/>
      <c r="G45" s="45"/>
    </row>
    <row r="46" spans="2:7" x14ac:dyDescent="0.25">
      <c r="B46" s="224" t="s">
        <v>1469</v>
      </c>
      <c r="C46" s="225"/>
      <c r="D46" s="44"/>
      <c r="E46" s="44"/>
      <c r="F46" s="44"/>
      <c r="G46" s="45"/>
    </row>
    <row r="47" spans="2:7" x14ac:dyDescent="0.25">
      <c r="B47" s="166" t="s">
        <v>1468</v>
      </c>
      <c r="C47" s="167"/>
      <c r="D47" s="165" t="s">
        <v>1467</v>
      </c>
      <c r="E47" s="165" t="s">
        <v>1467</v>
      </c>
      <c r="F47" s="44"/>
      <c r="G47" s="45"/>
    </row>
    <row r="48" spans="2:7" x14ac:dyDescent="0.25">
      <c r="B48" s="168"/>
      <c r="C48" s="44"/>
      <c r="D48" s="165">
        <v>43280</v>
      </c>
      <c r="E48" s="165">
        <v>43312</v>
      </c>
      <c r="F48" s="44"/>
      <c r="G48" s="45"/>
    </row>
    <row r="49" spans="1:7" x14ac:dyDescent="0.25">
      <c r="A49">
        <v>140229</v>
      </c>
      <c r="B49" s="43" t="s">
        <v>1359</v>
      </c>
      <c r="C49" s="44"/>
      <c r="D49" s="44">
        <v>17.846500000000002</v>
      </c>
      <c r="E49" s="44">
        <v>18.069500000000001</v>
      </c>
      <c r="F49" s="44"/>
      <c r="G49" s="45"/>
    </row>
    <row r="50" spans="1:7" s="42" customFormat="1" x14ac:dyDescent="0.25">
      <c r="A50" s="42">
        <v>140232</v>
      </c>
      <c r="B50" s="197" t="s">
        <v>1360</v>
      </c>
      <c r="C50" s="198"/>
      <c r="D50" s="198">
        <v>16.785900000000002</v>
      </c>
      <c r="E50" s="198">
        <v>16.995699999999999</v>
      </c>
      <c r="F50" s="198"/>
      <c r="G50" s="199"/>
    </row>
    <row r="51" spans="1:7" x14ac:dyDescent="0.25">
      <c r="A51">
        <v>140233</v>
      </c>
      <c r="B51" s="43" t="s">
        <v>1361</v>
      </c>
      <c r="C51" s="44"/>
      <c r="D51" s="46" t="s">
        <v>2450</v>
      </c>
      <c r="E51" s="46" t="s">
        <v>2450</v>
      </c>
      <c r="F51" s="44"/>
      <c r="G51" s="45"/>
    </row>
    <row r="52" spans="1:7" x14ac:dyDescent="0.25">
      <c r="A52">
        <v>117759</v>
      </c>
      <c r="B52" s="43" t="s">
        <v>1362</v>
      </c>
      <c r="C52" s="44"/>
      <c r="D52" s="46" t="s">
        <v>2450</v>
      </c>
      <c r="E52" s="46" t="s">
        <v>2450</v>
      </c>
      <c r="F52" s="44"/>
      <c r="G52" s="45"/>
    </row>
    <row r="53" spans="1:7" x14ac:dyDescent="0.25">
      <c r="A53" s="42">
        <v>140231</v>
      </c>
      <c r="B53" s="43" t="s">
        <v>1363</v>
      </c>
      <c r="C53" s="44"/>
      <c r="D53" s="46" t="s">
        <v>2450</v>
      </c>
      <c r="E53" s="46" t="s">
        <v>2450</v>
      </c>
      <c r="F53" s="44"/>
      <c r="G53" s="45"/>
    </row>
    <row r="54" spans="1:7" s="42" customFormat="1" x14ac:dyDescent="0.25">
      <c r="A54" s="42">
        <v>140230</v>
      </c>
      <c r="B54" s="197" t="s">
        <v>1364</v>
      </c>
      <c r="C54" s="198"/>
      <c r="D54" s="198">
        <v>15.273900000000001</v>
      </c>
      <c r="E54" s="198">
        <v>15.4648</v>
      </c>
      <c r="F54" s="198"/>
      <c r="G54" s="199"/>
    </row>
    <row r="55" spans="1:7" x14ac:dyDescent="0.25">
      <c r="A55">
        <v>117757</v>
      </c>
      <c r="B55" s="43" t="s">
        <v>1365</v>
      </c>
      <c r="C55" s="44"/>
      <c r="D55" s="46" t="s">
        <v>2450</v>
      </c>
      <c r="E55" s="46" t="s">
        <v>2450</v>
      </c>
      <c r="F55" s="44"/>
      <c r="G55" s="45"/>
    </row>
    <row r="56" spans="1:7" x14ac:dyDescent="0.25">
      <c r="A56">
        <v>140234</v>
      </c>
      <c r="B56" s="43" t="s">
        <v>1366</v>
      </c>
      <c r="C56" s="44"/>
      <c r="D56" s="46" t="s">
        <v>2450</v>
      </c>
      <c r="E56" s="46" t="s">
        <v>2450</v>
      </c>
      <c r="F56" s="44"/>
      <c r="G56" s="45"/>
    </row>
    <row r="57" spans="1:7" x14ac:dyDescent="0.25">
      <c r="A57">
        <v>140237</v>
      </c>
      <c r="B57" s="43" t="s">
        <v>1367</v>
      </c>
      <c r="C57" s="44"/>
      <c r="D57" s="44">
        <v>18.703700000000001</v>
      </c>
      <c r="E57" s="44">
        <v>18.942500000000003</v>
      </c>
      <c r="F57" s="44"/>
      <c r="G57" s="45"/>
    </row>
    <row r="58" spans="1:7" x14ac:dyDescent="0.25">
      <c r="A58">
        <v>140235</v>
      </c>
      <c r="B58" s="43" t="s">
        <v>1368</v>
      </c>
      <c r="C58" s="44"/>
      <c r="D58" s="44">
        <v>17.4434</v>
      </c>
      <c r="E58" s="44">
        <v>17.666</v>
      </c>
      <c r="F58" s="44"/>
      <c r="G58" s="45"/>
    </row>
    <row r="59" spans="1:7" x14ac:dyDescent="0.25">
      <c r="A59">
        <v>140236</v>
      </c>
      <c r="B59" s="43" t="s">
        <v>1369</v>
      </c>
      <c r="C59" s="44"/>
      <c r="D59" s="46" t="s">
        <v>2450</v>
      </c>
      <c r="E59" s="46" t="s">
        <v>2450</v>
      </c>
      <c r="F59" s="44"/>
      <c r="G59" s="45"/>
    </row>
    <row r="60" spans="1:7" x14ac:dyDescent="0.25">
      <c r="A60">
        <v>119880</v>
      </c>
      <c r="B60" s="43" t="s">
        <v>1370</v>
      </c>
      <c r="C60" s="44"/>
      <c r="D60" s="46" t="s">
        <v>2450</v>
      </c>
      <c r="E60" s="46" t="s">
        <v>2450</v>
      </c>
      <c r="F60" s="44"/>
      <c r="G60" s="45"/>
    </row>
    <row r="61" spans="1:7" x14ac:dyDescent="0.25">
      <c r="B61" s="43"/>
      <c r="C61" s="44"/>
      <c r="D61" s="44"/>
      <c r="E61" s="44"/>
      <c r="F61" s="44"/>
      <c r="G61" s="45"/>
    </row>
    <row r="62" spans="1:7" x14ac:dyDescent="0.25">
      <c r="B62" s="43" t="s">
        <v>1371</v>
      </c>
      <c r="C62" s="44"/>
      <c r="D62" s="44"/>
      <c r="E62" s="44"/>
      <c r="F62" s="44"/>
      <c r="G62" s="45"/>
    </row>
    <row r="63" spans="1:7" x14ac:dyDescent="0.25">
      <c r="B63" s="222" t="s">
        <v>2439</v>
      </c>
      <c r="C63" s="223"/>
      <c r="D63" s="44"/>
      <c r="E63" s="44"/>
      <c r="F63" s="44"/>
      <c r="G63" s="45"/>
    </row>
    <row r="64" spans="1:7" x14ac:dyDescent="0.25">
      <c r="B64" s="222" t="s">
        <v>1372</v>
      </c>
      <c r="C64" s="223"/>
      <c r="D64" s="46"/>
      <c r="E64" s="44"/>
      <c r="F64" s="44"/>
      <c r="G64" s="45"/>
    </row>
    <row r="65" spans="2:7" ht="30.75" customHeight="1" x14ac:dyDescent="0.25">
      <c r="B65" s="215" t="s">
        <v>2452</v>
      </c>
      <c r="C65" s="216"/>
      <c r="D65" s="47" t="s">
        <v>1358</v>
      </c>
      <c r="E65" s="44"/>
      <c r="F65" s="44"/>
      <c r="G65" s="45"/>
    </row>
    <row r="66" spans="2:7" x14ac:dyDescent="0.25">
      <c r="B66" s="215" t="s">
        <v>1373</v>
      </c>
      <c r="C66" s="216"/>
      <c r="D66" s="47" t="s">
        <v>1358</v>
      </c>
      <c r="E66" s="44"/>
      <c r="F66" s="44"/>
      <c r="G66" s="45"/>
    </row>
    <row r="67" spans="2:7" x14ac:dyDescent="0.25">
      <c r="B67" s="217" t="s">
        <v>1374</v>
      </c>
      <c r="C67" s="218"/>
      <c r="D67" s="48" t="s">
        <v>2441</v>
      </c>
      <c r="E67" s="44"/>
      <c r="F67" s="44"/>
      <c r="G67" s="45"/>
    </row>
    <row r="68" spans="2:7" ht="37.5" customHeight="1" x14ac:dyDescent="0.25">
      <c r="B68" s="219" t="s">
        <v>1375</v>
      </c>
      <c r="C68" s="220"/>
      <c r="D68" s="49" t="s">
        <v>1358</v>
      </c>
      <c r="E68" s="50"/>
      <c r="F68" s="50"/>
      <c r="G68" s="51"/>
    </row>
  </sheetData>
  <mergeCells count="9">
    <mergeCell ref="B65:C65"/>
    <mergeCell ref="B66:C66"/>
    <mergeCell ref="B67:C67"/>
    <mergeCell ref="B68:C68"/>
    <mergeCell ref="B1:G1"/>
    <mergeCell ref="B2:G2"/>
    <mergeCell ref="B63:C63"/>
    <mergeCell ref="B64:C64"/>
    <mergeCell ref="B46:C46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showGridLines="0" topLeftCell="A58" workbookViewId="0">
      <selection activeCell="D54" sqref="D54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8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9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65</v>
      </c>
      <c r="C7" s="25"/>
      <c r="D7" s="25"/>
      <c r="E7" s="9"/>
      <c r="F7" s="10" t="s">
        <v>66</v>
      </c>
      <c r="G7" s="11" t="s">
        <v>66</v>
      </c>
    </row>
    <row r="8" spans="2:9" x14ac:dyDescent="0.25">
      <c r="B8" s="8"/>
      <c r="C8" s="25"/>
      <c r="D8" s="25"/>
      <c r="E8" s="9"/>
      <c r="F8" s="10"/>
      <c r="G8" s="11"/>
    </row>
    <row r="9" spans="2:9" x14ac:dyDescent="0.25">
      <c r="B9" s="12" t="s">
        <v>67</v>
      </c>
      <c r="C9" s="25"/>
      <c r="D9" s="25"/>
      <c r="E9" s="9"/>
      <c r="F9" s="10"/>
      <c r="G9" s="11"/>
    </row>
    <row r="10" spans="2:9" x14ac:dyDescent="0.25">
      <c r="B10" s="12" t="s">
        <v>68</v>
      </c>
      <c r="C10" s="25"/>
      <c r="D10" s="25"/>
      <c r="E10" s="9"/>
      <c r="F10" s="10"/>
      <c r="G10" s="11"/>
    </row>
    <row r="11" spans="2:9" x14ac:dyDescent="0.25">
      <c r="B11" s="8" t="s">
        <v>95</v>
      </c>
      <c r="C11" s="25" t="s">
        <v>96</v>
      </c>
      <c r="D11" s="25" t="s">
        <v>97</v>
      </c>
      <c r="E11" s="9">
        <v>1500000</v>
      </c>
      <c r="F11" s="10">
        <v>1563.45</v>
      </c>
      <c r="G11" s="11">
        <v>9.64E-2</v>
      </c>
    </row>
    <row r="12" spans="2:9" x14ac:dyDescent="0.25">
      <c r="B12" s="8" t="s">
        <v>98</v>
      </c>
      <c r="C12" s="25" t="s">
        <v>99</v>
      </c>
      <c r="D12" s="25" t="s">
        <v>97</v>
      </c>
      <c r="E12" s="9">
        <v>1500000</v>
      </c>
      <c r="F12" s="10">
        <v>1498.8</v>
      </c>
      <c r="G12" s="11">
        <v>9.2399999999999996E-2</v>
      </c>
    </row>
    <row r="13" spans="2:9" x14ac:dyDescent="0.25">
      <c r="B13" s="8" t="s">
        <v>100</v>
      </c>
      <c r="C13" s="25" t="s">
        <v>101</v>
      </c>
      <c r="D13" s="25" t="s">
        <v>102</v>
      </c>
      <c r="E13" s="9">
        <v>1500000</v>
      </c>
      <c r="F13" s="10">
        <v>1494.37</v>
      </c>
      <c r="G13" s="11">
        <v>9.2100000000000001E-2</v>
      </c>
    </row>
    <row r="14" spans="2:9" x14ac:dyDescent="0.25">
      <c r="B14" s="8" t="s">
        <v>103</v>
      </c>
      <c r="C14" s="25" t="s">
        <v>104</v>
      </c>
      <c r="D14" s="25" t="s">
        <v>105</v>
      </c>
      <c r="E14" s="9">
        <v>1500000</v>
      </c>
      <c r="F14" s="10">
        <v>1479.1</v>
      </c>
      <c r="G14" s="11">
        <v>9.1200000000000003E-2</v>
      </c>
    </row>
    <row r="15" spans="2:9" x14ac:dyDescent="0.25">
      <c r="B15" s="8" t="s">
        <v>106</v>
      </c>
      <c r="C15" s="25" t="s">
        <v>107</v>
      </c>
      <c r="D15" s="25" t="s">
        <v>97</v>
      </c>
      <c r="E15" s="9">
        <v>1500000</v>
      </c>
      <c r="F15" s="10">
        <v>1474.46</v>
      </c>
      <c r="G15" s="11">
        <v>9.0899999999999995E-2</v>
      </c>
    </row>
    <row r="16" spans="2:9" x14ac:dyDescent="0.25">
      <c r="B16" s="8" t="s">
        <v>108</v>
      </c>
      <c r="C16" s="25" t="s">
        <v>109</v>
      </c>
      <c r="D16" s="25" t="s">
        <v>97</v>
      </c>
      <c r="E16" s="9">
        <v>1530000</v>
      </c>
      <c r="F16" s="10">
        <v>1474.03</v>
      </c>
      <c r="G16" s="11">
        <v>9.0800000000000006E-2</v>
      </c>
    </row>
    <row r="17" spans="2:7" x14ac:dyDescent="0.25">
      <c r="B17" s="8" t="s">
        <v>110</v>
      </c>
      <c r="C17" s="25" t="s">
        <v>111</v>
      </c>
      <c r="D17" s="25" t="s">
        <v>97</v>
      </c>
      <c r="E17" s="9">
        <v>1500000</v>
      </c>
      <c r="F17" s="10">
        <v>1469.89</v>
      </c>
      <c r="G17" s="11">
        <v>9.06E-2</v>
      </c>
    </row>
    <row r="18" spans="2:7" x14ac:dyDescent="0.25">
      <c r="B18" s="8" t="s">
        <v>112</v>
      </c>
      <c r="C18" s="25" t="s">
        <v>113</v>
      </c>
      <c r="D18" s="25" t="s">
        <v>97</v>
      </c>
      <c r="E18" s="9">
        <v>1000000</v>
      </c>
      <c r="F18" s="10">
        <v>982.74</v>
      </c>
      <c r="G18" s="11">
        <v>6.0600000000000001E-2</v>
      </c>
    </row>
    <row r="19" spans="2:7" x14ac:dyDescent="0.25">
      <c r="B19" s="8" t="s">
        <v>114</v>
      </c>
      <c r="C19" s="25" t="s">
        <v>115</v>
      </c>
      <c r="D19" s="25" t="s">
        <v>97</v>
      </c>
      <c r="E19" s="9">
        <v>1000000</v>
      </c>
      <c r="F19" s="10">
        <v>976.86</v>
      </c>
      <c r="G19" s="11">
        <v>6.0199999999999997E-2</v>
      </c>
    </row>
    <row r="20" spans="2:7" x14ac:dyDescent="0.25">
      <c r="B20" s="8" t="s">
        <v>116</v>
      </c>
      <c r="C20" s="25" t="s">
        <v>117</v>
      </c>
      <c r="D20" s="25" t="s">
        <v>118</v>
      </c>
      <c r="E20" s="9">
        <v>830000</v>
      </c>
      <c r="F20" s="10">
        <v>936.58</v>
      </c>
      <c r="G20" s="11">
        <v>5.7700000000000001E-2</v>
      </c>
    </row>
    <row r="21" spans="2:7" x14ac:dyDescent="0.25">
      <c r="B21" s="8" t="s">
        <v>119</v>
      </c>
      <c r="C21" s="25" t="s">
        <v>120</v>
      </c>
      <c r="D21" s="25" t="s">
        <v>97</v>
      </c>
      <c r="E21" s="9">
        <v>500000</v>
      </c>
      <c r="F21" s="10">
        <v>505.03</v>
      </c>
      <c r="G21" s="11">
        <v>3.1099999999999999E-2</v>
      </c>
    </row>
    <row r="22" spans="2:7" x14ac:dyDescent="0.25">
      <c r="B22" s="8" t="s">
        <v>121</v>
      </c>
      <c r="C22" s="25" t="s">
        <v>122</v>
      </c>
      <c r="D22" s="25" t="s">
        <v>74</v>
      </c>
      <c r="E22" s="9">
        <v>500000</v>
      </c>
      <c r="F22" s="10">
        <v>494.93</v>
      </c>
      <c r="G22" s="11">
        <v>3.0499999999999999E-2</v>
      </c>
    </row>
    <row r="23" spans="2:7" x14ac:dyDescent="0.25">
      <c r="B23" s="8" t="s">
        <v>123</v>
      </c>
      <c r="C23" s="25" t="s">
        <v>124</v>
      </c>
      <c r="D23" s="25" t="s">
        <v>97</v>
      </c>
      <c r="E23" s="9">
        <v>400000</v>
      </c>
      <c r="F23" s="10">
        <v>403.86</v>
      </c>
      <c r="G23" s="11">
        <v>2.4899999999999999E-2</v>
      </c>
    </row>
    <row r="24" spans="2:7" x14ac:dyDescent="0.25">
      <c r="B24" s="8" t="s">
        <v>125</v>
      </c>
      <c r="C24" s="25" t="s">
        <v>126</v>
      </c>
      <c r="D24" s="25" t="s">
        <v>127</v>
      </c>
      <c r="E24" s="9">
        <v>200000</v>
      </c>
      <c r="F24" s="10">
        <v>198.41</v>
      </c>
      <c r="G24" s="11">
        <v>1.2200000000000001E-2</v>
      </c>
    </row>
    <row r="25" spans="2:7" x14ac:dyDescent="0.25">
      <c r="B25" s="8" t="s">
        <v>128</v>
      </c>
      <c r="C25" s="25" t="s">
        <v>129</v>
      </c>
      <c r="D25" s="25" t="s">
        <v>97</v>
      </c>
      <c r="E25" s="9">
        <v>100000</v>
      </c>
      <c r="F25" s="10">
        <v>101.01</v>
      </c>
      <c r="G25" s="11">
        <v>6.1999999999999998E-3</v>
      </c>
    </row>
    <row r="26" spans="2:7" x14ac:dyDescent="0.25">
      <c r="B26" s="8" t="s">
        <v>130</v>
      </c>
      <c r="C26" s="25" t="s">
        <v>131</v>
      </c>
      <c r="D26" s="25" t="s">
        <v>105</v>
      </c>
      <c r="E26" s="9">
        <v>100000</v>
      </c>
      <c r="F26" s="10">
        <v>96.37</v>
      </c>
      <c r="G26" s="11">
        <v>5.8999999999999999E-3</v>
      </c>
    </row>
    <row r="27" spans="2:7" x14ac:dyDescent="0.25">
      <c r="B27" s="12" t="s">
        <v>75</v>
      </c>
      <c r="C27" s="26"/>
      <c r="D27" s="26"/>
      <c r="E27" s="13"/>
      <c r="F27" s="14">
        <v>15149.89</v>
      </c>
      <c r="G27" s="15">
        <v>0.93369999999999997</v>
      </c>
    </row>
    <row r="28" spans="2:7" x14ac:dyDescent="0.25">
      <c r="B28" s="8"/>
      <c r="C28" s="25"/>
      <c r="D28" s="25"/>
      <c r="E28" s="9"/>
      <c r="F28" s="10"/>
      <c r="G28" s="11"/>
    </row>
    <row r="29" spans="2:7" x14ac:dyDescent="0.25">
      <c r="B29" s="12" t="s">
        <v>87</v>
      </c>
      <c r="C29" s="25"/>
      <c r="D29" s="25"/>
      <c r="E29" s="9"/>
      <c r="F29" s="10"/>
      <c r="G29" s="11"/>
    </row>
    <row r="30" spans="2:7" x14ac:dyDescent="0.25">
      <c r="B30" s="12" t="s">
        <v>75</v>
      </c>
      <c r="C30" s="25"/>
      <c r="D30" s="25"/>
      <c r="E30" s="9"/>
      <c r="F30" s="16" t="s">
        <v>66</v>
      </c>
      <c r="G30" s="17" t="s">
        <v>66</v>
      </c>
    </row>
    <row r="31" spans="2:7" x14ac:dyDescent="0.25">
      <c r="B31" s="8"/>
      <c r="C31" s="25"/>
      <c r="D31" s="25"/>
      <c r="E31" s="9"/>
      <c r="F31" s="10"/>
      <c r="G31" s="11"/>
    </row>
    <row r="32" spans="2:7" x14ac:dyDescent="0.25">
      <c r="B32" s="12" t="s">
        <v>88</v>
      </c>
      <c r="C32" s="25"/>
      <c r="D32" s="25"/>
      <c r="E32" s="9"/>
      <c r="F32" s="10"/>
      <c r="G32" s="11"/>
    </row>
    <row r="33" spans="2:7" x14ac:dyDescent="0.25">
      <c r="B33" s="12" t="s">
        <v>75</v>
      </c>
      <c r="C33" s="25"/>
      <c r="D33" s="25"/>
      <c r="E33" s="9"/>
      <c r="F33" s="16" t="s">
        <v>66</v>
      </c>
      <c r="G33" s="17" t="s">
        <v>66</v>
      </c>
    </row>
    <row r="34" spans="2:7" x14ac:dyDescent="0.25">
      <c r="B34" s="8"/>
      <c r="C34" s="25"/>
      <c r="D34" s="25"/>
      <c r="E34" s="9"/>
      <c r="F34" s="10"/>
      <c r="G34" s="11"/>
    </row>
    <row r="35" spans="2:7" x14ac:dyDescent="0.25">
      <c r="B35" s="18" t="s">
        <v>89</v>
      </c>
      <c r="C35" s="27"/>
      <c r="D35" s="27"/>
      <c r="E35" s="19"/>
      <c r="F35" s="14">
        <v>15149.89</v>
      </c>
      <c r="G35" s="15">
        <v>0.93369999999999997</v>
      </c>
    </row>
    <row r="36" spans="2:7" x14ac:dyDescent="0.25">
      <c r="B36" s="8"/>
      <c r="C36" s="25"/>
      <c r="D36" s="25"/>
      <c r="E36" s="9"/>
      <c r="F36" s="10"/>
      <c r="G36" s="11"/>
    </row>
    <row r="37" spans="2:7" x14ac:dyDescent="0.25">
      <c r="B37" s="8"/>
      <c r="C37" s="25"/>
      <c r="D37" s="25"/>
      <c r="E37" s="9"/>
      <c r="F37" s="10"/>
      <c r="G37" s="11"/>
    </row>
    <row r="38" spans="2:7" x14ac:dyDescent="0.25">
      <c r="B38" s="12" t="s">
        <v>90</v>
      </c>
      <c r="C38" s="25"/>
      <c r="D38" s="25"/>
      <c r="E38" s="9"/>
      <c r="F38" s="10"/>
      <c r="G38" s="11"/>
    </row>
    <row r="39" spans="2:7" x14ac:dyDescent="0.25">
      <c r="B39" s="8" t="s">
        <v>91</v>
      </c>
      <c r="C39" s="25"/>
      <c r="D39" s="25"/>
      <c r="E39" s="9"/>
      <c r="F39" s="10">
        <v>55.99</v>
      </c>
      <c r="G39" s="11">
        <v>3.5000000000000001E-3</v>
      </c>
    </row>
    <row r="40" spans="2:7" x14ac:dyDescent="0.25">
      <c r="B40" s="12" t="s">
        <v>75</v>
      </c>
      <c r="C40" s="26"/>
      <c r="D40" s="26"/>
      <c r="E40" s="13"/>
      <c r="F40" s="14">
        <v>55.99</v>
      </c>
      <c r="G40" s="15">
        <v>3.5000000000000001E-3</v>
      </c>
    </row>
    <row r="41" spans="2:7" x14ac:dyDescent="0.25">
      <c r="B41" s="8"/>
      <c r="C41" s="25"/>
      <c r="D41" s="25"/>
      <c r="E41" s="9"/>
      <c r="F41" s="10"/>
      <c r="G41" s="11"/>
    </row>
    <row r="42" spans="2:7" x14ac:dyDescent="0.25">
      <c r="B42" s="18" t="s">
        <v>89</v>
      </c>
      <c r="C42" s="27"/>
      <c r="D42" s="27"/>
      <c r="E42" s="19"/>
      <c r="F42" s="14">
        <v>55.99</v>
      </c>
      <c r="G42" s="15">
        <v>3.5000000000000001E-3</v>
      </c>
    </row>
    <row r="43" spans="2:7" x14ac:dyDescent="0.25">
      <c r="B43" s="8" t="s">
        <v>92</v>
      </c>
      <c r="C43" s="25"/>
      <c r="D43" s="25"/>
      <c r="E43" s="9"/>
      <c r="F43" s="10">
        <v>1019.06</v>
      </c>
      <c r="G43" s="11">
        <v>6.2799999999999995E-2</v>
      </c>
    </row>
    <row r="44" spans="2:7" x14ac:dyDescent="0.25">
      <c r="B44" s="20" t="s">
        <v>93</v>
      </c>
      <c r="C44" s="28"/>
      <c r="D44" s="28"/>
      <c r="E44" s="21"/>
      <c r="F44" s="22">
        <v>16224.94</v>
      </c>
      <c r="G44" s="23">
        <v>1</v>
      </c>
    </row>
    <row r="45" spans="2:7" x14ac:dyDescent="0.25">
      <c r="B45" s="190"/>
      <c r="C45" s="191"/>
      <c r="D45" s="191"/>
      <c r="E45" s="191"/>
      <c r="F45" s="191"/>
      <c r="G45" s="192"/>
    </row>
    <row r="46" spans="2:7" x14ac:dyDescent="0.25">
      <c r="B46" s="193" t="s">
        <v>94</v>
      </c>
      <c r="C46" s="44"/>
      <c r="D46" s="44"/>
      <c r="E46" s="44"/>
      <c r="F46" s="44"/>
      <c r="G46" s="45"/>
    </row>
    <row r="47" spans="2:7" x14ac:dyDescent="0.25">
      <c r="B47" s="43"/>
      <c r="C47" s="44"/>
      <c r="D47" s="44"/>
      <c r="E47" s="44"/>
      <c r="F47" s="44"/>
      <c r="G47" s="45"/>
    </row>
    <row r="48" spans="2:7" x14ac:dyDescent="0.25">
      <c r="B48" s="52" t="s">
        <v>1356</v>
      </c>
      <c r="C48" s="53"/>
      <c r="D48" s="54"/>
      <c r="E48" s="55"/>
      <c r="F48" s="56"/>
      <c r="G48" s="57"/>
    </row>
    <row r="49" spans="1:7" ht="32.25" customHeight="1" x14ac:dyDescent="0.25">
      <c r="B49" s="226" t="s">
        <v>1357</v>
      </c>
      <c r="C49" s="227"/>
      <c r="D49" s="58" t="s">
        <v>1358</v>
      </c>
      <c r="E49" s="59"/>
      <c r="F49" s="56"/>
      <c r="G49" s="57"/>
    </row>
    <row r="50" spans="1:7" x14ac:dyDescent="0.25">
      <c r="B50" s="224" t="s">
        <v>1469</v>
      </c>
      <c r="C50" s="225"/>
      <c r="D50" s="44"/>
      <c r="E50" s="44"/>
      <c r="F50" s="56"/>
      <c r="G50" s="57"/>
    </row>
    <row r="51" spans="1:7" x14ac:dyDescent="0.25">
      <c r="B51" s="166" t="s">
        <v>1468</v>
      </c>
      <c r="C51" s="167"/>
      <c r="D51" s="165" t="s">
        <v>1467</v>
      </c>
      <c r="E51" s="165" t="s">
        <v>1467</v>
      </c>
      <c r="F51" s="56"/>
      <c r="G51" s="57"/>
    </row>
    <row r="52" spans="1:7" x14ac:dyDescent="0.25">
      <c r="B52" s="52"/>
      <c r="C52" s="59"/>
      <c r="D52" s="165">
        <v>43280</v>
      </c>
      <c r="E52" s="165">
        <v>43312</v>
      </c>
      <c r="F52" s="56"/>
      <c r="G52" s="57"/>
    </row>
    <row r="53" spans="1:7" x14ac:dyDescent="0.25">
      <c r="A53">
        <v>140284</v>
      </c>
      <c r="B53" s="52" t="s">
        <v>1360</v>
      </c>
      <c r="C53" s="60"/>
      <c r="D53" s="177">
        <v>14.390800000000002</v>
      </c>
      <c r="E53" s="60">
        <v>14.5266</v>
      </c>
      <c r="F53" s="56"/>
      <c r="G53" s="57"/>
    </row>
    <row r="54" spans="1:7" x14ac:dyDescent="0.25">
      <c r="A54">
        <v>140294</v>
      </c>
      <c r="B54" s="52" t="s">
        <v>1376</v>
      </c>
      <c r="C54" s="60"/>
      <c r="D54" s="46" t="s">
        <v>2450</v>
      </c>
      <c r="E54" s="46" t="s">
        <v>2450</v>
      </c>
      <c r="F54" s="56"/>
      <c r="G54" s="57"/>
    </row>
    <row r="55" spans="1:7" x14ac:dyDescent="0.25">
      <c r="A55">
        <v>140283</v>
      </c>
      <c r="B55" s="52" t="s">
        <v>1359</v>
      </c>
      <c r="C55" s="60"/>
      <c r="D55" s="177">
        <v>14.392000000000001</v>
      </c>
      <c r="E55" s="60">
        <v>14.527899999999999</v>
      </c>
      <c r="F55" s="56"/>
      <c r="G55" s="57"/>
    </row>
    <row r="56" spans="1:7" x14ac:dyDescent="0.25">
      <c r="A56">
        <v>140292</v>
      </c>
      <c r="B56" s="52" t="s">
        <v>1377</v>
      </c>
      <c r="C56" s="60"/>
      <c r="D56" s="177">
        <v>10.3245</v>
      </c>
      <c r="E56" s="60">
        <v>10.343899999999998</v>
      </c>
      <c r="F56" s="56"/>
      <c r="G56" s="57"/>
    </row>
    <row r="57" spans="1:7" x14ac:dyDescent="0.25">
      <c r="A57">
        <v>140289</v>
      </c>
      <c r="B57" s="52" t="s">
        <v>1378</v>
      </c>
      <c r="C57" s="60"/>
      <c r="D57" s="177">
        <v>10.465200000000003</v>
      </c>
      <c r="E57" s="60">
        <v>10.5007</v>
      </c>
      <c r="F57" s="56"/>
      <c r="G57" s="57"/>
    </row>
    <row r="58" spans="1:7" x14ac:dyDescent="0.25">
      <c r="A58">
        <v>140287</v>
      </c>
      <c r="B58" s="61" t="s">
        <v>1362</v>
      </c>
      <c r="C58" s="60"/>
      <c r="D58" s="46" t="s">
        <v>2450</v>
      </c>
      <c r="E58" s="46" t="s">
        <v>2450</v>
      </c>
      <c r="F58" s="56"/>
      <c r="G58" s="57"/>
    </row>
    <row r="59" spans="1:7" x14ac:dyDescent="0.25">
      <c r="A59">
        <v>140286</v>
      </c>
      <c r="B59" s="52" t="s">
        <v>1367</v>
      </c>
      <c r="C59" s="60"/>
      <c r="D59" s="177">
        <v>14.594100000000001</v>
      </c>
      <c r="E59" s="60">
        <v>14.735099999999999</v>
      </c>
      <c r="F59" s="56"/>
      <c r="G59" s="57"/>
    </row>
    <row r="60" spans="1:7" x14ac:dyDescent="0.25">
      <c r="A60">
        <v>140288</v>
      </c>
      <c r="B60" s="52" t="s">
        <v>1379</v>
      </c>
      <c r="C60" s="60"/>
      <c r="D60" s="46" t="s">
        <v>2450</v>
      </c>
      <c r="E60" s="46" t="s">
        <v>2450</v>
      </c>
      <c r="F60" s="56"/>
      <c r="G60" s="57"/>
    </row>
    <row r="61" spans="1:7" x14ac:dyDescent="0.25">
      <c r="A61">
        <v>140291</v>
      </c>
      <c r="B61" s="52" t="s">
        <v>1380</v>
      </c>
      <c r="C61" s="60"/>
      <c r="D61" s="46" t="s">
        <v>2450</v>
      </c>
      <c r="E61" s="46" t="s">
        <v>2450</v>
      </c>
      <c r="F61" s="56"/>
      <c r="G61" s="57"/>
    </row>
    <row r="62" spans="1:7" x14ac:dyDescent="0.25">
      <c r="A62">
        <v>140290</v>
      </c>
      <c r="B62" s="52" t="s">
        <v>1381</v>
      </c>
      <c r="C62" s="60"/>
      <c r="D62" s="177">
        <v>11.192600000000001</v>
      </c>
      <c r="E62" s="60">
        <v>11.301300000000001</v>
      </c>
      <c r="F62" s="56"/>
      <c r="G62" s="57"/>
    </row>
    <row r="63" spans="1:7" x14ac:dyDescent="0.25">
      <c r="A63">
        <v>140293</v>
      </c>
      <c r="B63" s="52" t="s">
        <v>1382</v>
      </c>
      <c r="C63" s="60"/>
      <c r="D63" s="177">
        <v>10.338299999999998</v>
      </c>
      <c r="E63" s="60">
        <v>10.357800000000003</v>
      </c>
      <c r="F63" s="56"/>
      <c r="G63" s="57"/>
    </row>
    <row r="64" spans="1:7" x14ac:dyDescent="0.25">
      <c r="A64">
        <v>140285</v>
      </c>
      <c r="B64" s="52" t="s">
        <v>1370</v>
      </c>
      <c r="C64" s="60"/>
      <c r="D64" s="46" t="s">
        <v>2450</v>
      </c>
      <c r="E64" s="46" t="s">
        <v>2450</v>
      </c>
      <c r="F64" s="56"/>
      <c r="G64" s="57"/>
    </row>
    <row r="65" spans="2:7" x14ac:dyDescent="0.25">
      <c r="B65" s="52"/>
      <c r="C65" s="60"/>
      <c r="D65" s="44"/>
      <c r="E65" s="60"/>
      <c r="F65" s="56"/>
      <c r="G65" s="57"/>
    </row>
    <row r="66" spans="2:7" x14ac:dyDescent="0.25">
      <c r="B66" s="82" t="s">
        <v>1371</v>
      </c>
      <c r="C66" s="60"/>
      <c r="D66" s="44"/>
      <c r="E66" s="60"/>
      <c r="F66" s="56"/>
      <c r="G66" s="57"/>
    </row>
    <row r="67" spans="2:7" x14ac:dyDescent="0.25">
      <c r="B67" s="64" t="s">
        <v>1383</v>
      </c>
      <c r="C67" s="56"/>
      <c r="D67" s="65"/>
      <c r="E67" s="59"/>
      <c r="F67" s="56"/>
      <c r="G67" s="57"/>
    </row>
    <row r="68" spans="2:7" x14ac:dyDescent="0.25">
      <c r="B68" s="64"/>
      <c r="C68" s="56"/>
      <c r="D68" s="65"/>
      <c r="E68" s="66" t="s">
        <v>1384</v>
      </c>
      <c r="F68" s="56"/>
      <c r="G68" s="57"/>
    </row>
    <row r="69" spans="2:7" x14ac:dyDescent="0.25">
      <c r="B69" s="67" t="s">
        <v>1385</v>
      </c>
      <c r="C69" s="68"/>
      <c r="D69" s="69" t="s">
        <v>1386</v>
      </c>
      <c r="E69" s="69" t="s">
        <v>1387</v>
      </c>
      <c r="F69" s="56"/>
      <c r="G69" s="57"/>
    </row>
    <row r="70" spans="2:7" x14ac:dyDescent="0.25">
      <c r="B70" s="67" t="s">
        <v>1389</v>
      </c>
      <c r="C70" s="68"/>
      <c r="D70" s="69">
        <v>5.77808E-2</v>
      </c>
      <c r="E70" s="69">
        <v>5.3505299999999999E-2</v>
      </c>
      <c r="F70" s="56"/>
      <c r="G70" s="57"/>
    </row>
    <row r="71" spans="2:7" x14ac:dyDescent="0.25">
      <c r="B71" s="67" t="s">
        <v>1390</v>
      </c>
      <c r="C71" s="68"/>
      <c r="D71" s="69">
        <v>5.6162900000000002E-2</v>
      </c>
      <c r="E71" s="69">
        <v>5.2007100000000001E-2</v>
      </c>
      <c r="F71" s="56"/>
      <c r="G71" s="57"/>
    </row>
    <row r="72" spans="2:7" x14ac:dyDescent="0.25">
      <c r="B72" s="67" t="s">
        <v>1395</v>
      </c>
      <c r="C72" s="68"/>
      <c r="D72" s="69">
        <v>4.5429400000000002E-2</v>
      </c>
      <c r="E72" s="69">
        <v>4.2067800000000002E-2</v>
      </c>
      <c r="F72" s="56"/>
      <c r="G72" s="57"/>
    </row>
    <row r="73" spans="2:7" x14ac:dyDescent="0.25">
      <c r="B73" s="93"/>
      <c r="C73" s="56"/>
      <c r="D73" s="95"/>
      <c r="E73" s="95"/>
      <c r="F73" s="56"/>
      <c r="G73" s="57"/>
    </row>
    <row r="74" spans="2:7" x14ac:dyDescent="0.25">
      <c r="B74" s="226" t="s">
        <v>1391</v>
      </c>
      <c r="C74" s="227"/>
      <c r="D74" s="227"/>
      <c r="E74" s="227"/>
      <c r="F74" s="56"/>
      <c r="G74" s="57"/>
    </row>
    <row r="75" spans="2:7" x14ac:dyDescent="0.25">
      <c r="B75" s="70" t="s">
        <v>1392</v>
      </c>
      <c r="C75" s="71"/>
      <c r="D75" s="71"/>
      <c r="E75" s="71"/>
      <c r="F75" s="56"/>
      <c r="G75" s="57"/>
    </row>
    <row r="76" spans="2:7" ht="34.5" customHeight="1" x14ac:dyDescent="0.25">
      <c r="B76" s="232" t="s">
        <v>2451</v>
      </c>
      <c r="C76" s="233"/>
      <c r="D76" s="62" t="s">
        <v>1358</v>
      </c>
      <c r="E76" s="72"/>
      <c r="F76" s="56"/>
      <c r="G76" s="57"/>
    </row>
    <row r="77" spans="2:7" x14ac:dyDescent="0.25">
      <c r="B77" s="226" t="s">
        <v>1373</v>
      </c>
      <c r="C77" s="227"/>
      <c r="D77" s="62" t="s">
        <v>1358</v>
      </c>
      <c r="E77" s="59"/>
      <c r="F77" s="56"/>
      <c r="G77" s="57"/>
    </row>
    <row r="78" spans="2:7" x14ac:dyDescent="0.25">
      <c r="B78" s="228" t="s">
        <v>1374</v>
      </c>
      <c r="C78" s="229"/>
      <c r="D78" s="48" t="s">
        <v>1396</v>
      </c>
      <c r="E78" s="59"/>
      <c r="F78" s="73"/>
      <c r="G78" s="74"/>
    </row>
    <row r="79" spans="2:7" ht="32.25" customHeight="1" x14ac:dyDescent="0.25">
      <c r="B79" s="230" t="s">
        <v>1375</v>
      </c>
      <c r="C79" s="231"/>
      <c r="D79" s="75" t="s">
        <v>1358</v>
      </c>
      <c r="E79" s="76"/>
      <c r="F79" s="77"/>
      <c r="G79" s="78"/>
    </row>
  </sheetData>
  <mergeCells count="9">
    <mergeCell ref="B77:C77"/>
    <mergeCell ref="B78:C78"/>
    <mergeCell ref="B79:C79"/>
    <mergeCell ref="B1:G1"/>
    <mergeCell ref="B2:G2"/>
    <mergeCell ref="B49:C49"/>
    <mergeCell ref="B74:E74"/>
    <mergeCell ref="B76:C76"/>
    <mergeCell ref="B50:C50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showGridLines="0" topLeftCell="A67" workbookViewId="0">
      <selection activeCell="B82" sqref="B82"/>
    </sheetView>
  </sheetViews>
  <sheetFormatPr defaultRowHeight="15" x14ac:dyDescent="0.25"/>
  <cols>
    <col min="2" max="2" width="50.5703125" customWidth="1"/>
    <col min="3" max="3" width="17.71093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10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11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65</v>
      </c>
      <c r="C7" s="25"/>
      <c r="D7" s="25"/>
      <c r="E7" s="9"/>
      <c r="F7" s="10" t="s">
        <v>66</v>
      </c>
      <c r="G7" s="11" t="s">
        <v>66</v>
      </c>
    </row>
    <row r="8" spans="2:9" x14ac:dyDescent="0.25">
      <c r="B8" s="8"/>
      <c r="C8" s="25"/>
      <c r="D8" s="25"/>
      <c r="E8" s="9"/>
      <c r="F8" s="10"/>
      <c r="G8" s="11"/>
    </row>
    <row r="9" spans="2:9" x14ac:dyDescent="0.25">
      <c r="B9" s="12" t="s">
        <v>67</v>
      </c>
      <c r="C9" s="25"/>
      <c r="D9" s="25"/>
      <c r="E9" s="9"/>
      <c r="F9" s="10"/>
      <c r="G9" s="11"/>
    </row>
    <row r="10" spans="2:9" x14ac:dyDescent="0.25">
      <c r="B10" s="12" t="s">
        <v>68</v>
      </c>
      <c r="C10" s="25"/>
      <c r="D10" s="25"/>
      <c r="E10" s="9"/>
      <c r="F10" s="10"/>
      <c r="G10" s="11"/>
    </row>
    <row r="11" spans="2:9" x14ac:dyDescent="0.25">
      <c r="B11" s="8" t="s">
        <v>69</v>
      </c>
      <c r="C11" s="25" t="s">
        <v>70</v>
      </c>
      <c r="D11" s="25" t="s">
        <v>71</v>
      </c>
      <c r="E11" s="9">
        <v>3500000</v>
      </c>
      <c r="F11" s="10">
        <v>3322.55</v>
      </c>
      <c r="G11" s="11">
        <v>0.1052</v>
      </c>
    </row>
    <row r="12" spans="2:9" x14ac:dyDescent="0.25">
      <c r="B12" s="8" t="s">
        <v>132</v>
      </c>
      <c r="C12" s="25" t="s">
        <v>133</v>
      </c>
      <c r="D12" s="25" t="s">
        <v>134</v>
      </c>
      <c r="E12" s="9">
        <v>2500000</v>
      </c>
      <c r="F12" s="10">
        <v>2477.6799999999998</v>
      </c>
      <c r="G12" s="11">
        <v>7.8399999999999997E-2</v>
      </c>
    </row>
    <row r="13" spans="2:9" x14ac:dyDescent="0.25">
      <c r="B13" s="8" t="s">
        <v>135</v>
      </c>
      <c r="C13" s="25" t="s">
        <v>136</v>
      </c>
      <c r="D13" s="25" t="s">
        <v>97</v>
      </c>
      <c r="E13" s="9">
        <v>1500000</v>
      </c>
      <c r="F13" s="10">
        <v>1543.64</v>
      </c>
      <c r="G13" s="11">
        <v>4.8899999999999999E-2</v>
      </c>
    </row>
    <row r="14" spans="2:9" x14ac:dyDescent="0.25">
      <c r="B14" s="8" t="s">
        <v>137</v>
      </c>
      <c r="C14" s="25" t="s">
        <v>138</v>
      </c>
      <c r="D14" s="25" t="s">
        <v>97</v>
      </c>
      <c r="E14" s="9">
        <v>1500000</v>
      </c>
      <c r="F14" s="10">
        <v>1496.68</v>
      </c>
      <c r="G14" s="11">
        <v>4.7399999999999998E-2</v>
      </c>
    </row>
    <row r="15" spans="2:9" x14ac:dyDescent="0.25">
      <c r="B15" s="8" t="s">
        <v>139</v>
      </c>
      <c r="C15" s="25" t="s">
        <v>140</v>
      </c>
      <c r="D15" s="25" t="s">
        <v>102</v>
      </c>
      <c r="E15" s="9">
        <v>1500000</v>
      </c>
      <c r="F15" s="10">
        <v>1486.42</v>
      </c>
      <c r="G15" s="11">
        <v>4.7100000000000003E-2</v>
      </c>
    </row>
    <row r="16" spans="2:9" x14ac:dyDescent="0.25">
      <c r="B16" s="8" t="s">
        <v>141</v>
      </c>
      <c r="C16" s="25" t="s">
        <v>142</v>
      </c>
      <c r="D16" s="25" t="s">
        <v>127</v>
      </c>
      <c r="E16" s="9">
        <v>1500000</v>
      </c>
      <c r="F16" s="10">
        <v>1484.36</v>
      </c>
      <c r="G16" s="11">
        <v>4.7E-2</v>
      </c>
    </row>
    <row r="17" spans="2:7" x14ac:dyDescent="0.25">
      <c r="B17" s="8" t="s">
        <v>143</v>
      </c>
      <c r="C17" s="25" t="s">
        <v>144</v>
      </c>
      <c r="D17" s="25" t="s">
        <v>145</v>
      </c>
      <c r="E17" s="9">
        <v>1500000</v>
      </c>
      <c r="F17" s="10">
        <v>1482.57</v>
      </c>
      <c r="G17" s="11">
        <v>4.6899999999999997E-2</v>
      </c>
    </row>
    <row r="18" spans="2:7" x14ac:dyDescent="0.25">
      <c r="B18" s="8" t="s">
        <v>146</v>
      </c>
      <c r="C18" s="25" t="s">
        <v>147</v>
      </c>
      <c r="D18" s="25" t="s">
        <v>102</v>
      </c>
      <c r="E18" s="9">
        <v>1500000</v>
      </c>
      <c r="F18" s="10">
        <v>1477.31</v>
      </c>
      <c r="G18" s="11">
        <v>4.6800000000000001E-2</v>
      </c>
    </row>
    <row r="19" spans="2:7" x14ac:dyDescent="0.25">
      <c r="B19" s="8" t="s">
        <v>125</v>
      </c>
      <c r="C19" s="25" t="s">
        <v>126</v>
      </c>
      <c r="D19" s="25" t="s">
        <v>127</v>
      </c>
      <c r="E19" s="9">
        <v>1300000</v>
      </c>
      <c r="F19" s="10">
        <v>1289.6500000000001</v>
      </c>
      <c r="G19" s="11">
        <v>4.0800000000000003E-2</v>
      </c>
    </row>
    <row r="20" spans="2:7" x14ac:dyDescent="0.25">
      <c r="B20" s="8" t="s">
        <v>95</v>
      </c>
      <c r="C20" s="25" t="s">
        <v>96</v>
      </c>
      <c r="D20" s="25" t="s">
        <v>97</v>
      </c>
      <c r="E20" s="9">
        <v>1000000</v>
      </c>
      <c r="F20" s="10">
        <v>1042.3</v>
      </c>
      <c r="G20" s="11">
        <v>3.3000000000000002E-2</v>
      </c>
    </row>
    <row r="21" spans="2:7" x14ac:dyDescent="0.25">
      <c r="B21" s="8" t="s">
        <v>148</v>
      </c>
      <c r="C21" s="25" t="s">
        <v>149</v>
      </c>
      <c r="D21" s="25" t="s">
        <v>97</v>
      </c>
      <c r="E21" s="9">
        <v>1000000</v>
      </c>
      <c r="F21" s="10">
        <v>1006.98</v>
      </c>
      <c r="G21" s="11">
        <v>3.1899999999999998E-2</v>
      </c>
    </row>
    <row r="22" spans="2:7" x14ac:dyDescent="0.25">
      <c r="B22" s="8" t="s">
        <v>98</v>
      </c>
      <c r="C22" s="25" t="s">
        <v>99</v>
      </c>
      <c r="D22" s="25" t="s">
        <v>97</v>
      </c>
      <c r="E22" s="9">
        <v>1000000</v>
      </c>
      <c r="F22" s="10">
        <v>999.2</v>
      </c>
      <c r="G22" s="11">
        <v>3.1600000000000003E-2</v>
      </c>
    </row>
    <row r="23" spans="2:7" x14ac:dyDescent="0.25">
      <c r="B23" s="8" t="s">
        <v>150</v>
      </c>
      <c r="C23" s="25" t="s">
        <v>151</v>
      </c>
      <c r="D23" s="25" t="s">
        <v>102</v>
      </c>
      <c r="E23" s="9">
        <v>1000000</v>
      </c>
      <c r="F23" s="10">
        <v>989.3</v>
      </c>
      <c r="G23" s="11">
        <v>3.1300000000000001E-2</v>
      </c>
    </row>
    <row r="24" spans="2:7" x14ac:dyDescent="0.25">
      <c r="B24" s="8" t="s">
        <v>152</v>
      </c>
      <c r="C24" s="25" t="s">
        <v>153</v>
      </c>
      <c r="D24" s="25" t="s">
        <v>97</v>
      </c>
      <c r="E24" s="9">
        <v>1000000</v>
      </c>
      <c r="F24" s="10">
        <v>978.95</v>
      </c>
      <c r="G24" s="11">
        <v>3.1E-2</v>
      </c>
    </row>
    <row r="25" spans="2:7" x14ac:dyDescent="0.25">
      <c r="B25" s="8" t="s">
        <v>130</v>
      </c>
      <c r="C25" s="25" t="s">
        <v>131</v>
      </c>
      <c r="D25" s="25" t="s">
        <v>105</v>
      </c>
      <c r="E25" s="9">
        <v>900000</v>
      </c>
      <c r="F25" s="10">
        <v>867.35</v>
      </c>
      <c r="G25" s="11">
        <v>2.75E-2</v>
      </c>
    </row>
    <row r="26" spans="2:7" x14ac:dyDescent="0.25">
      <c r="B26" s="8" t="s">
        <v>154</v>
      </c>
      <c r="C26" s="25" t="s">
        <v>155</v>
      </c>
      <c r="D26" s="25" t="s">
        <v>127</v>
      </c>
      <c r="E26" s="9">
        <v>500000</v>
      </c>
      <c r="F26" s="10">
        <v>514.38</v>
      </c>
      <c r="G26" s="11">
        <v>1.6299999999999999E-2</v>
      </c>
    </row>
    <row r="27" spans="2:7" x14ac:dyDescent="0.25">
      <c r="B27" s="8" t="s">
        <v>156</v>
      </c>
      <c r="C27" s="25" t="s">
        <v>157</v>
      </c>
      <c r="D27" s="25" t="s">
        <v>97</v>
      </c>
      <c r="E27" s="9">
        <v>500000</v>
      </c>
      <c r="F27" s="10">
        <v>508.62</v>
      </c>
      <c r="G27" s="11">
        <v>1.61E-2</v>
      </c>
    </row>
    <row r="28" spans="2:7" x14ac:dyDescent="0.25">
      <c r="B28" s="8" t="s">
        <v>158</v>
      </c>
      <c r="C28" s="25" t="s">
        <v>159</v>
      </c>
      <c r="D28" s="25" t="s">
        <v>97</v>
      </c>
      <c r="E28" s="9">
        <v>500000</v>
      </c>
      <c r="F28" s="10">
        <v>500.04</v>
      </c>
      <c r="G28" s="11">
        <v>1.5800000000000002E-2</v>
      </c>
    </row>
    <row r="29" spans="2:7" x14ac:dyDescent="0.25">
      <c r="B29" s="8" t="s">
        <v>160</v>
      </c>
      <c r="C29" s="25" t="s">
        <v>161</v>
      </c>
      <c r="D29" s="25" t="s">
        <v>74</v>
      </c>
      <c r="E29" s="9">
        <v>500000</v>
      </c>
      <c r="F29" s="10">
        <v>491.16</v>
      </c>
      <c r="G29" s="11">
        <v>1.5599999999999999E-2</v>
      </c>
    </row>
    <row r="30" spans="2:7" x14ac:dyDescent="0.25">
      <c r="B30" s="8" t="s">
        <v>162</v>
      </c>
      <c r="C30" s="25" t="s">
        <v>163</v>
      </c>
      <c r="D30" s="25" t="s">
        <v>97</v>
      </c>
      <c r="E30" s="9">
        <v>400000</v>
      </c>
      <c r="F30" s="10">
        <v>400.31</v>
      </c>
      <c r="G30" s="11">
        <v>1.2699999999999999E-2</v>
      </c>
    </row>
    <row r="31" spans="2:7" x14ac:dyDescent="0.25">
      <c r="B31" s="8" t="s">
        <v>108</v>
      </c>
      <c r="C31" s="25" t="s">
        <v>109</v>
      </c>
      <c r="D31" s="25" t="s">
        <v>97</v>
      </c>
      <c r="E31" s="9">
        <v>300000</v>
      </c>
      <c r="F31" s="10">
        <v>289.02999999999997</v>
      </c>
      <c r="G31" s="11">
        <v>9.1999999999999998E-3</v>
      </c>
    </row>
    <row r="32" spans="2:7" x14ac:dyDescent="0.25">
      <c r="B32" s="8" t="s">
        <v>164</v>
      </c>
      <c r="C32" s="25" t="s">
        <v>165</v>
      </c>
      <c r="D32" s="25" t="s">
        <v>102</v>
      </c>
      <c r="E32" s="9">
        <v>280000</v>
      </c>
      <c r="F32" s="10">
        <v>279.39</v>
      </c>
      <c r="G32" s="11">
        <v>8.8000000000000005E-3</v>
      </c>
    </row>
    <row r="33" spans="2:7" x14ac:dyDescent="0.25">
      <c r="B33" s="8" t="s">
        <v>166</v>
      </c>
      <c r="C33" s="25" t="s">
        <v>167</v>
      </c>
      <c r="D33" s="25" t="s">
        <v>168</v>
      </c>
      <c r="E33" s="9">
        <v>250000</v>
      </c>
      <c r="F33" s="10">
        <v>247.16</v>
      </c>
      <c r="G33" s="11">
        <v>7.7999999999999996E-3</v>
      </c>
    </row>
    <row r="34" spans="2:7" x14ac:dyDescent="0.25">
      <c r="B34" s="8" t="s">
        <v>116</v>
      </c>
      <c r="C34" s="25" t="s">
        <v>117</v>
      </c>
      <c r="D34" s="25" t="s">
        <v>118</v>
      </c>
      <c r="E34" s="9">
        <v>100000</v>
      </c>
      <c r="F34" s="10">
        <v>112.84</v>
      </c>
      <c r="G34" s="11">
        <v>3.5999999999999999E-3</v>
      </c>
    </row>
    <row r="35" spans="2:7" x14ac:dyDescent="0.25">
      <c r="B35" s="8" t="s">
        <v>169</v>
      </c>
      <c r="C35" s="25" t="s">
        <v>170</v>
      </c>
      <c r="D35" s="25" t="s">
        <v>102</v>
      </c>
      <c r="E35" s="9">
        <v>80000</v>
      </c>
      <c r="F35" s="10">
        <v>80.11</v>
      </c>
      <c r="G35" s="11">
        <v>2.5000000000000001E-3</v>
      </c>
    </row>
    <row r="36" spans="2:7" x14ac:dyDescent="0.25">
      <c r="B36" s="8" t="s">
        <v>171</v>
      </c>
      <c r="C36" s="25" t="s">
        <v>172</v>
      </c>
      <c r="D36" s="25" t="s">
        <v>97</v>
      </c>
      <c r="E36" s="9">
        <v>20000</v>
      </c>
      <c r="F36" s="10">
        <v>20.22</v>
      </c>
      <c r="G36" s="11">
        <v>5.9999999999999995E-4</v>
      </c>
    </row>
    <row r="37" spans="2:7" x14ac:dyDescent="0.25">
      <c r="B37" s="8" t="s">
        <v>173</v>
      </c>
      <c r="C37" s="25" t="s">
        <v>174</v>
      </c>
      <c r="D37" s="25" t="s">
        <v>97</v>
      </c>
      <c r="E37" s="9">
        <v>10000</v>
      </c>
      <c r="F37" s="10">
        <v>10.44</v>
      </c>
      <c r="G37" s="11">
        <v>2.9999999999999997E-4</v>
      </c>
    </row>
    <row r="38" spans="2:7" x14ac:dyDescent="0.25">
      <c r="B38" s="12" t="s">
        <v>75</v>
      </c>
      <c r="C38" s="26"/>
      <c r="D38" s="26"/>
      <c r="E38" s="13"/>
      <c r="F38" s="14">
        <v>25398.639999999999</v>
      </c>
      <c r="G38" s="15">
        <v>0.80410000000000004</v>
      </c>
    </row>
    <row r="39" spans="2:7" x14ac:dyDescent="0.25">
      <c r="B39" s="8"/>
      <c r="C39" s="25"/>
      <c r="D39" s="25"/>
      <c r="E39" s="9"/>
      <c r="F39" s="10"/>
      <c r="G39" s="11"/>
    </row>
    <row r="40" spans="2:7" x14ac:dyDescent="0.25">
      <c r="B40" s="12" t="s">
        <v>87</v>
      </c>
      <c r="C40" s="26"/>
      <c r="D40" s="26"/>
      <c r="E40" s="13"/>
      <c r="F40" s="29"/>
      <c r="G40" s="30"/>
    </row>
    <row r="41" spans="2:7" x14ac:dyDescent="0.25">
      <c r="B41" s="8" t="s">
        <v>175</v>
      </c>
      <c r="C41" s="25" t="s">
        <v>176</v>
      </c>
      <c r="D41" s="25" t="s">
        <v>97</v>
      </c>
      <c r="E41" s="9">
        <v>2280000</v>
      </c>
      <c r="F41" s="10">
        <v>2230.09</v>
      </c>
      <c r="G41" s="11">
        <v>7.0599999999999996E-2</v>
      </c>
    </row>
    <row r="42" spans="2:7" x14ac:dyDescent="0.25">
      <c r="B42" s="8" t="s">
        <v>177</v>
      </c>
      <c r="C42" s="25" t="s">
        <v>178</v>
      </c>
      <c r="D42" s="25" t="s">
        <v>179</v>
      </c>
      <c r="E42" s="9">
        <v>1500000</v>
      </c>
      <c r="F42" s="10">
        <v>1491.06</v>
      </c>
      <c r="G42" s="11">
        <v>4.7199999999999999E-2</v>
      </c>
    </row>
    <row r="43" spans="2:7" x14ac:dyDescent="0.25">
      <c r="B43" s="12" t="s">
        <v>75</v>
      </c>
      <c r="C43" s="26"/>
      <c r="D43" s="26"/>
      <c r="E43" s="13"/>
      <c r="F43" s="14">
        <v>3721.15</v>
      </c>
      <c r="G43" s="15">
        <v>0.1178</v>
      </c>
    </row>
    <row r="44" spans="2:7" x14ac:dyDescent="0.25">
      <c r="B44" s="12" t="s">
        <v>88</v>
      </c>
      <c r="C44" s="25"/>
      <c r="D44" s="25"/>
      <c r="E44" s="9"/>
      <c r="F44" s="10"/>
      <c r="G44" s="11"/>
    </row>
    <row r="45" spans="2:7" x14ac:dyDescent="0.25">
      <c r="B45" s="12" t="s">
        <v>75</v>
      </c>
      <c r="C45" s="25"/>
      <c r="D45" s="25"/>
      <c r="E45" s="9"/>
      <c r="F45" s="16" t="s">
        <v>66</v>
      </c>
      <c r="G45" s="17" t="s">
        <v>66</v>
      </c>
    </row>
    <row r="46" spans="2:7" x14ac:dyDescent="0.25">
      <c r="B46" s="8"/>
      <c r="C46" s="25"/>
      <c r="D46" s="25"/>
      <c r="E46" s="9"/>
      <c r="F46" s="10"/>
      <c r="G46" s="11"/>
    </row>
    <row r="47" spans="2:7" x14ac:dyDescent="0.25">
      <c r="B47" s="18" t="s">
        <v>89</v>
      </c>
      <c r="C47" s="27"/>
      <c r="D47" s="27"/>
      <c r="E47" s="19"/>
      <c r="F47" s="14">
        <v>29119.79</v>
      </c>
      <c r="G47" s="15">
        <v>0.92190000000000005</v>
      </c>
    </row>
    <row r="48" spans="2:7" x14ac:dyDescent="0.25">
      <c r="B48" s="8"/>
      <c r="C48" s="25"/>
      <c r="D48" s="25"/>
      <c r="E48" s="9"/>
      <c r="F48" s="10"/>
      <c r="G48" s="11"/>
    </row>
    <row r="49" spans="2:7" x14ac:dyDescent="0.25">
      <c r="B49" s="8"/>
      <c r="C49" s="25"/>
      <c r="D49" s="25"/>
      <c r="E49" s="9"/>
      <c r="F49" s="10"/>
      <c r="G49" s="11"/>
    </row>
    <row r="50" spans="2:7" x14ac:dyDescent="0.25">
      <c r="B50" s="12" t="s">
        <v>90</v>
      </c>
      <c r="C50" s="25"/>
      <c r="D50" s="25"/>
      <c r="E50" s="9"/>
      <c r="F50" s="10"/>
      <c r="G50" s="11"/>
    </row>
    <row r="51" spans="2:7" x14ac:dyDescent="0.25">
      <c r="B51" s="8" t="s">
        <v>91</v>
      </c>
      <c r="C51" s="25"/>
      <c r="D51" s="25"/>
      <c r="E51" s="9"/>
      <c r="F51" s="10">
        <v>1384.76</v>
      </c>
      <c r="G51" s="11">
        <v>4.3799999999999999E-2</v>
      </c>
    </row>
    <row r="52" spans="2:7" x14ac:dyDescent="0.25">
      <c r="B52" s="12" t="s">
        <v>75</v>
      </c>
      <c r="C52" s="26"/>
      <c r="D52" s="26"/>
      <c r="E52" s="13"/>
      <c r="F52" s="14">
        <v>1384.76</v>
      </c>
      <c r="G52" s="15">
        <v>4.3799999999999999E-2</v>
      </c>
    </row>
    <row r="53" spans="2:7" x14ac:dyDescent="0.25">
      <c r="B53" s="8"/>
      <c r="C53" s="25"/>
      <c r="D53" s="25"/>
      <c r="E53" s="9"/>
      <c r="F53" s="10"/>
      <c r="G53" s="11"/>
    </row>
    <row r="54" spans="2:7" x14ac:dyDescent="0.25">
      <c r="B54" s="18" t="s">
        <v>89</v>
      </c>
      <c r="C54" s="27"/>
      <c r="D54" s="27"/>
      <c r="E54" s="19"/>
      <c r="F54" s="14">
        <v>1384.76</v>
      </c>
      <c r="G54" s="15">
        <v>4.3799999999999999E-2</v>
      </c>
    </row>
    <row r="55" spans="2:7" x14ac:dyDescent="0.25">
      <c r="B55" s="8" t="s">
        <v>92</v>
      </c>
      <c r="C55" s="25"/>
      <c r="D55" s="25"/>
      <c r="E55" s="9"/>
      <c r="F55" s="10">
        <v>1081.27</v>
      </c>
      <c r="G55" s="11">
        <v>3.4299999999999997E-2</v>
      </c>
    </row>
    <row r="56" spans="2:7" x14ac:dyDescent="0.25">
      <c r="B56" s="20" t="s">
        <v>93</v>
      </c>
      <c r="C56" s="28"/>
      <c r="D56" s="28"/>
      <c r="E56" s="21"/>
      <c r="F56" s="22">
        <v>31585.82</v>
      </c>
      <c r="G56" s="23">
        <v>1</v>
      </c>
    </row>
    <row r="57" spans="2:7" x14ac:dyDescent="0.25">
      <c r="B57" s="190"/>
      <c r="C57" s="191"/>
      <c r="D57" s="191"/>
      <c r="E57" s="191"/>
      <c r="F57" s="191"/>
      <c r="G57" s="192"/>
    </row>
    <row r="58" spans="2:7" x14ac:dyDescent="0.25">
      <c r="B58" s="193" t="s">
        <v>180</v>
      </c>
      <c r="C58" s="44"/>
      <c r="D58" s="44"/>
      <c r="E58" s="44"/>
      <c r="F58" s="44"/>
      <c r="G58" s="45"/>
    </row>
    <row r="59" spans="2:7" x14ac:dyDescent="0.25">
      <c r="B59" s="193" t="s">
        <v>94</v>
      </c>
      <c r="C59" s="44"/>
      <c r="D59" s="44"/>
      <c r="E59" s="44"/>
      <c r="F59" s="44"/>
      <c r="G59" s="45"/>
    </row>
    <row r="60" spans="2:7" x14ac:dyDescent="0.25">
      <c r="B60" s="43"/>
      <c r="C60" s="44"/>
      <c r="D60" s="44"/>
      <c r="E60" s="44"/>
      <c r="F60" s="44"/>
      <c r="G60" s="45"/>
    </row>
    <row r="61" spans="2:7" x14ac:dyDescent="0.25">
      <c r="B61" s="52" t="s">
        <v>1356</v>
      </c>
      <c r="C61" s="65"/>
      <c r="D61" s="59"/>
      <c r="E61" s="72"/>
      <c r="F61" s="79"/>
      <c r="G61" s="80"/>
    </row>
    <row r="62" spans="2:7" ht="30" customHeight="1" x14ac:dyDescent="0.25">
      <c r="B62" s="226" t="s">
        <v>1357</v>
      </c>
      <c r="C62" s="227"/>
      <c r="D62" s="58" t="s">
        <v>1358</v>
      </c>
      <c r="E62" s="59"/>
      <c r="F62" s="79"/>
      <c r="G62" s="80"/>
    </row>
    <row r="63" spans="2:7" x14ac:dyDescent="0.25">
      <c r="B63" s="224" t="s">
        <v>1469</v>
      </c>
      <c r="C63" s="225"/>
      <c r="D63" s="44"/>
      <c r="E63" s="44"/>
      <c r="F63" s="79"/>
      <c r="G63" s="80"/>
    </row>
    <row r="64" spans="2:7" x14ac:dyDescent="0.25">
      <c r="B64" s="179" t="s">
        <v>1468</v>
      </c>
      <c r="C64" s="180"/>
      <c r="D64" s="165" t="s">
        <v>1467</v>
      </c>
      <c r="E64" s="165" t="s">
        <v>1467</v>
      </c>
      <c r="F64" s="79"/>
      <c r="G64" s="80"/>
    </row>
    <row r="65" spans="1:7" x14ac:dyDescent="0.25">
      <c r="B65" s="52"/>
      <c r="C65" s="59"/>
      <c r="D65" s="165">
        <v>43280</v>
      </c>
      <c r="E65" s="165">
        <v>43312</v>
      </c>
      <c r="F65" s="79"/>
      <c r="G65" s="80"/>
    </row>
    <row r="66" spans="1:7" x14ac:dyDescent="0.25">
      <c r="A66">
        <v>140337</v>
      </c>
      <c r="B66" s="52" t="s">
        <v>1360</v>
      </c>
      <c r="C66" s="56"/>
      <c r="D66" s="177">
        <v>13.3428</v>
      </c>
      <c r="E66" s="60">
        <v>13.460900000000002</v>
      </c>
      <c r="F66" s="79"/>
      <c r="G66" s="80"/>
    </row>
    <row r="67" spans="1:7" x14ac:dyDescent="0.25">
      <c r="A67">
        <v>140344</v>
      </c>
      <c r="B67" s="52" t="s">
        <v>1376</v>
      </c>
      <c r="C67" s="56"/>
      <c r="D67" s="46" t="s">
        <v>2450</v>
      </c>
      <c r="E67" s="46" t="s">
        <v>2450</v>
      </c>
      <c r="F67" s="79"/>
      <c r="G67" s="80"/>
    </row>
    <row r="68" spans="1:7" x14ac:dyDescent="0.25">
      <c r="A68">
        <v>140336</v>
      </c>
      <c r="B68" s="52" t="s">
        <v>1359</v>
      </c>
      <c r="C68" s="56"/>
      <c r="D68" s="177">
        <v>13.3406</v>
      </c>
      <c r="E68" s="60">
        <v>13.458600000000001</v>
      </c>
      <c r="F68" s="79"/>
      <c r="G68" s="80"/>
    </row>
    <row r="69" spans="1:7" x14ac:dyDescent="0.25">
      <c r="A69">
        <v>140345</v>
      </c>
      <c r="B69" s="52" t="s">
        <v>1377</v>
      </c>
      <c r="C69" s="56"/>
      <c r="D69" s="177">
        <v>10.470999999999998</v>
      </c>
      <c r="E69" s="60">
        <v>10.5085</v>
      </c>
      <c r="F69" s="79"/>
      <c r="G69" s="80"/>
    </row>
    <row r="70" spans="1:7" x14ac:dyDescent="0.25">
      <c r="A70">
        <v>140343</v>
      </c>
      <c r="B70" s="52" t="s">
        <v>1378</v>
      </c>
      <c r="C70" s="56"/>
      <c r="D70" s="177">
        <v>10.506600000000001</v>
      </c>
      <c r="E70" s="60">
        <v>10.601600000000001</v>
      </c>
      <c r="F70" s="79"/>
      <c r="G70" s="80"/>
    </row>
    <row r="71" spans="1:7" x14ac:dyDescent="0.25">
      <c r="A71">
        <v>140346</v>
      </c>
      <c r="B71" s="52" t="s">
        <v>1361</v>
      </c>
      <c r="C71" s="56"/>
      <c r="D71" s="177">
        <v>13.3407</v>
      </c>
      <c r="E71" s="60">
        <v>13.4587</v>
      </c>
      <c r="F71" s="79"/>
      <c r="G71" s="80"/>
    </row>
    <row r="72" spans="1:7" x14ac:dyDescent="0.25">
      <c r="A72">
        <v>140338</v>
      </c>
      <c r="B72" s="52" t="s">
        <v>1362</v>
      </c>
      <c r="C72" s="56"/>
      <c r="D72" s="46" t="s">
        <v>2450</v>
      </c>
      <c r="E72" s="46" t="s">
        <v>2450</v>
      </c>
      <c r="F72" s="79"/>
      <c r="G72" s="80"/>
    </row>
    <row r="73" spans="1:7" x14ac:dyDescent="0.25">
      <c r="A73">
        <v>140334</v>
      </c>
      <c r="B73" s="52" t="s">
        <v>1368</v>
      </c>
      <c r="C73" s="56"/>
      <c r="D73" s="177">
        <v>13.5815</v>
      </c>
      <c r="E73" s="60">
        <v>13.707799999999999</v>
      </c>
      <c r="F73" s="79"/>
      <c r="G73" s="80"/>
    </row>
    <row r="74" spans="1:7" x14ac:dyDescent="0.25">
      <c r="A74">
        <v>140340</v>
      </c>
      <c r="B74" s="52" t="s">
        <v>1380</v>
      </c>
      <c r="C74" s="56"/>
      <c r="D74" s="46" t="s">
        <v>2450</v>
      </c>
      <c r="E74" s="46" t="s">
        <v>2450</v>
      </c>
      <c r="F74" s="79"/>
      <c r="G74" s="80"/>
    </row>
    <row r="75" spans="1:7" x14ac:dyDescent="0.25">
      <c r="A75">
        <v>140333</v>
      </c>
      <c r="B75" s="52" t="s">
        <v>1367</v>
      </c>
      <c r="C75" s="56"/>
      <c r="D75" s="177">
        <v>13.5824</v>
      </c>
      <c r="E75" s="60">
        <v>13.708600000000001</v>
      </c>
      <c r="F75" s="79"/>
      <c r="G75" s="80"/>
    </row>
    <row r="76" spans="1:7" x14ac:dyDescent="0.25">
      <c r="A76">
        <v>140339</v>
      </c>
      <c r="B76" s="52" t="s">
        <v>1382</v>
      </c>
      <c r="C76" s="56"/>
      <c r="D76" s="46" t="s">
        <v>2450</v>
      </c>
      <c r="E76" s="46" t="s">
        <v>2450</v>
      </c>
      <c r="F76" s="79"/>
      <c r="G76" s="80"/>
    </row>
    <row r="77" spans="1:7" x14ac:dyDescent="0.25">
      <c r="A77">
        <v>140342</v>
      </c>
      <c r="B77" s="52" t="s">
        <v>1381</v>
      </c>
      <c r="C77" s="56"/>
      <c r="D77" s="46" t="s">
        <v>2450</v>
      </c>
      <c r="E77" s="46" t="s">
        <v>2450</v>
      </c>
      <c r="F77" s="79"/>
      <c r="G77" s="80"/>
    </row>
    <row r="78" spans="1:7" x14ac:dyDescent="0.25">
      <c r="A78">
        <v>140341</v>
      </c>
      <c r="B78" s="52" t="s">
        <v>1369</v>
      </c>
      <c r="C78" s="56"/>
      <c r="D78" s="46" t="s">
        <v>2450</v>
      </c>
      <c r="E78" s="46" t="s">
        <v>2450</v>
      </c>
      <c r="F78" s="79"/>
      <c r="G78" s="80"/>
    </row>
    <row r="79" spans="1:7" x14ac:dyDescent="0.25">
      <c r="A79">
        <v>140335</v>
      </c>
      <c r="B79" s="52" t="s">
        <v>1370</v>
      </c>
      <c r="C79" s="56"/>
      <c r="D79" s="46" t="s">
        <v>2450</v>
      </c>
      <c r="E79" s="46" t="s">
        <v>2450</v>
      </c>
      <c r="F79" s="79"/>
      <c r="G79" s="80"/>
    </row>
    <row r="80" spans="1:7" ht="15" customHeight="1" x14ac:dyDescent="0.25">
      <c r="B80" s="52"/>
      <c r="C80" s="56"/>
      <c r="D80" s="62"/>
      <c r="E80" s="60"/>
      <c r="F80" s="79"/>
      <c r="G80" s="80"/>
    </row>
    <row r="81" spans="2:7" x14ac:dyDescent="0.25">
      <c r="B81" s="82" t="s">
        <v>1371</v>
      </c>
      <c r="C81" s="56"/>
      <c r="D81" s="58"/>
      <c r="E81" s="59"/>
      <c r="F81" s="79"/>
      <c r="G81" s="80"/>
    </row>
    <row r="82" spans="2:7" x14ac:dyDescent="0.25">
      <c r="B82" s="64" t="s">
        <v>1383</v>
      </c>
      <c r="C82" s="56"/>
      <c r="D82" s="65"/>
      <c r="E82" s="59"/>
      <c r="F82" s="79"/>
      <c r="G82" s="80"/>
    </row>
    <row r="83" spans="2:7" x14ac:dyDescent="0.25">
      <c r="B83" s="64"/>
      <c r="C83" s="56"/>
      <c r="D83" s="65"/>
      <c r="E83" s="66" t="s">
        <v>1384</v>
      </c>
      <c r="F83" s="79"/>
      <c r="G83" s="80"/>
    </row>
    <row r="84" spans="2:7" x14ac:dyDescent="0.25">
      <c r="B84" s="67" t="s">
        <v>1385</v>
      </c>
      <c r="C84" s="68"/>
      <c r="D84" s="69" t="s">
        <v>1386</v>
      </c>
      <c r="E84" s="69" t="s">
        <v>1387</v>
      </c>
      <c r="F84" s="79"/>
      <c r="G84" s="80"/>
    </row>
    <row r="85" spans="2:7" x14ac:dyDescent="0.25">
      <c r="B85" s="67" t="s">
        <v>2449</v>
      </c>
      <c r="C85" s="68"/>
      <c r="D85" s="69">
        <v>3.9633700000000001E-2</v>
      </c>
      <c r="E85" s="69">
        <v>3.6700999999999998E-2</v>
      </c>
      <c r="F85" s="79"/>
      <c r="G85" s="80"/>
    </row>
    <row r="86" spans="2:7" x14ac:dyDescent="0.25">
      <c r="B86" s="185"/>
      <c r="C86" s="56"/>
      <c r="D86" s="95"/>
      <c r="E86" s="95"/>
      <c r="F86" s="79"/>
      <c r="G86" s="80"/>
    </row>
    <row r="87" spans="2:7" x14ac:dyDescent="0.25">
      <c r="B87" s="183" t="s">
        <v>1392</v>
      </c>
      <c r="C87" s="184"/>
      <c r="D87" s="184"/>
      <c r="E87" s="184"/>
      <c r="F87" s="79"/>
      <c r="G87" s="80"/>
    </row>
    <row r="88" spans="2:7" ht="36" customHeight="1" x14ac:dyDescent="0.25">
      <c r="B88" s="232" t="s">
        <v>2452</v>
      </c>
      <c r="C88" s="233"/>
      <c r="D88" s="62" t="s">
        <v>1358</v>
      </c>
      <c r="E88" s="184"/>
      <c r="F88" s="79"/>
      <c r="G88" s="80"/>
    </row>
    <row r="89" spans="2:7" x14ac:dyDescent="0.25">
      <c r="B89" s="228" t="s">
        <v>1373</v>
      </c>
      <c r="C89" s="229"/>
      <c r="D89" s="62" t="s">
        <v>1358</v>
      </c>
      <c r="E89" s="59"/>
      <c r="F89" s="79"/>
      <c r="G89" s="80"/>
    </row>
    <row r="90" spans="2:7" x14ac:dyDescent="0.25">
      <c r="B90" s="228" t="s">
        <v>1374</v>
      </c>
      <c r="C90" s="229"/>
      <c r="D90" s="48" t="s">
        <v>2442</v>
      </c>
      <c r="E90" s="83"/>
      <c r="F90" s="84"/>
      <c r="G90" s="85"/>
    </row>
    <row r="91" spans="2:7" ht="37.5" customHeight="1" x14ac:dyDescent="0.25">
      <c r="B91" s="230" t="s">
        <v>1375</v>
      </c>
      <c r="C91" s="231"/>
      <c r="D91" s="75" t="s">
        <v>1358</v>
      </c>
      <c r="E91" s="76"/>
      <c r="F91" s="87"/>
      <c r="G91" s="88"/>
    </row>
  </sheetData>
  <mergeCells count="8">
    <mergeCell ref="B91:C91"/>
    <mergeCell ref="B1:G1"/>
    <mergeCell ref="B2:G2"/>
    <mergeCell ref="B88:C88"/>
    <mergeCell ref="B89:C89"/>
    <mergeCell ref="B90:C90"/>
    <mergeCell ref="B63:C63"/>
    <mergeCell ref="B62:C6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showGridLines="0" topLeftCell="A55" workbookViewId="0">
      <selection activeCell="B65" sqref="B65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12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13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65</v>
      </c>
      <c r="C7" s="25"/>
      <c r="D7" s="25"/>
      <c r="E7" s="9"/>
      <c r="F7" s="10" t="s">
        <v>66</v>
      </c>
      <c r="G7" s="11" t="s">
        <v>66</v>
      </c>
    </row>
    <row r="8" spans="2:9" x14ac:dyDescent="0.25">
      <c r="B8" s="12" t="s">
        <v>67</v>
      </c>
      <c r="C8" s="25"/>
      <c r="D8" s="25"/>
      <c r="E8" s="9"/>
      <c r="F8" s="10"/>
      <c r="G8" s="11"/>
    </row>
    <row r="9" spans="2:9" x14ac:dyDescent="0.25">
      <c r="B9" s="12" t="s">
        <v>181</v>
      </c>
      <c r="C9" s="25"/>
      <c r="D9" s="25"/>
      <c r="E9" s="9"/>
      <c r="F9" s="10"/>
      <c r="G9" s="11"/>
    </row>
    <row r="10" spans="2:9" x14ac:dyDescent="0.25">
      <c r="B10" s="12" t="s">
        <v>75</v>
      </c>
      <c r="C10" s="25"/>
      <c r="D10" s="25"/>
      <c r="E10" s="9"/>
      <c r="F10" s="16" t="s">
        <v>66</v>
      </c>
      <c r="G10" s="17" t="s">
        <v>66</v>
      </c>
    </row>
    <row r="11" spans="2:9" x14ac:dyDescent="0.25">
      <c r="B11" s="8"/>
      <c r="C11" s="25"/>
      <c r="D11" s="25"/>
      <c r="E11" s="9"/>
      <c r="F11" s="10"/>
      <c r="G11" s="11"/>
    </row>
    <row r="12" spans="2:9" x14ac:dyDescent="0.25">
      <c r="B12" s="12" t="s">
        <v>76</v>
      </c>
      <c r="C12" s="25"/>
      <c r="D12" s="25"/>
      <c r="E12" s="9"/>
      <c r="F12" s="10"/>
      <c r="G12" s="11"/>
    </row>
    <row r="13" spans="2:9" x14ac:dyDescent="0.25">
      <c r="B13" s="8" t="s">
        <v>77</v>
      </c>
      <c r="C13" s="25" t="s">
        <v>78</v>
      </c>
      <c r="D13" s="25" t="s">
        <v>79</v>
      </c>
      <c r="E13" s="9">
        <v>5500000</v>
      </c>
      <c r="F13" s="10">
        <v>5307.23</v>
      </c>
      <c r="G13" s="11">
        <v>0.34250000000000003</v>
      </c>
    </row>
    <row r="14" spans="2:9" x14ac:dyDescent="0.25">
      <c r="B14" s="8" t="s">
        <v>82</v>
      </c>
      <c r="C14" s="25" t="s">
        <v>83</v>
      </c>
      <c r="D14" s="25" t="s">
        <v>79</v>
      </c>
      <c r="E14" s="9">
        <v>4400000</v>
      </c>
      <c r="F14" s="10">
        <v>4224.7700000000004</v>
      </c>
      <c r="G14" s="11">
        <v>0.2727</v>
      </c>
    </row>
    <row r="15" spans="2:9" x14ac:dyDescent="0.25">
      <c r="B15" s="8" t="s">
        <v>80</v>
      </c>
      <c r="C15" s="25" t="s">
        <v>81</v>
      </c>
      <c r="D15" s="25" t="s">
        <v>79</v>
      </c>
      <c r="E15" s="9">
        <v>3300000</v>
      </c>
      <c r="F15" s="10">
        <v>3235.65</v>
      </c>
      <c r="G15" s="11">
        <v>0.20880000000000001</v>
      </c>
    </row>
    <row r="16" spans="2:9" x14ac:dyDescent="0.25">
      <c r="B16" s="8" t="s">
        <v>182</v>
      </c>
      <c r="C16" s="25" t="s">
        <v>183</v>
      </c>
      <c r="D16" s="25" t="s">
        <v>79</v>
      </c>
      <c r="E16" s="9">
        <v>1500000</v>
      </c>
      <c r="F16" s="10">
        <v>1344.15</v>
      </c>
      <c r="G16" s="11">
        <v>8.6800000000000002E-2</v>
      </c>
    </row>
    <row r="17" spans="2:7" x14ac:dyDescent="0.25">
      <c r="B17" s="8" t="s">
        <v>184</v>
      </c>
      <c r="C17" s="25" t="s">
        <v>185</v>
      </c>
      <c r="D17" s="25" t="s">
        <v>79</v>
      </c>
      <c r="E17" s="9">
        <v>200000</v>
      </c>
      <c r="F17" s="10">
        <v>202.12</v>
      </c>
      <c r="G17" s="11">
        <v>1.2999999999999999E-2</v>
      </c>
    </row>
    <row r="18" spans="2:7" x14ac:dyDescent="0.25">
      <c r="B18" s="8" t="s">
        <v>186</v>
      </c>
      <c r="C18" s="25" t="s">
        <v>187</v>
      </c>
      <c r="D18" s="25" t="s">
        <v>79</v>
      </c>
      <c r="E18" s="9">
        <v>145700</v>
      </c>
      <c r="F18" s="10">
        <v>148.29</v>
      </c>
      <c r="G18" s="11">
        <v>9.5999999999999992E-3</v>
      </c>
    </row>
    <row r="19" spans="2:7" x14ac:dyDescent="0.25">
      <c r="B19" s="12" t="s">
        <v>75</v>
      </c>
      <c r="C19" s="26"/>
      <c r="D19" s="26"/>
      <c r="E19" s="13"/>
      <c r="F19" s="14">
        <v>14462.21</v>
      </c>
      <c r="G19" s="15">
        <v>0.93340000000000001</v>
      </c>
    </row>
    <row r="20" spans="2:7" x14ac:dyDescent="0.25">
      <c r="B20" s="8"/>
      <c r="C20" s="25"/>
      <c r="D20" s="25"/>
      <c r="E20" s="9"/>
      <c r="F20" s="10"/>
      <c r="G20" s="11"/>
    </row>
    <row r="21" spans="2:7" x14ac:dyDescent="0.25">
      <c r="B21" s="12" t="s">
        <v>84</v>
      </c>
      <c r="C21" s="25"/>
      <c r="D21" s="25"/>
      <c r="E21" s="9"/>
      <c r="F21" s="10"/>
      <c r="G21" s="11"/>
    </row>
    <row r="22" spans="2:7" x14ac:dyDescent="0.25">
      <c r="B22" s="8" t="s">
        <v>85</v>
      </c>
      <c r="C22" s="25" t="s">
        <v>86</v>
      </c>
      <c r="D22" s="25" t="s">
        <v>79</v>
      </c>
      <c r="E22" s="9">
        <v>150000</v>
      </c>
      <c r="F22" s="10">
        <v>150.51</v>
      </c>
      <c r="G22" s="11">
        <v>9.7000000000000003E-3</v>
      </c>
    </row>
    <row r="23" spans="2:7" x14ac:dyDescent="0.25">
      <c r="B23" s="12" t="s">
        <v>75</v>
      </c>
      <c r="C23" s="26"/>
      <c r="D23" s="26"/>
      <c r="E23" s="13"/>
      <c r="F23" s="14">
        <v>150.51</v>
      </c>
      <c r="G23" s="15">
        <v>9.7000000000000003E-3</v>
      </c>
    </row>
    <row r="24" spans="2:7" x14ac:dyDescent="0.25">
      <c r="B24" s="8"/>
      <c r="C24" s="25"/>
      <c r="D24" s="25"/>
      <c r="E24" s="9"/>
      <c r="F24" s="10"/>
      <c r="G24" s="11"/>
    </row>
    <row r="25" spans="2:7" x14ac:dyDescent="0.25">
      <c r="B25" s="8"/>
      <c r="C25" s="25"/>
      <c r="D25" s="25"/>
      <c r="E25" s="9"/>
      <c r="F25" s="10"/>
      <c r="G25" s="11"/>
    </row>
    <row r="26" spans="2:7" x14ac:dyDescent="0.25">
      <c r="B26" s="12" t="s">
        <v>87</v>
      </c>
      <c r="C26" s="25"/>
      <c r="D26" s="25"/>
      <c r="E26" s="9"/>
      <c r="F26" s="10"/>
      <c r="G26" s="11"/>
    </row>
    <row r="27" spans="2:7" x14ac:dyDescent="0.25">
      <c r="B27" s="12" t="s">
        <v>75</v>
      </c>
      <c r="C27" s="25"/>
      <c r="D27" s="25"/>
      <c r="E27" s="9"/>
      <c r="F27" s="16" t="s">
        <v>66</v>
      </c>
      <c r="G27" s="17" t="s">
        <v>66</v>
      </c>
    </row>
    <row r="28" spans="2:7" x14ac:dyDescent="0.25">
      <c r="B28" s="8"/>
      <c r="C28" s="25"/>
      <c r="D28" s="25"/>
      <c r="E28" s="9"/>
      <c r="F28" s="10"/>
      <c r="G28" s="11"/>
    </row>
    <row r="29" spans="2:7" x14ac:dyDescent="0.25">
      <c r="B29" s="12" t="s">
        <v>88</v>
      </c>
      <c r="C29" s="25"/>
      <c r="D29" s="25"/>
      <c r="E29" s="9"/>
      <c r="F29" s="10"/>
      <c r="G29" s="11"/>
    </row>
    <row r="30" spans="2:7" x14ac:dyDescent="0.25">
      <c r="B30" s="12" t="s">
        <v>75</v>
      </c>
      <c r="C30" s="25"/>
      <c r="D30" s="25"/>
      <c r="E30" s="9"/>
      <c r="F30" s="16" t="s">
        <v>66</v>
      </c>
      <c r="G30" s="17" t="s">
        <v>66</v>
      </c>
    </row>
    <row r="31" spans="2:7" x14ac:dyDescent="0.25">
      <c r="B31" s="8"/>
      <c r="C31" s="25"/>
      <c r="D31" s="25"/>
      <c r="E31" s="9"/>
      <c r="F31" s="10"/>
      <c r="G31" s="11"/>
    </row>
    <row r="32" spans="2:7" x14ac:dyDescent="0.25">
      <c r="B32" s="18" t="s">
        <v>89</v>
      </c>
      <c r="C32" s="27"/>
      <c r="D32" s="27"/>
      <c r="E32" s="19"/>
      <c r="F32" s="14">
        <v>14612.72</v>
      </c>
      <c r="G32" s="15">
        <v>0.94310000000000005</v>
      </c>
    </row>
    <row r="33" spans="2:7" x14ac:dyDescent="0.25">
      <c r="B33" s="8"/>
      <c r="C33" s="25"/>
      <c r="D33" s="25"/>
      <c r="E33" s="9"/>
      <c r="F33" s="10"/>
      <c r="G33" s="11"/>
    </row>
    <row r="34" spans="2:7" x14ac:dyDescent="0.25">
      <c r="B34" s="8"/>
      <c r="C34" s="25"/>
      <c r="D34" s="25"/>
      <c r="E34" s="9"/>
      <c r="F34" s="10"/>
      <c r="G34" s="11"/>
    </row>
    <row r="35" spans="2:7" x14ac:dyDescent="0.25">
      <c r="B35" s="12" t="s">
        <v>90</v>
      </c>
      <c r="C35" s="25"/>
      <c r="D35" s="25"/>
      <c r="E35" s="9"/>
      <c r="F35" s="10"/>
      <c r="G35" s="11"/>
    </row>
    <row r="36" spans="2:7" x14ac:dyDescent="0.25">
      <c r="B36" s="8" t="s">
        <v>91</v>
      </c>
      <c r="C36" s="25"/>
      <c r="D36" s="25"/>
      <c r="E36" s="9"/>
      <c r="F36" s="10">
        <v>748.87</v>
      </c>
      <c r="G36" s="11">
        <v>4.8300000000000003E-2</v>
      </c>
    </row>
    <row r="37" spans="2:7" x14ac:dyDescent="0.25">
      <c r="B37" s="12" t="s">
        <v>75</v>
      </c>
      <c r="C37" s="26"/>
      <c r="D37" s="26"/>
      <c r="E37" s="13"/>
      <c r="F37" s="14">
        <v>748.87</v>
      </c>
      <c r="G37" s="15">
        <v>4.8300000000000003E-2</v>
      </c>
    </row>
    <row r="38" spans="2:7" x14ac:dyDescent="0.25">
      <c r="B38" s="8"/>
      <c r="C38" s="25"/>
      <c r="D38" s="25"/>
      <c r="E38" s="9"/>
      <c r="F38" s="10"/>
      <c r="G38" s="11"/>
    </row>
    <row r="39" spans="2:7" x14ac:dyDescent="0.25">
      <c r="B39" s="18" t="s">
        <v>89</v>
      </c>
      <c r="C39" s="27"/>
      <c r="D39" s="27"/>
      <c r="E39" s="19"/>
      <c r="F39" s="14">
        <v>748.87</v>
      </c>
      <c r="G39" s="15">
        <v>4.8300000000000003E-2</v>
      </c>
    </row>
    <row r="40" spans="2:7" x14ac:dyDescent="0.25">
      <c r="B40" s="8" t="s">
        <v>92</v>
      </c>
      <c r="C40" s="25"/>
      <c r="D40" s="25"/>
      <c r="E40" s="9"/>
      <c r="F40" s="10">
        <v>132.71</v>
      </c>
      <c r="G40" s="11">
        <v>8.6E-3</v>
      </c>
    </row>
    <row r="41" spans="2:7" x14ac:dyDescent="0.25">
      <c r="B41" s="20" t="s">
        <v>93</v>
      </c>
      <c r="C41" s="28"/>
      <c r="D41" s="28"/>
      <c r="E41" s="21"/>
      <c r="F41" s="22">
        <v>15494.3</v>
      </c>
      <c r="G41" s="23">
        <v>1</v>
      </c>
    </row>
    <row r="42" spans="2:7" x14ac:dyDescent="0.25">
      <c r="B42" s="190"/>
      <c r="C42" s="191"/>
      <c r="D42" s="191"/>
      <c r="E42" s="191"/>
      <c r="F42" s="191"/>
      <c r="G42" s="192"/>
    </row>
    <row r="43" spans="2:7" x14ac:dyDescent="0.25">
      <c r="B43" s="193" t="s">
        <v>94</v>
      </c>
      <c r="C43" s="44"/>
      <c r="D43" s="44"/>
      <c r="E43" s="44"/>
      <c r="F43" s="44"/>
      <c r="G43" s="45"/>
    </row>
    <row r="44" spans="2:7" x14ac:dyDescent="0.25">
      <c r="B44" s="43"/>
      <c r="C44" s="44"/>
      <c r="D44" s="44"/>
      <c r="E44" s="44"/>
      <c r="F44" s="44"/>
      <c r="G44" s="45"/>
    </row>
    <row r="45" spans="2:7" x14ac:dyDescent="0.25">
      <c r="B45" s="52" t="s">
        <v>1356</v>
      </c>
      <c r="C45" s="65"/>
      <c r="D45" s="59"/>
      <c r="E45" s="72"/>
      <c r="F45" s="79"/>
      <c r="G45" s="80"/>
    </row>
    <row r="46" spans="2:7" ht="30.75" customHeight="1" x14ac:dyDescent="0.25">
      <c r="B46" s="226" t="s">
        <v>1357</v>
      </c>
      <c r="C46" s="227"/>
      <c r="D46" s="58" t="s">
        <v>1358</v>
      </c>
      <c r="E46" s="59"/>
      <c r="F46" s="79"/>
      <c r="G46" s="80"/>
    </row>
    <row r="47" spans="2:7" x14ac:dyDescent="0.25">
      <c r="B47" s="224" t="s">
        <v>1469</v>
      </c>
      <c r="C47" s="225"/>
      <c r="D47" s="44"/>
      <c r="E47" s="44"/>
      <c r="F47" s="79"/>
      <c r="G47" s="80"/>
    </row>
    <row r="48" spans="2:7" x14ac:dyDescent="0.25">
      <c r="B48" s="179" t="s">
        <v>1468</v>
      </c>
      <c r="C48" s="180"/>
      <c r="D48" s="165" t="s">
        <v>1467</v>
      </c>
      <c r="E48" s="165" t="s">
        <v>1467</v>
      </c>
      <c r="F48" s="79"/>
      <c r="G48" s="80"/>
    </row>
    <row r="49" spans="1:7" x14ac:dyDescent="0.25">
      <c r="B49" s="52"/>
      <c r="C49" s="59"/>
      <c r="D49" s="165">
        <v>43280</v>
      </c>
      <c r="E49" s="165">
        <v>43312</v>
      </c>
      <c r="F49" s="79"/>
      <c r="G49" s="80"/>
    </row>
    <row r="50" spans="1:7" x14ac:dyDescent="0.25">
      <c r="A50">
        <v>140301</v>
      </c>
      <c r="B50" s="52" t="s">
        <v>1360</v>
      </c>
      <c r="C50" s="56"/>
      <c r="D50" s="177">
        <v>14.303900000000001</v>
      </c>
      <c r="E50" s="60">
        <v>14.4695</v>
      </c>
      <c r="F50" s="79"/>
      <c r="G50" s="80"/>
    </row>
    <row r="51" spans="1:7" x14ac:dyDescent="0.25">
      <c r="A51">
        <v>140305</v>
      </c>
      <c r="B51" s="52" t="s">
        <v>1376</v>
      </c>
      <c r="C51" s="56"/>
      <c r="D51" s="46" t="s">
        <v>2450</v>
      </c>
      <c r="E51" s="46" t="s">
        <v>2450</v>
      </c>
      <c r="F51" s="79"/>
      <c r="G51" s="80"/>
    </row>
    <row r="52" spans="1:7" x14ac:dyDescent="0.25">
      <c r="A52">
        <v>140297</v>
      </c>
      <c r="B52" s="52" t="s">
        <v>1359</v>
      </c>
      <c r="C52" s="56"/>
      <c r="D52" s="177">
        <v>14.294700000000001</v>
      </c>
      <c r="E52" s="60">
        <v>14.4603</v>
      </c>
      <c r="F52" s="79"/>
      <c r="G52" s="80"/>
    </row>
    <row r="53" spans="1:7" x14ac:dyDescent="0.25">
      <c r="A53">
        <v>140307</v>
      </c>
      <c r="B53" s="52" t="s">
        <v>1377</v>
      </c>
      <c r="C53" s="56"/>
      <c r="D53" s="177">
        <v>10.6129</v>
      </c>
      <c r="E53" s="60">
        <v>10.6762</v>
      </c>
      <c r="F53" s="79"/>
      <c r="G53" s="80"/>
    </row>
    <row r="54" spans="1:7" x14ac:dyDescent="0.25">
      <c r="A54">
        <v>140303</v>
      </c>
      <c r="B54" s="52" t="s">
        <v>1378</v>
      </c>
      <c r="C54" s="56"/>
      <c r="D54" s="177">
        <v>10.784000000000001</v>
      </c>
      <c r="E54" s="60">
        <v>10.908700000000001</v>
      </c>
      <c r="F54" s="79"/>
      <c r="G54" s="80"/>
    </row>
    <row r="55" spans="1:7" x14ac:dyDescent="0.25">
      <c r="A55">
        <v>140310</v>
      </c>
      <c r="B55" s="52" t="s">
        <v>1361</v>
      </c>
      <c r="C55" s="56"/>
      <c r="D55" s="177">
        <v>14.300999999999998</v>
      </c>
      <c r="E55" s="60">
        <v>14.466600000000001</v>
      </c>
      <c r="F55" s="79"/>
      <c r="G55" s="80"/>
    </row>
    <row r="56" spans="1:7" x14ac:dyDescent="0.25">
      <c r="A56">
        <v>140299</v>
      </c>
      <c r="B56" s="52" t="s">
        <v>1362</v>
      </c>
      <c r="C56" s="56"/>
      <c r="D56" s="46" t="s">
        <v>2450</v>
      </c>
      <c r="E56" s="46" t="s">
        <v>2450</v>
      </c>
      <c r="F56" s="79"/>
      <c r="G56" s="80"/>
    </row>
    <row r="57" spans="1:7" x14ac:dyDescent="0.25">
      <c r="A57">
        <v>140302</v>
      </c>
      <c r="B57" s="52" t="s">
        <v>1368</v>
      </c>
      <c r="C57" s="56"/>
      <c r="D57" s="46" t="s">
        <v>2450</v>
      </c>
      <c r="E57" s="46" t="s">
        <v>2450</v>
      </c>
      <c r="F57" s="79"/>
      <c r="G57" s="80"/>
    </row>
    <row r="58" spans="1:7" x14ac:dyDescent="0.25">
      <c r="A58">
        <v>140306</v>
      </c>
      <c r="B58" s="52" t="s">
        <v>1380</v>
      </c>
      <c r="C58" s="56"/>
      <c r="D58" s="46" t="s">
        <v>2450</v>
      </c>
      <c r="E58" s="46" t="s">
        <v>2450</v>
      </c>
      <c r="F58" s="79"/>
      <c r="G58" s="80"/>
    </row>
    <row r="59" spans="1:7" x14ac:dyDescent="0.25">
      <c r="A59">
        <v>140298</v>
      </c>
      <c r="B59" s="52" t="s">
        <v>1367</v>
      </c>
      <c r="C59" s="56"/>
      <c r="D59" s="177">
        <v>14.59</v>
      </c>
      <c r="E59" s="60">
        <v>14.765400000000001</v>
      </c>
      <c r="F59" s="79"/>
      <c r="G59" s="80"/>
    </row>
    <row r="60" spans="1:7" x14ac:dyDescent="0.25">
      <c r="A60">
        <v>140308</v>
      </c>
      <c r="B60" s="52" t="s">
        <v>1382</v>
      </c>
      <c r="C60" s="56"/>
      <c r="D60" s="46" t="s">
        <v>2450</v>
      </c>
      <c r="E60" s="46" t="s">
        <v>2450</v>
      </c>
      <c r="F60" s="79"/>
      <c r="G60" s="80"/>
    </row>
    <row r="61" spans="1:7" x14ac:dyDescent="0.25">
      <c r="A61">
        <v>140304</v>
      </c>
      <c r="B61" s="52" t="s">
        <v>1381</v>
      </c>
      <c r="C61" s="56"/>
      <c r="D61" s="46" t="s">
        <v>2450</v>
      </c>
      <c r="E61" s="46" t="s">
        <v>2450</v>
      </c>
      <c r="F61" s="79"/>
      <c r="G61" s="80"/>
    </row>
    <row r="62" spans="1:7" x14ac:dyDescent="0.25">
      <c r="A62">
        <v>140309</v>
      </c>
      <c r="B62" s="52" t="s">
        <v>1369</v>
      </c>
      <c r="C62" s="56"/>
      <c r="D62" s="46" t="s">
        <v>2450</v>
      </c>
      <c r="E62" s="46" t="s">
        <v>2450</v>
      </c>
      <c r="F62" s="79"/>
      <c r="G62" s="80"/>
    </row>
    <row r="63" spans="1:7" x14ac:dyDescent="0.25">
      <c r="A63">
        <v>140300</v>
      </c>
      <c r="B63" s="52" t="s">
        <v>1370</v>
      </c>
      <c r="C63" s="56"/>
      <c r="D63" s="46" t="s">
        <v>2450</v>
      </c>
      <c r="E63" s="46" t="s">
        <v>2450</v>
      </c>
      <c r="F63" s="79"/>
      <c r="G63" s="80"/>
    </row>
    <row r="64" spans="1:7" x14ac:dyDescent="0.25">
      <c r="B64" s="52"/>
      <c r="C64" s="56"/>
      <c r="D64" s="62"/>
      <c r="E64" s="60"/>
      <c r="F64" s="79"/>
      <c r="G64" s="80"/>
    </row>
    <row r="65" spans="2:7" x14ac:dyDescent="0.25">
      <c r="B65" s="82" t="s">
        <v>1371</v>
      </c>
      <c r="C65" s="56"/>
      <c r="D65" s="63"/>
      <c r="E65" s="60"/>
      <c r="F65" s="79"/>
      <c r="G65" s="80"/>
    </row>
    <row r="66" spans="2:7" x14ac:dyDescent="0.25">
      <c r="B66" s="64" t="s">
        <v>1383</v>
      </c>
      <c r="C66" s="56"/>
      <c r="D66" s="65"/>
      <c r="E66" s="59"/>
      <c r="F66" s="79"/>
      <c r="G66" s="80"/>
    </row>
    <row r="67" spans="2:7" x14ac:dyDescent="0.25">
      <c r="B67" s="64"/>
      <c r="C67" s="56"/>
      <c r="D67" s="65"/>
      <c r="E67" s="66" t="s">
        <v>1384</v>
      </c>
      <c r="F67" s="79"/>
      <c r="G67" s="80"/>
    </row>
    <row r="68" spans="2:7" x14ac:dyDescent="0.25">
      <c r="B68" s="67" t="s">
        <v>1385</v>
      </c>
      <c r="C68" s="68"/>
      <c r="D68" s="69" t="s">
        <v>1386</v>
      </c>
      <c r="E68" s="69" t="s">
        <v>1387</v>
      </c>
      <c r="F68" s="79"/>
      <c r="G68" s="80"/>
    </row>
    <row r="69" spans="2:7" x14ac:dyDescent="0.25">
      <c r="B69" s="67" t="s">
        <v>1390</v>
      </c>
      <c r="C69" s="68"/>
      <c r="D69" s="69">
        <v>4.2917499999999997E-2</v>
      </c>
      <c r="E69" s="69">
        <v>3.9741800000000001E-2</v>
      </c>
      <c r="F69" s="79"/>
      <c r="G69" s="80"/>
    </row>
    <row r="70" spans="2:7" x14ac:dyDescent="0.25">
      <c r="B70" s="181"/>
      <c r="C70" s="182"/>
      <c r="D70" s="65"/>
      <c r="E70" s="59"/>
      <c r="F70" s="79"/>
      <c r="G70" s="80"/>
    </row>
    <row r="71" spans="2:7" x14ac:dyDescent="0.25">
      <c r="B71" s="228" t="s">
        <v>1392</v>
      </c>
      <c r="C71" s="229"/>
      <c r="D71" s="86"/>
      <c r="E71" s="59"/>
      <c r="F71" s="79"/>
      <c r="G71" s="80"/>
    </row>
    <row r="72" spans="2:7" ht="33.75" customHeight="1" x14ac:dyDescent="0.25">
      <c r="B72" s="232" t="s">
        <v>2452</v>
      </c>
      <c r="C72" s="233"/>
      <c r="D72" s="62" t="s">
        <v>1358</v>
      </c>
      <c r="E72" s="59"/>
      <c r="F72" s="79"/>
      <c r="G72" s="80"/>
    </row>
    <row r="73" spans="2:7" x14ac:dyDescent="0.25">
      <c r="B73" s="228" t="s">
        <v>1373</v>
      </c>
      <c r="C73" s="229"/>
      <c r="D73" s="62" t="s">
        <v>1358</v>
      </c>
      <c r="E73" s="59"/>
      <c r="F73" s="79"/>
      <c r="G73" s="80"/>
    </row>
    <row r="74" spans="2:7" x14ac:dyDescent="0.25">
      <c r="B74" s="228" t="s">
        <v>1374</v>
      </c>
      <c r="C74" s="229"/>
      <c r="D74" s="48" t="s">
        <v>2443</v>
      </c>
      <c r="E74" s="59"/>
      <c r="F74" s="73"/>
      <c r="G74" s="74"/>
    </row>
    <row r="75" spans="2:7" ht="31.5" customHeight="1" x14ac:dyDescent="0.25">
      <c r="B75" s="230" t="s">
        <v>1375</v>
      </c>
      <c r="C75" s="231"/>
      <c r="D75" s="75" t="s">
        <v>1358</v>
      </c>
      <c r="E75" s="76"/>
      <c r="F75" s="87"/>
      <c r="G75" s="88"/>
    </row>
  </sheetData>
  <mergeCells count="9">
    <mergeCell ref="B72:C72"/>
    <mergeCell ref="B73:C73"/>
    <mergeCell ref="B74:C74"/>
    <mergeCell ref="B75:C75"/>
    <mergeCell ref="B1:G1"/>
    <mergeCell ref="B2:G2"/>
    <mergeCell ref="B46:C46"/>
    <mergeCell ref="B71:C71"/>
    <mergeCell ref="B47:C47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showGridLines="0" topLeftCell="A61" workbookViewId="0">
      <selection activeCell="D69" sqref="D69:E71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14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15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65</v>
      </c>
      <c r="C7" s="25"/>
      <c r="D7" s="25"/>
      <c r="E7" s="9"/>
      <c r="F7" s="10" t="s">
        <v>66</v>
      </c>
      <c r="G7" s="11" t="s">
        <v>66</v>
      </c>
    </row>
    <row r="8" spans="2:9" x14ac:dyDescent="0.25">
      <c r="B8" s="8"/>
      <c r="C8" s="25"/>
      <c r="D8" s="25"/>
      <c r="E8" s="9"/>
      <c r="F8" s="10"/>
      <c r="G8" s="11"/>
    </row>
    <row r="9" spans="2:9" x14ac:dyDescent="0.25">
      <c r="B9" s="12" t="s">
        <v>67</v>
      </c>
      <c r="C9" s="25"/>
      <c r="D9" s="25"/>
      <c r="E9" s="9"/>
      <c r="F9" s="10"/>
      <c r="G9" s="11"/>
    </row>
    <row r="10" spans="2:9" x14ac:dyDescent="0.25">
      <c r="B10" s="12" t="s">
        <v>68</v>
      </c>
      <c r="C10" s="25"/>
      <c r="D10" s="25"/>
      <c r="E10" s="9"/>
      <c r="F10" s="10"/>
      <c r="G10" s="11"/>
    </row>
    <row r="11" spans="2:9" x14ac:dyDescent="0.25">
      <c r="B11" s="8" t="s">
        <v>108</v>
      </c>
      <c r="C11" s="25" t="s">
        <v>109</v>
      </c>
      <c r="D11" s="25" t="s">
        <v>97</v>
      </c>
      <c r="E11" s="9">
        <v>170000</v>
      </c>
      <c r="F11" s="10">
        <v>163.78</v>
      </c>
      <c r="G11" s="11">
        <v>9.7000000000000003E-2</v>
      </c>
    </row>
    <row r="12" spans="2:9" x14ac:dyDescent="0.25">
      <c r="B12" s="8" t="s">
        <v>169</v>
      </c>
      <c r="C12" s="25" t="s">
        <v>170</v>
      </c>
      <c r="D12" s="25" t="s">
        <v>102</v>
      </c>
      <c r="E12" s="9">
        <v>130000</v>
      </c>
      <c r="F12" s="10">
        <v>130.18</v>
      </c>
      <c r="G12" s="11">
        <v>7.7100000000000002E-2</v>
      </c>
    </row>
    <row r="13" spans="2:9" x14ac:dyDescent="0.25">
      <c r="B13" s="8" t="s">
        <v>171</v>
      </c>
      <c r="C13" s="25" t="s">
        <v>172</v>
      </c>
      <c r="D13" s="25" t="s">
        <v>97</v>
      </c>
      <c r="E13" s="9">
        <v>120000</v>
      </c>
      <c r="F13" s="10">
        <v>121.31</v>
      </c>
      <c r="G13" s="11">
        <v>7.1800000000000003E-2</v>
      </c>
    </row>
    <row r="14" spans="2:9" x14ac:dyDescent="0.25">
      <c r="B14" s="8" t="s">
        <v>116</v>
      </c>
      <c r="C14" s="25" t="s">
        <v>117</v>
      </c>
      <c r="D14" s="25" t="s">
        <v>118</v>
      </c>
      <c r="E14" s="9">
        <v>100000</v>
      </c>
      <c r="F14" s="10">
        <v>112.84</v>
      </c>
      <c r="G14" s="11">
        <v>6.6799999999999998E-2</v>
      </c>
    </row>
    <row r="15" spans="2:9" x14ac:dyDescent="0.25">
      <c r="B15" s="8" t="s">
        <v>188</v>
      </c>
      <c r="C15" s="25" t="s">
        <v>189</v>
      </c>
      <c r="D15" s="25" t="s">
        <v>97</v>
      </c>
      <c r="E15" s="9">
        <v>110000</v>
      </c>
      <c r="F15" s="10">
        <v>110.5</v>
      </c>
      <c r="G15" s="11">
        <v>6.54E-2</v>
      </c>
    </row>
    <row r="16" spans="2:9" x14ac:dyDescent="0.25">
      <c r="B16" s="8" t="s">
        <v>123</v>
      </c>
      <c r="C16" s="25" t="s">
        <v>124</v>
      </c>
      <c r="D16" s="25" t="s">
        <v>97</v>
      </c>
      <c r="E16" s="9">
        <v>100000</v>
      </c>
      <c r="F16" s="10">
        <v>100.96</v>
      </c>
      <c r="G16" s="11">
        <v>5.9799999999999999E-2</v>
      </c>
    </row>
    <row r="17" spans="2:7" x14ac:dyDescent="0.25">
      <c r="B17" s="8" t="s">
        <v>190</v>
      </c>
      <c r="C17" s="25" t="s">
        <v>191</v>
      </c>
      <c r="D17" s="25" t="s">
        <v>97</v>
      </c>
      <c r="E17" s="9">
        <v>100000</v>
      </c>
      <c r="F17" s="10">
        <v>99.95</v>
      </c>
      <c r="G17" s="11">
        <v>5.9200000000000003E-2</v>
      </c>
    </row>
    <row r="18" spans="2:7" x14ac:dyDescent="0.25">
      <c r="B18" s="8" t="s">
        <v>192</v>
      </c>
      <c r="C18" s="25" t="s">
        <v>193</v>
      </c>
      <c r="D18" s="25" t="s">
        <v>97</v>
      </c>
      <c r="E18" s="9">
        <v>60000</v>
      </c>
      <c r="F18" s="10">
        <v>60.52</v>
      </c>
      <c r="G18" s="11">
        <v>3.5799999999999998E-2</v>
      </c>
    </row>
    <row r="19" spans="2:7" x14ac:dyDescent="0.25">
      <c r="B19" s="8" t="s">
        <v>194</v>
      </c>
      <c r="C19" s="25" t="s">
        <v>195</v>
      </c>
      <c r="D19" s="25" t="s">
        <v>102</v>
      </c>
      <c r="E19" s="9">
        <v>50000</v>
      </c>
      <c r="F19" s="10">
        <v>49.81</v>
      </c>
      <c r="G19" s="11">
        <v>2.9499999999999998E-2</v>
      </c>
    </row>
    <row r="20" spans="2:7" x14ac:dyDescent="0.25">
      <c r="B20" s="8" t="s">
        <v>166</v>
      </c>
      <c r="C20" s="25" t="s">
        <v>167</v>
      </c>
      <c r="D20" s="25" t="s">
        <v>168</v>
      </c>
      <c r="E20" s="9">
        <v>30000</v>
      </c>
      <c r="F20" s="10">
        <v>29.66</v>
      </c>
      <c r="G20" s="11">
        <v>1.7600000000000001E-2</v>
      </c>
    </row>
    <row r="21" spans="2:7" x14ac:dyDescent="0.25">
      <c r="B21" s="8" t="s">
        <v>196</v>
      </c>
      <c r="C21" s="25" t="s">
        <v>197</v>
      </c>
      <c r="D21" s="25" t="s">
        <v>97</v>
      </c>
      <c r="E21" s="9">
        <v>20000</v>
      </c>
      <c r="F21" s="10">
        <v>20.09</v>
      </c>
      <c r="G21" s="11">
        <v>1.1900000000000001E-2</v>
      </c>
    </row>
    <row r="22" spans="2:7" x14ac:dyDescent="0.25">
      <c r="B22" s="8" t="s">
        <v>198</v>
      </c>
      <c r="C22" s="25" t="s">
        <v>199</v>
      </c>
      <c r="D22" s="25" t="s">
        <v>102</v>
      </c>
      <c r="E22" s="9">
        <v>20000</v>
      </c>
      <c r="F22" s="10">
        <v>19.989999999999998</v>
      </c>
      <c r="G22" s="11">
        <v>1.18E-2</v>
      </c>
    </row>
    <row r="23" spans="2:7" x14ac:dyDescent="0.25">
      <c r="B23" s="12" t="s">
        <v>75</v>
      </c>
      <c r="C23" s="26"/>
      <c r="D23" s="26"/>
      <c r="E23" s="13"/>
      <c r="F23" s="14">
        <v>1019.59</v>
      </c>
      <c r="G23" s="15">
        <v>0.60370000000000001</v>
      </c>
    </row>
    <row r="24" spans="2:7" x14ac:dyDescent="0.25">
      <c r="B24" s="8"/>
      <c r="C24" s="25"/>
      <c r="D24" s="25"/>
      <c r="E24" s="9"/>
      <c r="F24" s="10"/>
      <c r="G24" s="11"/>
    </row>
    <row r="25" spans="2:7" x14ac:dyDescent="0.25">
      <c r="B25" s="12" t="s">
        <v>76</v>
      </c>
      <c r="C25" s="25"/>
      <c r="D25" s="25"/>
      <c r="E25" s="9"/>
      <c r="F25" s="10"/>
      <c r="G25" s="11"/>
    </row>
    <row r="26" spans="2:7" x14ac:dyDescent="0.25">
      <c r="B26" s="8" t="s">
        <v>77</v>
      </c>
      <c r="C26" s="25" t="s">
        <v>78</v>
      </c>
      <c r="D26" s="25" t="s">
        <v>79</v>
      </c>
      <c r="E26" s="9">
        <v>500000</v>
      </c>
      <c r="F26" s="10">
        <v>482.48</v>
      </c>
      <c r="G26" s="11">
        <v>0.28560000000000002</v>
      </c>
    </row>
    <row r="27" spans="2:7" x14ac:dyDescent="0.25">
      <c r="B27" s="12" t="s">
        <v>75</v>
      </c>
      <c r="C27" s="26"/>
      <c r="D27" s="26"/>
      <c r="E27" s="13"/>
      <c r="F27" s="14">
        <v>482.48</v>
      </c>
      <c r="G27" s="15">
        <v>0.28560000000000002</v>
      </c>
    </row>
    <row r="28" spans="2:7" x14ac:dyDescent="0.25">
      <c r="B28" s="8"/>
      <c r="C28" s="25"/>
      <c r="D28" s="25"/>
      <c r="E28" s="9"/>
      <c r="F28" s="10"/>
      <c r="G28" s="11"/>
    </row>
    <row r="29" spans="2:7" x14ac:dyDescent="0.25">
      <c r="B29" s="12" t="s">
        <v>87</v>
      </c>
      <c r="C29" s="25"/>
      <c r="D29" s="25"/>
      <c r="E29" s="9"/>
      <c r="F29" s="10"/>
      <c r="G29" s="11"/>
    </row>
    <row r="30" spans="2:7" x14ac:dyDescent="0.25">
      <c r="B30" s="12" t="s">
        <v>75</v>
      </c>
      <c r="C30" s="25"/>
      <c r="D30" s="25"/>
      <c r="E30" s="9"/>
      <c r="F30" s="16" t="s">
        <v>66</v>
      </c>
      <c r="G30" s="17" t="s">
        <v>66</v>
      </c>
    </row>
    <row r="31" spans="2:7" x14ac:dyDescent="0.25">
      <c r="B31" s="8"/>
      <c r="C31" s="25"/>
      <c r="D31" s="25"/>
      <c r="E31" s="9"/>
      <c r="F31" s="10"/>
      <c r="G31" s="11"/>
    </row>
    <row r="32" spans="2:7" x14ac:dyDescent="0.25">
      <c r="B32" s="12" t="s">
        <v>88</v>
      </c>
      <c r="C32" s="25"/>
      <c r="D32" s="25"/>
      <c r="E32" s="9"/>
      <c r="F32" s="10"/>
      <c r="G32" s="11"/>
    </row>
    <row r="33" spans="2:7" x14ac:dyDescent="0.25">
      <c r="B33" s="12" t="s">
        <v>75</v>
      </c>
      <c r="C33" s="25"/>
      <c r="D33" s="25"/>
      <c r="E33" s="9"/>
      <c r="F33" s="16" t="s">
        <v>66</v>
      </c>
      <c r="G33" s="17" t="s">
        <v>66</v>
      </c>
    </row>
    <row r="34" spans="2:7" x14ac:dyDescent="0.25">
      <c r="B34" s="8"/>
      <c r="C34" s="25"/>
      <c r="D34" s="25"/>
      <c r="E34" s="9"/>
      <c r="F34" s="10"/>
      <c r="G34" s="11"/>
    </row>
    <row r="35" spans="2:7" x14ac:dyDescent="0.25">
      <c r="B35" s="18" t="s">
        <v>89</v>
      </c>
      <c r="C35" s="27"/>
      <c r="D35" s="27"/>
      <c r="E35" s="19"/>
      <c r="F35" s="14">
        <v>1502.07</v>
      </c>
      <c r="G35" s="15">
        <v>0.88929999999999998</v>
      </c>
    </row>
    <row r="36" spans="2:7" x14ac:dyDescent="0.25">
      <c r="B36" s="8"/>
      <c r="C36" s="25"/>
      <c r="D36" s="25"/>
      <c r="E36" s="9"/>
      <c r="F36" s="10"/>
      <c r="G36" s="11"/>
    </row>
    <row r="37" spans="2:7" x14ac:dyDescent="0.25">
      <c r="B37" s="8"/>
      <c r="C37" s="25"/>
      <c r="D37" s="25"/>
      <c r="E37" s="9"/>
      <c r="F37" s="10"/>
      <c r="G37" s="11"/>
    </row>
    <row r="38" spans="2:7" x14ac:dyDescent="0.25">
      <c r="B38" s="12" t="s">
        <v>90</v>
      </c>
      <c r="C38" s="25"/>
      <c r="D38" s="25"/>
      <c r="E38" s="9"/>
      <c r="F38" s="10"/>
      <c r="G38" s="11"/>
    </row>
    <row r="39" spans="2:7" x14ac:dyDescent="0.25">
      <c r="B39" s="8" t="s">
        <v>91</v>
      </c>
      <c r="C39" s="25"/>
      <c r="D39" s="25"/>
      <c r="E39" s="9"/>
      <c r="F39" s="10">
        <v>129.97999999999999</v>
      </c>
      <c r="G39" s="11">
        <v>7.6899999999999996E-2</v>
      </c>
    </row>
    <row r="40" spans="2:7" x14ac:dyDescent="0.25">
      <c r="B40" s="12" t="s">
        <v>75</v>
      </c>
      <c r="C40" s="26"/>
      <c r="D40" s="26"/>
      <c r="E40" s="13"/>
      <c r="F40" s="14">
        <v>129.97999999999999</v>
      </c>
      <c r="G40" s="15">
        <v>7.6899999999999996E-2</v>
      </c>
    </row>
    <row r="41" spans="2:7" x14ac:dyDescent="0.25">
      <c r="B41" s="8"/>
      <c r="C41" s="25"/>
      <c r="D41" s="25"/>
      <c r="E41" s="9"/>
      <c r="F41" s="10"/>
      <c r="G41" s="11"/>
    </row>
    <row r="42" spans="2:7" x14ac:dyDescent="0.25">
      <c r="B42" s="18" t="s">
        <v>89</v>
      </c>
      <c r="C42" s="27"/>
      <c r="D42" s="27"/>
      <c r="E42" s="19"/>
      <c r="F42" s="14">
        <v>129.97999999999999</v>
      </c>
      <c r="G42" s="15">
        <v>7.6899999999999996E-2</v>
      </c>
    </row>
    <row r="43" spans="2:7" x14ac:dyDescent="0.25">
      <c r="B43" s="8" t="s">
        <v>92</v>
      </c>
      <c r="C43" s="25"/>
      <c r="D43" s="25"/>
      <c r="E43" s="9"/>
      <c r="F43" s="10">
        <v>57.27</v>
      </c>
      <c r="G43" s="11">
        <v>3.3799999999999997E-2</v>
      </c>
    </row>
    <row r="44" spans="2:7" x14ac:dyDescent="0.25">
      <c r="B44" s="20" t="s">
        <v>93</v>
      </c>
      <c r="C44" s="28"/>
      <c r="D44" s="28"/>
      <c r="E44" s="21"/>
      <c r="F44" s="22">
        <v>1689.32</v>
      </c>
      <c r="G44" s="23">
        <v>1</v>
      </c>
    </row>
    <row r="45" spans="2:7" x14ac:dyDescent="0.25">
      <c r="B45" s="190"/>
      <c r="C45" s="191"/>
      <c r="D45" s="191"/>
      <c r="E45" s="191"/>
      <c r="F45" s="191"/>
      <c r="G45" s="192"/>
    </row>
    <row r="46" spans="2:7" x14ac:dyDescent="0.25">
      <c r="B46" s="193" t="s">
        <v>94</v>
      </c>
      <c r="C46" s="44"/>
      <c r="D46" s="44"/>
      <c r="E46" s="44"/>
      <c r="F46" s="44"/>
      <c r="G46" s="45"/>
    </row>
    <row r="47" spans="2:7" x14ac:dyDescent="0.25">
      <c r="B47" s="43"/>
      <c r="C47" s="44"/>
      <c r="D47" s="44"/>
      <c r="E47" s="44"/>
      <c r="F47" s="44"/>
      <c r="G47" s="45"/>
    </row>
    <row r="48" spans="2:7" x14ac:dyDescent="0.25">
      <c r="B48" s="52" t="s">
        <v>1356</v>
      </c>
      <c r="C48" s="65"/>
      <c r="D48" s="72"/>
      <c r="E48" s="53"/>
      <c r="F48" s="79"/>
      <c r="G48" s="80"/>
    </row>
    <row r="49" spans="1:7" ht="31.5" customHeight="1" x14ac:dyDescent="0.25">
      <c r="B49" s="226" t="s">
        <v>1357</v>
      </c>
      <c r="C49" s="227"/>
      <c r="D49" s="58" t="s">
        <v>1358</v>
      </c>
      <c r="E49" s="53"/>
      <c r="F49" s="79"/>
      <c r="G49" s="80"/>
    </row>
    <row r="50" spans="1:7" x14ac:dyDescent="0.25">
      <c r="B50" s="224" t="s">
        <v>1469</v>
      </c>
      <c r="C50" s="225"/>
      <c r="D50" s="44"/>
      <c r="E50" s="44"/>
      <c r="F50" s="79"/>
      <c r="G50" s="80"/>
    </row>
    <row r="51" spans="1:7" x14ac:dyDescent="0.25">
      <c r="B51" s="179" t="s">
        <v>1468</v>
      </c>
      <c r="C51" s="180"/>
      <c r="D51" s="165" t="s">
        <v>1467</v>
      </c>
      <c r="E51" s="165" t="s">
        <v>1467</v>
      </c>
      <c r="F51" s="79"/>
      <c r="G51" s="80"/>
    </row>
    <row r="52" spans="1:7" x14ac:dyDescent="0.25">
      <c r="B52" s="52"/>
      <c r="C52" s="59"/>
      <c r="D52" s="165">
        <v>43280</v>
      </c>
      <c r="E52" s="165">
        <v>43312</v>
      </c>
      <c r="F52" s="79"/>
      <c r="G52" s="80"/>
    </row>
    <row r="53" spans="1:7" x14ac:dyDescent="0.25">
      <c r="A53">
        <v>140244</v>
      </c>
      <c r="B53" s="52" t="s">
        <v>1359</v>
      </c>
      <c r="C53" s="56"/>
      <c r="D53" s="177">
        <f>VLOOKUP(A53,'29.06.2018'!A:I,9,0)</f>
        <v>15.8377</v>
      </c>
      <c r="E53" s="60">
        <f>VLOOKUP(A53,'31.07.2018'!A:I,9,0)</f>
        <v>15.970700000000001</v>
      </c>
      <c r="F53" s="79"/>
      <c r="G53" s="80"/>
    </row>
    <row r="54" spans="1:7" x14ac:dyDescent="0.25">
      <c r="A54">
        <v>140248</v>
      </c>
      <c r="B54" s="52" t="s">
        <v>1360</v>
      </c>
      <c r="C54" s="56"/>
      <c r="D54" s="177">
        <f>VLOOKUP(A54,'29.06.2018'!A:I,9,0)</f>
        <v>12.757900000000001</v>
      </c>
      <c r="E54" s="60">
        <f>VLOOKUP(A54,'31.07.2018'!A:I,9,0)</f>
        <v>12.8651</v>
      </c>
      <c r="F54" s="79"/>
      <c r="G54" s="80"/>
    </row>
    <row r="55" spans="1:7" x14ac:dyDescent="0.25">
      <c r="A55">
        <v>140245</v>
      </c>
      <c r="B55" s="52" t="s">
        <v>1378</v>
      </c>
      <c r="C55" s="56"/>
      <c r="D55" s="177">
        <f>VLOOKUP(A55,'29.06.2018'!A:I,9,0)</f>
        <v>10.149900000000001</v>
      </c>
      <c r="E55" s="60">
        <f>VLOOKUP(A55,'31.07.2018'!A:I,9,0)</f>
        <v>10.170200000000001</v>
      </c>
      <c r="F55" s="79"/>
      <c r="G55" s="80"/>
    </row>
    <row r="56" spans="1:7" x14ac:dyDescent="0.25">
      <c r="A56">
        <v>140246</v>
      </c>
      <c r="B56" s="52" t="s">
        <v>1376</v>
      </c>
      <c r="C56" s="56"/>
      <c r="D56" s="177">
        <f>VLOOKUP(A56,'29.06.2018'!A:I,9,0)</f>
        <v>10.1899</v>
      </c>
      <c r="E56" s="60">
        <f>VLOOKUP(A56,'31.07.2018'!A:I,9,0)</f>
        <v>10.275500000000001</v>
      </c>
      <c r="F56" s="79"/>
      <c r="G56" s="80"/>
    </row>
    <row r="57" spans="1:7" x14ac:dyDescent="0.25">
      <c r="A57">
        <v>140247</v>
      </c>
      <c r="B57" s="52" t="s">
        <v>1377</v>
      </c>
      <c r="C57" s="56"/>
      <c r="D57" s="177">
        <f>VLOOKUP(A57,'29.06.2018'!A:I,9,0)</f>
        <v>10.1419</v>
      </c>
      <c r="E57" s="60">
        <f>VLOOKUP(A57,'31.07.2018'!A:I,9,0)</f>
        <v>10.161100000000001</v>
      </c>
      <c r="F57" s="79"/>
      <c r="G57" s="80"/>
    </row>
    <row r="58" spans="1:7" x14ac:dyDescent="0.25">
      <c r="A58">
        <v>140251</v>
      </c>
      <c r="B58" s="52" t="s">
        <v>1367</v>
      </c>
      <c r="C58" s="56"/>
      <c r="D58" s="177">
        <f>VLOOKUP(A58,'29.06.2018'!A:I,9,0)</f>
        <v>16.125</v>
      </c>
      <c r="E58" s="60">
        <f>VLOOKUP(A58,'31.07.2018'!A:I,9,0)</f>
        <v>16.2697</v>
      </c>
      <c r="F58" s="79"/>
      <c r="G58" s="80"/>
    </row>
    <row r="59" spans="1:7" x14ac:dyDescent="0.25">
      <c r="A59">
        <v>140249</v>
      </c>
      <c r="B59" s="82" t="s">
        <v>1368</v>
      </c>
      <c r="C59" s="56"/>
      <c r="D59" s="46" t="s">
        <v>2450</v>
      </c>
      <c r="E59" s="46" t="s">
        <v>2450</v>
      </c>
      <c r="F59" s="79"/>
      <c r="G59" s="80"/>
    </row>
    <row r="60" spans="1:7" x14ac:dyDescent="0.25">
      <c r="A60">
        <v>140250</v>
      </c>
      <c r="B60" s="82" t="s">
        <v>1380</v>
      </c>
      <c r="C60" s="56"/>
      <c r="D60" s="46" t="s">
        <v>2450</v>
      </c>
      <c r="E60" s="46" t="s">
        <v>2450</v>
      </c>
      <c r="F60" s="79"/>
      <c r="G60" s="80"/>
    </row>
    <row r="61" spans="1:7" x14ac:dyDescent="0.25">
      <c r="A61">
        <v>140252</v>
      </c>
      <c r="B61" s="52" t="s">
        <v>1382</v>
      </c>
      <c r="C61" s="56"/>
      <c r="D61" s="177">
        <f>VLOOKUP(A61,'29.06.2018'!A:I,9,0)</f>
        <v>10.2187</v>
      </c>
      <c r="E61" s="60">
        <f>VLOOKUP(A61,'31.07.2018'!A:I,9,0)</f>
        <v>10.2385</v>
      </c>
      <c r="F61" s="79"/>
      <c r="G61" s="80"/>
    </row>
    <row r="62" spans="1:7" x14ac:dyDescent="0.25">
      <c r="A62">
        <v>140253</v>
      </c>
      <c r="B62" s="52" t="s">
        <v>1381</v>
      </c>
      <c r="C62" s="56"/>
      <c r="D62" s="46" t="s">
        <v>2450</v>
      </c>
      <c r="E62" s="46" t="s">
        <v>2450</v>
      </c>
      <c r="F62" s="79"/>
      <c r="G62" s="80"/>
    </row>
    <row r="63" spans="1:7" x14ac:dyDescent="0.25">
      <c r="A63">
        <v>135451</v>
      </c>
      <c r="B63" s="52" t="s">
        <v>1393</v>
      </c>
      <c r="C63" s="56"/>
      <c r="D63" s="46" t="s">
        <v>2450</v>
      </c>
      <c r="E63" s="46" t="s">
        <v>2450</v>
      </c>
      <c r="F63" s="79"/>
      <c r="G63" s="80"/>
    </row>
    <row r="64" spans="1:7" x14ac:dyDescent="0.25">
      <c r="B64" s="52"/>
      <c r="C64" s="56"/>
      <c r="D64" s="44"/>
      <c r="E64" s="53"/>
      <c r="F64" s="79"/>
      <c r="G64" s="80"/>
    </row>
    <row r="65" spans="2:7" x14ac:dyDescent="0.25">
      <c r="B65" s="81" t="s">
        <v>1371</v>
      </c>
      <c r="C65" s="90"/>
      <c r="D65" s="90"/>
      <c r="E65" s="53"/>
      <c r="F65" s="79"/>
      <c r="G65" s="80"/>
    </row>
    <row r="66" spans="2:7" ht="15" customHeight="1" x14ac:dyDescent="0.25">
      <c r="B66" s="64" t="s">
        <v>1383</v>
      </c>
      <c r="C66" s="56"/>
      <c r="D66" s="58"/>
      <c r="E66" s="53"/>
      <c r="F66" s="79"/>
      <c r="G66" s="80"/>
    </row>
    <row r="67" spans="2:7" x14ac:dyDescent="0.25">
      <c r="B67" s="64"/>
      <c r="C67" s="56"/>
      <c r="D67" s="58"/>
      <c r="E67" s="53"/>
      <c r="F67" s="79"/>
      <c r="G67" s="80"/>
    </row>
    <row r="68" spans="2:7" x14ac:dyDescent="0.25">
      <c r="B68" s="67" t="s">
        <v>1385</v>
      </c>
      <c r="C68" s="68"/>
      <c r="D68" s="91" t="s">
        <v>1386</v>
      </c>
      <c r="E68" s="69" t="s">
        <v>1387</v>
      </c>
      <c r="F68" s="79"/>
      <c r="G68" s="80"/>
    </row>
    <row r="69" spans="2:7" x14ac:dyDescent="0.25">
      <c r="B69" s="67" t="s">
        <v>1389</v>
      </c>
      <c r="C69" s="68"/>
      <c r="D69" s="201">
        <v>5.1733800000000003E-2</v>
      </c>
      <c r="E69" s="202">
        <v>4.7905799999999998E-2</v>
      </c>
      <c r="F69" s="79"/>
      <c r="G69" s="80"/>
    </row>
    <row r="70" spans="2:7" x14ac:dyDescent="0.25">
      <c r="B70" s="67" t="s">
        <v>1390</v>
      </c>
      <c r="C70" s="68"/>
      <c r="D70" s="201">
        <v>4.7415600000000002E-2</v>
      </c>
      <c r="E70" s="202">
        <v>4.3907099999999998E-2</v>
      </c>
      <c r="F70" s="79"/>
      <c r="G70" s="80"/>
    </row>
    <row r="71" spans="2:7" x14ac:dyDescent="0.25">
      <c r="B71" s="92" t="s">
        <v>1395</v>
      </c>
      <c r="C71" s="68"/>
      <c r="D71" s="203">
        <v>4.6570800000000002E-2</v>
      </c>
      <c r="E71" s="204">
        <v>4.3124800000000005E-2</v>
      </c>
      <c r="F71" s="79"/>
      <c r="G71" s="80"/>
    </row>
    <row r="72" spans="2:7" x14ac:dyDescent="0.25">
      <c r="B72" s="185"/>
      <c r="C72" s="56"/>
      <c r="D72" s="94"/>
      <c r="E72" s="95"/>
      <c r="F72" s="79"/>
      <c r="G72" s="80"/>
    </row>
    <row r="73" spans="2:7" x14ac:dyDescent="0.25">
      <c r="B73" s="228" t="s">
        <v>1392</v>
      </c>
      <c r="C73" s="229"/>
      <c r="D73" s="86"/>
      <c r="E73" s="53"/>
      <c r="F73" s="79"/>
      <c r="G73" s="80"/>
    </row>
    <row r="74" spans="2:7" ht="33.75" customHeight="1" x14ac:dyDescent="0.25">
      <c r="B74" s="232" t="s">
        <v>2452</v>
      </c>
      <c r="C74" s="233"/>
      <c r="D74" s="62" t="s">
        <v>1358</v>
      </c>
      <c r="E74" s="53"/>
      <c r="F74" s="79"/>
      <c r="G74" s="80"/>
    </row>
    <row r="75" spans="2:7" x14ac:dyDescent="0.25">
      <c r="B75" s="228" t="s">
        <v>1373</v>
      </c>
      <c r="C75" s="229"/>
      <c r="D75" s="62" t="s">
        <v>1358</v>
      </c>
      <c r="E75" s="53"/>
      <c r="F75" s="79"/>
      <c r="G75" s="80"/>
    </row>
    <row r="76" spans="2:7" x14ac:dyDescent="0.25">
      <c r="B76" s="228" t="s">
        <v>1374</v>
      </c>
      <c r="C76" s="229"/>
      <c r="D76" s="48" t="s">
        <v>2444</v>
      </c>
      <c r="E76" s="96"/>
      <c r="F76" s="84"/>
      <c r="G76" s="85"/>
    </row>
    <row r="77" spans="2:7" ht="33.75" customHeight="1" x14ac:dyDescent="0.25">
      <c r="B77" s="230" t="s">
        <v>1375</v>
      </c>
      <c r="C77" s="231"/>
      <c r="D77" s="75" t="s">
        <v>1358</v>
      </c>
      <c r="E77" s="97"/>
      <c r="F77" s="87"/>
      <c r="G77" s="88"/>
    </row>
  </sheetData>
  <mergeCells count="9">
    <mergeCell ref="B75:C75"/>
    <mergeCell ref="B76:C76"/>
    <mergeCell ref="B77:C77"/>
    <mergeCell ref="B1:G1"/>
    <mergeCell ref="B2:G2"/>
    <mergeCell ref="B49:C49"/>
    <mergeCell ref="B73:C73"/>
    <mergeCell ref="B74:C74"/>
    <mergeCell ref="B50:C50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showGridLines="0" topLeftCell="A87" workbookViewId="0">
      <selection activeCell="D99" sqref="D99:E107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16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17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65</v>
      </c>
      <c r="C7" s="25"/>
      <c r="D7" s="25"/>
      <c r="E7" s="9"/>
      <c r="F7" s="10" t="s">
        <v>66</v>
      </c>
      <c r="G7" s="11" t="s">
        <v>66</v>
      </c>
    </row>
    <row r="8" spans="2:9" x14ac:dyDescent="0.25">
      <c r="B8" s="8"/>
      <c r="C8" s="25"/>
      <c r="D8" s="25"/>
      <c r="E8" s="9"/>
      <c r="F8" s="10"/>
      <c r="G8" s="11"/>
    </row>
    <row r="9" spans="2:9" x14ac:dyDescent="0.25">
      <c r="B9" s="12" t="s">
        <v>67</v>
      </c>
      <c r="C9" s="25"/>
      <c r="D9" s="25"/>
      <c r="E9" s="9"/>
      <c r="F9" s="10"/>
      <c r="G9" s="11"/>
    </row>
    <row r="10" spans="2:9" x14ac:dyDescent="0.25">
      <c r="B10" s="12" t="s">
        <v>68</v>
      </c>
      <c r="C10" s="25"/>
      <c r="D10" s="25"/>
      <c r="E10" s="9"/>
      <c r="F10" s="10"/>
      <c r="G10" s="11"/>
    </row>
    <row r="11" spans="2:9" x14ac:dyDescent="0.25">
      <c r="B11" s="8" t="s">
        <v>200</v>
      </c>
      <c r="C11" s="25" t="s">
        <v>201</v>
      </c>
      <c r="D11" s="25" t="s">
        <v>97</v>
      </c>
      <c r="E11" s="9">
        <v>5000000</v>
      </c>
      <c r="F11" s="10">
        <v>4990.03</v>
      </c>
      <c r="G11" s="11">
        <v>0.15970000000000001</v>
      </c>
    </row>
    <row r="12" spans="2:9" x14ac:dyDescent="0.25">
      <c r="B12" s="8" t="s">
        <v>194</v>
      </c>
      <c r="C12" s="25" t="s">
        <v>195</v>
      </c>
      <c r="D12" s="25" t="s">
        <v>102</v>
      </c>
      <c r="E12" s="9">
        <v>2700000</v>
      </c>
      <c r="F12" s="10">
        <v>2689.71</v>
      </c>
      <c r="G12" s="11">
        <v>8.6099999999999996E-2</v>
      </c>
    </row>
    <row r="13" spans="2:9" x14ac:dyDescent="0.25">
      <c r="B13" s="8" t="s">
        <v>137</v>
      </c>
      <c r="C13" s="25" t="s">
        <v>138</v>
      </c>
      <c r="D13" s="25" t="s">
        <v>97</v>
      </c>
      <c r="E13" s="9">
        <v>2500000</v>
      </c>
      <c r="F13" s="10">
        <v>2494.4699999999998</v>
      </c>
      <c r="G13" s="11">
        <v>7.9799999999999996E-2</v>
      </c>
    </row>
    <row r="14" spans="2:9" x14ac:dyDescent="0.25">
      <c r="B14" s="8" t="s">
        <v>202</v>
      </c>
      <c r="C14" s="25" t="s">
        <v>203</v>
      </c>
      <c r="D14" s="25" t="s">
        <v>97</v>
      </c>
      <c r="E14" s="9">
        <v>2500000</v>
      </c>
      <c r="F14" s="10">
        <v>2490.1799999999998</v>
      </c>
      <c r="G14" s="11">
        <v>7.9699999999999993E-2</v>
      </c>
    </row>
    <row r="15" spans="2:9" x14ac:dyDescent="0.25">
      <c r="B15" s="8" t="s">
        <v>204</v>
      </c>
      <c r="C15" s="25" t="s">
        <v>205</v>
      </c>
      <c r="D15" s="25" t="s">
        <v>206</v>
      </c>
      <c r="E15" s="9">
        <v>2000000</v>
      </c>
      <c r="F15" s="10">
        <v>1994.79</v>
      </c>
      <c r="G15" s="11">
        <v>6.3799999999999996E-2</v>
      </c>
    </row>
    <row r="16" spans="2:9" x14ac:dyDescent="0.25">
      <c r="B16" s="8" t="s">
        <v>207</v>
      </c>
      <c r="C16" s="25" t="s">
        <v>208</v>
      </c>
      <c r="D16" s="25" t="s">
        <v>97</v>
      </c>
      <c r="E16" s="9">
        <v>1500000</v>
      </c>
      <c r="F16" s="10">
        <v>1517.37</v>
      </c>
      <c r="G16" s="11">
        <v>4.8599999999999997E-2</v>
      </c>
    </row>
    <row r="17" spans="2:7" x14ac:dyDescent="0.25">
      <c r="B17" s="8" t="s">
        <v>209</v>
      </c>
      <c r="C17" s="25" t="s">
        <v>210</v>
      </c>
      <c r="D17" s="25" t="s">
        <v>206</v>
      </c>
      <c r="E17" s="9">
        <v>500000</v>
      </c>
      <c r="F17" s="10">
        <v>1013.64</v>
      </c>
      <c r="G17" s="11">
        <v>3.2399999999999998E-2</v>
      </c>
    </row>
    <row r="18" spans="2:7" x14ac:dyDescent="0.25">
      <c r="B18" s="8" t="s">
        <v>110</v>
      </c>
      <c r="C18" s="25" t="s">
        <v>111</v>
      </c>
      <c r="D18" s="25" t="s">
        <v>97</v>
      </c>
      <c r="E18" s="9">
        <v>1000000</v>
      </c>
      <c r="F18" s="10">
        <v>979.93</v>
      </c>
      <c r="G18" s="11">
        <v>3.1399999999999997E-2</v>
      </c>
    </row>
    <row r="19" spans="2:7" x14ac:dyDescent="0.25">
      <c r="B19" s="8" t="s">
        <v>211</v>
      </c>
      <c r="C19" s="25" t="s">
        <v>212</v>
      </c>
      <c r="D19" s="25" t="s">
        <v>102</v>
      </c>
      <c r="E19" s="9">
        <v>790000</v>
      </c>
      <c r="F19" s="10">
        <v>787.69</v>
      </c>
      <c r="G19" s="11">
        <v>2.52E-2</v>
      </c>
    </row>
    <row r="20" spans="2:7" x14ac:dyDescent="0.25">
      <c r="B20" s="8" t="s">
        <v>213</v>
      </c>
      <c r="C20" s="25" t="s">
        <v>214</v>
      </c>
      <c r="D20" s="25" t="s">
        <v>206</v>
      </c>
      <c r="E20" s="9">
        <v>500000</v>
      </c>
      <c r="F20" s="10">
        <v>518.35</v>
      </c>
      <c r="G20" s="11">
        <v>1.66E-2</v>
      </c>
    </row>
    <row r="21" spans="2:7" x14ac:dyDescent="0.25">
      <c r="B21" s="8" t="s">
        <v>215</v>
      </c>
      <c r="C21" s="25" t="s">
        <v>216</v>
      </c>
      <c r="D21" s="25" t="s">
        <v>97</v>
      </c>
      <c r="E21" s="9">
        <v>500000</v>
      </c>
      <c r="F21" s="10">
        <v>504.61</v>
      </c>
      <c r="G21" s="11">
        <v>1.61E-2</v>
      </c>
    </row>
    <row r="22" spans="2:7" x14ac:dyDescent="0.25">
      <c r="B22" s="8" t="s">
        <v>198</v>
      </c>
      <c r="C22" s="25" t="s">
        <v>199</v>
      </c>
      <c r="D22" s="25" t="s">
        <v>102</v>
      </c>
      <c r="E22" s="9">
        <v>480000</v>
      </c>
      <c r="F22" s="10">
        <v>479.76</v>
      </c>
      <c r="G22" s="11">
        <v>1.54E-2</v>
      </c>
    </row>
    <row r="23" spans="2:7" x14ac:dyDescent="0.25">
      <c r="B23" s="8" t="s">
        <v>188</v>
      </c>
      <c r="C23" s="25" t="s">
        <v>189</v>
      </c>
      <c r="D23" s="25" t="s">
        <v>97</v>
      </c>
      <c r="E23" s="9">
        <v>410000</v>
      </c>
      <c r="F23" s="10">
        <v>411.88</v>
      </c>
      <c r="G23" s="11">
        <v>1.32E-2</v>
      </c>
    </row>
    <row r="24" spans="2:7" x14ac:dyDescent="0.25">
      <c r="B24" s="8" t="s">
        <v>128</v>
      </c>
      <c r="C24" s="25" t="s">
        <v>129</v>
      </c>
      <c r="D24" s="25" t="s">
        <v>97</v>
      </c>
      <c r="E24" s="9">
        <v>400000</v>
      </c>
      <c r="F24" s="10">
        <v>404.05</v>
      </c>
      <c r="G24" s="11">
        <v>1.29E-2</v>
      </c>
    </row>
    <row r="25" spans="2:7" x14ac:dyDescent="0.25">
      <c r="B25" s="8" t="s">
        <v>116</v>
      </c>
      <c r="C25" s="25" t="s">
        <v>117</v>
      </c>
      <c r="D25" s="25" t="s">
        <v>118</v>
      </c>
      <c r="E25" s="9">
        <v>200000</v>
      </c>
      <c r="F25" s="10">
        <v>225.68</v>
      </c>
      <c r="G25" s="11">
        <v>7.1999999999999998E-3</v>
      </c>
    </row>
    <row r="26" spans="2:7" x14ac:dyDescent="0.25">
      <c r="B26" s="8" t="s">
        <v>217</v>
      </c>
      <c r="C26" s="25" t="s">
        <v>218</v>
      </c>
      <c r="D26" s="25" t="s">
        <v>97</v>
      </c>
      <c r="E26" s="9">
        <v>80000</v>
      </c>
      <c r="F26" s="10">
        <v>80.33</v>
      </c>
      <c r="G26" s="11">
        <v>2.5999999999999999E-3</v>
      </c>
    </row>
    <row r="27" spans="2:7" x14ac:dyDescent="0.25">
      <c r="B27" s="8" t="s">
        <v>171</v>
      </c>
      <c r="C27" s="25" t="s">
        <v>172</v>
      </c>
      <c r="D27" s="25" t="s">
        <v>97</v>
      </c>
      <c r="E27" s="9">
        <v>60000</v>
      </c>
      <c r="F27" s="10">
        <v>60.66</v>
      </c>
      <c r="G27" s="11">
        <v>1.9E-3</v>
      </c>
    </row>
    <row r="28" spans="2:7" x14ac:dyDescent="0.25">
      <c r="B28" s="8" t="s">
        <v>219</v>
      </c>
      <c r="C28" s="25" t="s">
        <v>220</v>
      </c>
      <c r="D28" s="25" t="s">
        <v>74</v>
      </c>
      <c r="E28" s="9">
        <v>25000</v>
      </c>
      <c r="F28" s="10">
        <v>30.34</v>
      </c>
      <c r="G28" s="11">
        <v>1E-3</v>
      </c>
    </row>
    <row r="29" spans="2:7" x14ac:dyDescent="0.25">
      <c r="B29" s="8" t="s">
        <v>221</v>
      </c>
      <c r="C29" s="25" t="s">
        <v>222</v>
      </c>
      <c r="D29" s="25" t="s">
        <v>223</v>
      </c>
      <c r="E29" s="9">
        <v>30000</v>
      </c>
      <c r="F29" s="10">
        <v>30.21</v>
      </c>
      <c r="G29" s="11">
        <v>1E-3</v>
      </c>
    </row>
    <row r="30" spans="2:7" x14ac:dyDescent="0.25">
      <c r="B30" s="8" t="s">
        <v>224</v>
      </c>
      <c r="C30" s="25" t="s">
        <v>225</v>
      </c>
      <c r="D30" s="25" t="s">
        <v>97</v>
      </c>
      <c r="E30" s="9">
        <v>25000</v>
      </c>
      <c r="F30" s="10">
        <v>25.17</v>
      </c>
      <c r="G30" s="11">
        <v>8.0000000000000004E-4</v>
      </c>
    </row>
    <row r="31" spans="2:7" x14ac:dyDescent="0.25">
      <c r="B31" s="8" t="s">
        <v>226</v>
      </c>
      <c r="C31" s="25" t="s">
        <v>227</v>
      </c>
      <c r="D31" s="25" t="s">
        <v>97</v>
      </c>
      <c r="E31" s="9">
        <v>20000</v>
      </c>
      <c r="F31" s="10">
        <v>20.05</v>
      </c>
      <c r="G31" s="11">
        <v>5.9999999999999995E-4</v>
      </c>
    </row>
    <row r="32" spans="2:7" x14ac:dyDescent="0.25">
      <c r="B32" s="12" t="s">
        <v>75</v>
      </c>
      <c r="C32" s="26"/>
      <c r="D32" s="26"/>
      <c r="E32" s="13"/>
      <c r="F32" s="14">
        <v>21748.9</v>
      </c>
      <c r="G32" s="15">
        <v>0.69599999999999995</v>
      </c>
    </row>
    <row r="33" spans="2:7" x14ac:dyDescent="0.25">
      <c r="B33" s="8"/>
      <c r="C33" s="25"/>
      <c r="D33" s="25"/>
      <c r="E33" s="9"/>
      <c r="F33" s="10"/>
      <c r="G33" s="11"/>
    </row>
    <row r="34" spans="2:7" x14ac:dyDescent="0.25">
      <c r="B34" s="12" t="s">
        <v>87</v>
      </c>
      <c r="C34" s="25"/>
      <c r="D34" s="25"/>
      <c r="E34" s="9"/>
      <c r="F34" s="10"/>
      <c r="G34" s="11"/>
    </row>
    <row r="35" spans="2:7" x14ac:dyDescent="0.25">
      <c r="B35" s="12" t="s">
        <v>75</v>
      </c>
      <c r="C35" s="25"/>
      <c r="D35" s="25"/>
      <c r="E35" s="9"/>
      <c r="F35" s="16" t="s">
        <v>66</v>
      </c>
      <c r="G35" s="17" t="s">
        <v>66</v>
      </c>
    </row>
    <row r="36" spans="2:7" x14ac:dyDescent="0.25">
      <c r="B36" s="8"/>
      <c r="C36" s="25"/>
      <c r="D36" s="25"/>
      <c r="E36" s="9"/>
      <c r="F36" s="10"/>
      <c r="G36" s="11"/>
    </row>
    <row r="37" spans="2:7" x14ac:dyDescent="0.25">
      <c r="B37" s="12" t="s">
        <v>88</v>
      </c>
      <c r="C37" s="25"/>
      <c r="D37" s="25"/>
      <c r="E37" s="9"/>
      <c r="F37" s="10"/>
      <c r="G37" s="11"/>
    </row>
    <row r="38" spans="2:7" x14ac:dyDescent="0.25">
      <c r="B38" s="12" t="s">
        <v>75</v>
      </c>
      <c r="C38" s="25"/>
      <c r="D38" s="25"/>
      <c r="E38" s="9"/>
      <c r="F38" s="16" t="s">
        <v>66</v>
      </c>
      <c r="G38" s="17" t="s">
        <v>66</v>
      </c>
    </row>
    <row r="39" spans="2:7" x14ac:dyDescent="0.25">
      <c r="B39" s="8"/>
      <c r="C39" s="25"/>
      <c r="D39" s="25"/>
      <c r="E39" s="9"/>
      <c r="F39" s="10"/>
      <c r="G39" s="11"/>
    </row>
    <row r="40" spans="2:7" x14ac:dyDescent="0.25">
      <c r="B40" s="18" t="s">
        <v>89</v>
      </c>
      <c r="C40" s="27"/>
      <c r="D40" s="27"/>
      <c r="E40" s="19"/>
      <c r="F40" s="14">
        <v>21748.9</v>
      </c>
      <c r="G40" s="15">
        <v>0.69599999999999995</v>
      </c>
    </row>
    <row r="41" spans="2:7" x14ac:dyDescent="0.25">
      <c r="B41" s="8"/>
      <c r="C41" s="25"/>
      <c r="D41" s="25"/>
      <c r="E41" s="9"/>
      <c r="F41" s="10"/>
      <c r="G41" s="11"/>
    </row>
    <row r="42" spans="2:7" x14ac:dyDescent="0.25">
      <c r="B42" s="12" t="s">
        <v>228</v>
      </c>
      <c r="C42" s="25"/>
      <c r="D42" s="25"/>
      <c r="E42" s="9"/>
      <c r="F42" s="10"/>
      <c r="G42" s="11"/>
    </row>
    <row r="43" spans="2:7" x14ac:dyDescent="0.25">
      <c r="B43" s="12" t="s">
        <v>229</v>
      </c>
      <c r="C43" s="25"/>
      <c r="D43" s="25"/>
      <c r="E43" s="9"/>
      <c r="F43" s="10"/>
      <c r="G43" s="11"/>
    </row>
    <row r="44" spans="2:7" x14ac:dyDescent="0.25">
      <c r="B44" s="8" t="s">
        <v>230</v>
      </c>
      <c r="C44" s="25" t="s">
        <v>231</v>
      </c>
      <c r="D44" s="25" t="s">
        <v>232</v>
      </c>
      <c r="E44" s="9">
        <v>1000000</v>
      </c>
      <c r="F44" s="10">
        <v>998.93</v>
      </c>
      <c r="G44" s="11">
        <v>3.2000000000000001E-2</v>
      </c>
    </row>
    <row r="45" spans="2:7" x14ac:dyDescent="0.25">
      <c r="B45" s="8"/>
      <c r="C45" s="25"/>
      <c r="D45" s="25"/>
      <c r="E45" s="9"/>
      <c r="F45" s="10"/>
      <c r="G45" s="11"/>
    </row>
    <row r="46" spans="2:7" x14ac:dyDescent="0.25">
      <c r="B46" s="12" t="s">
        <v>233</v>
      </c>
      <c r="C46" s="25"/>
      <c r="D46" s="25"/>
      <c r="E46" s="9"/>
      <c r="F46" s="10"/>
      <c r="G46" s="11"/>
    </row>
    <row r="47" spans="2:7" x14ac:dyDescent="0.25">
      <c r="B47" s="8" t="s">
        <v>234</v>
      </c>
      <c r="C47" s="25" t="s">
        <v>235</v>
      </c>
      <c r="D47" s="25" t="s">
        <v>236</v>
      </c>
      <c r="E47" s="9">
        <v>3000000</v>
      </c>
      <c r="F47" s="10">
        <v>3000</v>
      </c>
      <c r="G47" s="11">
        <v>9.6000000000000002E-2</v>
      </c>
    </row>
    <row r="48" spans="2:7" x14ac:dyDescent="0.25">
      <c r="B48" s="8" t="s">
        <v>237</v>
      </c>
      <c r="C48" s="25" t="s">
        <v>238</v>
      </c>
      <c r="D48" s="25" t="s">
        <v>232</v>
      </c>
      <c r="E48" s="9">
        <v>2500000</v>
      </c>
      <c r="F48" s="10">
        <v>2419.5500000000002</v>
      </c>
      <c r="G48" s="11">
        <v>7.7399999999999997E-2</v>
      </c>
    </row>
    <row r="49" spans="2:7" x14ac:dyDescent="0.25">
      <c r="B49" s="8"/>
      <c r="C49" s="25"/>
      <c r="D49" s="25"/>
      <c r="E49" s="9"/>
      <c r="F49" s="10"/>
      <c r="G49" s="11"/>
    </row>
    <row r="50" spans="2:7" x14ac:dyDescent="0.25">
      <c r="B50" s="18" t="s">
        <v>89</v>
      </c>
      <c r="C50" s="27"/>
      <c r="D50" s="27"/>
      <c r="E50" s="19"/>
      <c r="F50" s="14">
        <v>6418.48</v>
      </c>
      <c r="G50" s="15">
        <v>0.2054</v>
      </c>
    </row>
    <row r="51" spans="2:7" x14ac:dyDescent="0.25">
      <c r="B51" s="8"/>
      <c r="C51" s="25"/>
      <c r="D51" s="25"/>
      <c r="E51" s="9"/>
      <c r="F51" s="10"/>
      <c r="G51" s="11"/>
    </row>
    <row r="52" spans="2:7" x14ac:dyDescent="0.25">
      <c r="B52" s="8"/>
      <c r="C52" s="25"/>
      <c r="D52" s="25"/>
      <c r="E52" s="9"/>
      <c r="F52" s="10"/>
      <c r="G52" s="11"/>
    </row>
    <row r="53" spans="2:7" x14ac:dyDescent="0.25">
      <c r="B53" s="12" t="s">
        <v>90</v>
      </c>
      <c r="C53" s="25"/>
      <c r="D53" s="25"/>
      <c r="E53" s="9"/>
      <c r="F53" s="10"/>
      <c r="G53" s="11"/>
    </row>
    <row r="54" spans="2:7" x14ac:dyDescent="0.25">
      <c r="B54" s="8" t="s">
        <v>91</v>
      </c>
      <c r="C54" s="25"/>
      <c r="D54" s="25"/>
      <c r="E54" s="9"/>
      <c r="F54" s="10">
        <v>2138.63</v>
      </c>
      <c r="G54" s="11">
        <v>6.8400000000000002E-2</v>
      </c>
    </row>
    <row r="55" spans="2:7" x14ac:dyDescent="0.25">
      <c r="B55" s="12" t="s">
        <v>75</v>
      </c>
      <c r="C55" s="26"/>
      <c r="D55" s="26"/>
      <c r="E55" s="13"/>
      <c r="F55" s="14">
        <v>2138.63</v>
      </c>
      <c r="G55" s="15">
        <v>6.8400000000000002E-2</v>
      </c>
    </row>
    <row r="56" spans="2:7" x14ac:dyDescent="0.25">
      <c r="B56" s="8"/>
      <c r="C56" s="25"/>
      <c r="D56" s="25"/>
      <c r="E56" s="9"/>
      <c r="F56" s="10"/>
      <c r="G56" s="11"/>
    </row>
    <row r="57" spans="2:7" x14ac:dyDescent="0.25">
      <c r="B57" s="18" t="s">
        <v>89</v>
      </c>
      <c r="C57" s="27"/>
      <c r="D57" s="27"/>
      <c r="E57" s="19"/>
      <c r="F57" s="14">
        <v>2138.63</v>
      </c>
      <c r="G57" s="15">
        <v>6.8400000000000002E-2</v>
      </c>
    </row>
    <row r="58" spans="2:7" x14ac:dyDescent="0.25">
      <c r="B58" s="8" t="s">
        <v>92</v>
      </c>
      <c r="C58" s="25"/>
      <c r="D58" s="25"/>
      <c r="E58" s="9"/>
      <c r="F58" s="10">
        <v>947.05</v>
      </c>
      <c r="G58" s="11">
        <v>3.0200000000000001E-2</v>
      </c>
    </row>
    <row r="59" spans="2:7" x14ac:dyDescent="0.25">
      <c r="B59" s="20" t="s">
        <v>93</v>
      </c>
      <c r="C59" s="28"/>
      <c r="D59" s="28"/>
      <c r="E59" s="21"/>
      <c r="F59" s="22">
        <v>31253.06</v>
      </c>
      <c r="G59" s="23">
        <v>1</v>
      </c>
    </row>
    <row r="60" spans="2:7" x14ac:dyDescent="0.25">
      <c r="B60" s="190"/>
      <c r="C60" s="191"/>
      <c r="D60" s="191"/>
      <c r="E60" s="191"/>
      <c r="F60" s="191"/>
      <c r="G60" s="192"/>
    </row>
    <row r="61" spans="2:7" x14ac:dyDescent="0.25">
      <c r="B61" s="193" t="s">
        <v>180</v>
      </c>
      <c r="C61" s="44"/>
      <c r="D61" s="44"/>
      <c r="E61" s="44"/>
      <c r="F61" s="44"/>
      <c r="G61" s="45"/>
    </row>
    <row r="62" spans="2:7" x14ac:dyDescent="0.25">
      <c r="B62" s="193" t="s">
        <v>94</v>
      </c>
      <c r="C62" s="44"/>
      <c r="D62" s="44"/>
      <c r="E62" s="44"/>
      <c r="F62" s="44"/>
      <c r="G62" s="45"/>
    </row>
    <row r="63" spans="2:7" x14ac:dyDescent="0.25">
      <c r="B63" s="43"/>
      <c r="C63" s="44"/>
      <c r="D63" s="44"/>
      <c r="E63" s="44"/>
      <c r="F63" s="44"/>
      <c r="G63" s="45"/>
    </row>
    <row r="64" spans="2:7" x14ac:dyDescent="0.25">
      <c r="B64" s="52" t="s">
        <v>1356</v>
      </c>
      <c r="C64" s="65"/>
      <c r="D64" s="59"/>
      <c r="E64" s="72"/>
      <c r="F64" s="79"/>
      <c r="G64" s="80"/>
    </row>
    <row r="65" spans="1:7" ht="30.75" customHeight="1" x14ac:dyDescent="0.25">
      <c r="B65" s="226" t="s">
        <v>1357</v>
      </c>
      <c r="C65" s="227"/>
      <c r="D65" s="58" t="s">
        <v>1358</v>
      </c>
      <c r="E65" s="59"/>
      <c r="F65" s="79"/>
      <c r="G65" s="80"/>
    </row>
    <row r="66" spans="1:7" x14ac:dyDescent="0.25">
      <c r="B66" s="224" t="s">
        <v>1469</v>
      </c>
      <c r="C66" s="225"/>
      <c r="D66" s="44"/>
      <c r="E66" s="44"/>
      <c r="F66" s="79"/>
      <c r="G66" s="80"/>
    </row>
    <row r="67" spans="1:7" x14ac:dyDescent="0.25">
      <c r="B67" s="179" t="s">
        <v>2440</v>
      </c>
      <c r="C67" s="180"/>
      <c r="D67" s="165" t="s">
        <v>1467</v>
      </c>
      <c r="E67" s="165" t="s">
        <v>1467</v>
      </c>
      <c r="F67" s="79"/>
      <c r="G67" s="80"/>
    </row>
    <row r="68" spans="1:7" x14ac:dyDescent="0.25">
      <c r="B68" s="52"/>
      <c r="C68" s="59"/>
      <c r="D68" s="165">
        <v>43280</v>
      </c>
      <c r="E68" s="165">
        <v>43312</v>
      </c>
      <c r="F68" s="79"/>
      <c r="G68" s="80"/>
    </row>
    <row r="69" spans="1:7" x14ac:dyDescent="0.25">
      <c r="A69">
        <v>140214</v>
      </c>
      <c r="B69" s="52" t="s">
        <v>1360</v>
      </c>
      <c r="C69" s="56"/>
      <c r="D69" s="177">
        <v>1426.2125000000001</v>
      </c>
      <c r="E69" s="60">
        <v>1436.0014999999999</v>
      </c>
      <c r="F69" s="79"/>
      <c r="G69" s="80"/>
    </row>
    <row r="70" spans="1:7" x14ac:dyDescent="0.25">
      <c r="A70">
        <v>140205</v>
      </c>
      <c r="B70" s="52" t="s">
        <v>1376</v>
      </c>
      <c r="C70" s="56"/>
      <c r="D70" s="177">
        <v>2024.0643</v>
      </c>
      <c r="E70" s="60">
        <v>2024.0643</v>
      </c>
      <c r="F70" s="79"/>
      <c r="G70" s="80"/>
    </row>
    <row r="71" spans="1:7" x14ac:dyDescent="0.25">
      <c r="A71">
        <v>140207</v>
      </c>
      <c r="B71" s="52" t="s">
        <v>1359</v>
      </c>
      <c r="C71" s="56"/>
      <c r="D71" s="177">
        <v>2107.0086000000001</v>
      </c>
      <c r="E71" s="60">
        <v>2121.4704999999999</v>
      </c>
      <c r="F71" s="79"/>
      <c r="G71" s="80"/>
    </row>
    <row r="72" spans="1:7" x14ac:dyDescent="0.25">
      <c r="A72">
        <v>140208</v>
      </c>
      <c r="B72" s="52" t="s">
        <v>1397</v>
      </c>
      <c r="C72" s="56"/>
      <c r="D72" s="177">
        <v>1006.1106000000001</v>
      </c>
      <c r="E72" s="60">
        <v>1006.1106000000001</v>
      </c>
      <c r="F72" s="79"/>
      <c r="G72" s="80"/>
    </row>
    <row r="73" spans="1:7" x14ac:dyDescent="0.25">
      <c r="A73">
        <v>140209</v>
      </c>
      <c r="B73" s="52" t="s">
        <v>1378</v>
      </c>
      <c r="C73" s="56"/>
      <c r="D73" s="177">
        <v>1006.6967000000001</v>
      </c>
      <c r="E73" s="60">
        <v>1007.6768000000001</v>
      </c>
      <c r="F73" s="79"/>
      <c r="G73" s="80"/>
    </row>
    <row r="74" spans="1:7" x14ac:dyDescent="0.25">
      <c r="A74">
        <v>140206</v>
      </c>
      <c r="B74" s="52" t="s">
        <v>1377</v>
      </c>
      <c r="C74" s="56"/>
      <c r="D74" s="177">
        <v>1028.6333999999999</v>
      </c>
      <c r="E74" s="60">
        <v>1035.6936000000001</v>
      </c>
      <c r="F74" s="79"/>
      <c r="G74" s="80"/>
    </row>
    <row r="75" spans="1:7" x14ac:dyDescent="0.25">
      <c r="A75">
        <v>140213</v>
      </c>
      <c r="B75" s="52" t="s">
        <v>1361</v>
      </c>
      <c r="C75" s="56"/>
      <c r="D75" s="46" t="s">
        <v>2453</v>
      </c>
      <c r="E75" s="46" t="s">
        <v>2453</v>
      </c>
      <c r="F75" s="79"/>
      <c r="G75" s="80"/>
    </row>
    <row r="76" spans="1:7" x14ac:dyDescent="0.25">
      <c r="A76">
        <v>140212</v>
      </c>
      <c r="B76" s="52" t="s">
        <v>1362</v>
      </c>
      <c r="C76" s="56"/>
      <c r="D76" s="46" t="s">
        <v>2453</v>
      </c>
      <c r="E76" s="46" t="s">
        <v>2453</v>
      </c>
      <c r="F76" s="79"/>
      <c r="G76" s="80"/>
    </row>
    <row r="77" spans="1:7" x14ac:dyDescent="0.25">
      <c r="A77">
        <v>140215</v>
      </c>
      <c r="B77" s="52" t="s">
        <v>1398</v>
      </c>
      <c r="C77" s="56"/>
      <c r="D77" s="46" t="s">
        <v>2453</v>
      </c>
      <c r="E77" s="46" t="s">
        <v>2453</v>
      </c>
      <c r="F77" s="79"/>
      <c r="G77" s="80"/>
    </row>
    <row r="78" spans="1:7" x14ac:dyDescent="0.25">
      <c r="A78">
        <v>140203</v>
      </c>
      <c r="B78" s="52" t="s">
        <v>1399</v>
      </c>
      <c r="C78" s="56"/>
      <c r="D78" s="46" t="s">
        <v>2453</v>
      </c>
      <c r="E78" s="46" t="s">
        <v>2453</v>
      </c>
      <c r="F78" s="79"/>
      <c r="G78" s="80"/>
    </row>
    <row r="79" spans="1:7" x14ac:dyDescent="0.25">
      <c r="A79">
        <v>140201</v>
      </c>
      <c r="B79" s="52" t="s">
        <v>1400</v>
      </c>
      <c r="C79" s="56"/>
      <c r="D79" s="177">
        <v>1891.2186000000002</v>
      </c>
      <c r="E79" s="60">
        <v>1904.7170000000001</v>
      </c>
      <c r="F79" s="79"/>
      <c r="G79" s="80"/>
    </row>
    <row r="80" spans="1:7" ht="15" customHeight="1" x14ac:dyDescent="0.25">
      <c r="A80">
        <v>140200</v>
      </c>
      <c r="B80" s="52" t="s">
        <v>1401</v>
      </c>
      <c r="C80" s="56"/>
      <c r="D80" s="177">
        <v>1003.8311</v>
      </c>
      <c r="E80" s="60">
        <v>1003.9007</v>
      </c>
      <c r="F80" s="79"/>
      <c r="G80" s="80"/>
    </row>
    <row r="81" spans="1:7" x14ac:dyDescent="0.25">
      <c r="A81">
        <v>140202</v>
      </c>
      <c r="B81" s="52" t="s">
        <v>1402</v>
      </c>
      <c r="C81" s="56"/>
      <c r="D81" s="177">
        <v>1007.4541</v>
      </c>
      <c r="E81" s="60">
        <v>1008.4692</v>
      </c>
      <c r="F81" s="79"/>
      <c r="G81" s="80"/>
    </row>
    <row r="82" spans="1:7" x14ac:dyDescent="0.25">
      <c r="A82">
        <v>140204</v>
      </c>
      <c r="B82" s="52" t="s">
        <v>1403</v>
      </c>
      <c r="C82" s="56"/>
      <c r="D82" s="177">
        <v>1073.1946</v>
      </c>
      <c r="E82" s="60">
        <v>1080.8597</v>
      </c>
      <c r="F82" s="79"/>
      <c r="G82" s="80"/>
    </row>
    <row r="83" spans="1:7" x14ac:dyDescent="0.25">
      <c r="A83">
        <v>140210</v>
      </c>
      <c r="B83" s="52" t="s">
        <v>1404</v>
      </c>
      <c r="C83" s="56"/>
      <c r="D83" s="46" t="s">
        <v>2453</v>
      </c>
      <c r="E83" s="46" t="s">
        <v>2453</v>
      </c>
      <c r="F83" s="79"/>
      <c r="G83" s="80"/>
    </row>
    <row r="84" spans="1:7" x14ac:dyDescent="0.25">
      <c r="A84">
        <v>140211</v>
      </c>
      <c r="B84" s="52" t="s">
        <v>1405</v>
      </c>
      <c r="C84" s="56"/>
      <c r="D84" s="46" t="s">
        <v>2453</v>
      </c>
      <c r="E84" s="46" t="s">
        <v>2453</v>
      </c>
      <c r="F84" s="79"/>
      <c r="G84" s="80"/>
    </row>
    <row r="85" spans="1:7" x14ac:dyDescent="0.25">
      <c r="A85">
        <v>140216</v>
      </c>
      <c r="B85" s="52" t="s">
        <v>1368</v>
      </c>
      <c r="C85" s="56"/>
      <c r="D85" s="46" t="s">
        <v>2453</v>
      </c>
      <c r="E85" s="46" t="s">
        <v>2453</v>
      </c>
      <c r="F85" s="79"/>
      <c r="G85" s="80"/>
    </row>
    <row r="86" spans="1:7" x14ac:dyDescent="0.25">
      <c r="A86">
        <v>140223</v>
      </c>
      <c r="B86" s="52" t="s">
        <v>1380</v>
      </c>
      <c r="C86" s="56"/>
      <c r="D86" s="177">
        <v>2046.7547000000004</v>
      </c>
      <c r="E86" s="60">
        <v>2046.7547000000004</v>
      </c>
      <c r="F86" s="79"/>
      <c r="G86" s="80"/>
    </row>
    <row r="87" spans="1:7" x14ac:dyDescent="0.25">
      <c r="A87">
        <v>140220</v>
      </c>
      <c r="B87" s="52" t="s">
        <v>1367</v>
      </c>
      <c r="C87" s="56"/>
      <c r="D87" s="177">
        <v>2137.2317000000003</v>
      </c>
      <c r="E87" s="60">
        <v>2153.3353000000002</v>
      </c>
      <c r="F87" s="79"/>
      <c r="G87" s="80"/>
    </row>
    <row r="88" spans="1:7" x14ac:dyDescent="0.25">
      <c r="A88">
        <v>140222</v>
      </c>
      <c r="B88" s="52" t="s">
        <v>1406</v>
      </c>
      <c r="C88" s="56"/>
      <c r="D88" s="177">
        <v>1008.4345000000001</v>
      </c>
      <c r="E88" s="60">
        <v>1008.4345000000001</v>
      </c>
      <c r="F88" s="79"/>
      <c r="G88" s="80"/>
    </row>
    <row r="89" spans="1:7" x14ac:dyDescent="0.25">
      <c r="A89">
        <v>140219</v>
      </c>
      <c r="B89" s="52" t="s">
        <v>1381</v>
      </c>
      <c r="C89" s="56"/>
      <c r="D89" s="177">
        <v>1006.7386</v>
      </c>
      <c r="E89" s="60">
        <v>1007.8027999999999</v>
      </c>
      <c r="F89" s="79"/>
      <c r="G89" s="80"/>
    </row>
    <row r="90" spans="1:7" x14ac:dyDescent="0.25">
      <c r="A90">
        <v>140218</v>
      </c>
      <c r="B90" s="52" t="s">
        <v>1382</v>
      </c>
      <c r="C90" s="56"/>
      <c r="D90" s="177">
        <v>2049.8565000000003</v>
      </c>
      <c r="E90" s="60">
        <v>2051.0934999999999</v>
      </c>
      <c r="F90" s="79"/>
      <c r="G90" s="80"/>
    </row>
    <row r="91" spans="1:7" x14ac:dyDescent="0.25">
      <c r="A91">
        <v>140217</v>
      </c>
      <c r="B91" s="52" t="s">
        <v>1369</v>
      </c>
      <c r="C91" s="56"/>
      <c r="D91" s="46" t="s">
        <v>2453</v>
      </c>
      <c r="E91" s="46" t="s">
        <v>2453</v>
      </c>
      <c r="F91" s="79"/>
      <c r="G91" s="80"/>
    </row>
    <row r="92" spans="1:7" x14ac:dyDescent="0.25">
      <c r="A92">
        <v>140221</v>
      </c>
      <c r="B92" s="52" t="s">
        <v>1370</v>
      </c>
      <c r="C92" s="56"/>
      <c r="D92" s="46" t="s">
        <v>2453</v>
      </c>
      <c r="E92" s="46" t="s">
        <v>2453</v>
      </c>
      <c r="F92" s="79"/>
      <c r="G92" s="80"/>
    </row>
    <row r="93" spans="1:7" x14ac:dyDescent="0.25">
      <c r="A93">
        <v>135450</v>
      </c>
      <c r="B93" s="52" t="s">
        <v>1393</v>
      </c>
      <c r="C93" s="56"/>
      <c r="D93" s="46" t="s">
        <v>2453</v>
      </c>
      <c r="E93" s="46" t="s">
        <v>2453</v>
      </c>
      <c r="F93" s="79"/>
      <c r="G93" s="80"/>
    </row>
    <row r="94" spans="1:7" x14ac:dyDescent="0.25">
      <c r="B94" s="52"/>
      <c r="C94" s="56"/>
      <c r="D94" s="60"/>
      <c r="E94" s="60"/>
      <c r="F94" s="79"/>
      <c r="G94" s="80"/>
    </row>
    <row r="95" spans="1:7" x14ac:dyDescent="0.25">
      <c r="B95" s="81" t="s">
        <v>1371</v>
      </c>
      <c r="C95" s="56"/>
      <c r="D95" s="98"/>
      <c r="E95" s="60"/>
      <c r="F95" s="79"/>
      <c r="G95" s="80"/>
    </row>
    <row r="96" spans="1:7" x14ac:dyDescent="0.25">
      <c r="B96" s="64" t="s">
        <v>1383</v>
      </c>
      <c r="C96" s="56"/>
      <c r="D96" s="65"/>
      <c r="E96" s="59"/>
      <c r="F96" s="79"/>
      <c r="G96" s="80"/>
    </row>
    <row r="97" spans="2:7" x14ac:dyDescent="0.25">
      <c r="B97" s="64"/>
      <c r="C97" s="56"/>
      <c r="D97" s="65"/>
      <c r="E97" s="99" t="s">
        <v>1384</v>
      </c>
      <c r="F97" s="79"/>
      <c r="G97" s="80"/>
    </row>
    <row r="98" spans="2:7" x14ac:dyDescent="0.25">
      <c r="B98" s="67" t="s">
        <v>1385</v>
      </c>
      <c r="C98" s="68"/>
      <c r="D98" s="100" t="s">
        <v>1386</v>
      </c>
      <c r="E98" s="69" t="s">
        <v>1387</v>
      </c>
      <c r="F98" s="79"/>
      <c r="G98" s="80"/>
    </row>
    <row r="99" spans="2:7" x14ac:dyDescent="0.25">
      <c r="B99" s="67" t="s">
        <v>1407</v>
      </c>
      <c r="C99" s="68"/>
      <c r="D99" s="201">
        <v>5.4540163000000002</v>
      </c>
      <c r="E99" s="202">
        <v>5.0504461999999988</v>
      </c>
      <c r="F99" s="79"/>
      <c r="G99" s="80"/>
    </row>
    <row r="100" spans="2:7" x14ac:dyDescent="0.25">
      <c r="B100" s="67" t="s">
        <v>1408</v>
      </c>
      <c r="C100" s="68"/>
      <c r="D100" s="201">
        <v>11.0892996</v>
      </c>
      <c r="E100" s="202">
        <v>10.268746699999999</v>
      </c>
      <c r="F100" s="79"/>
      <c r="G100" s="80"/>
    </row>
    <row r="101" spans="2:7" x14ac:dyDescent="0.25">
      <c r="B101" s="67" t="s">
        <v>1389</v>
      </c>
      <c r="C101" s="68"/>
      <c r="D101" s="201">
        <v>10.223058099999999</v>
      </c>
      <c r="E101" s="202">
        <v>9.4666026999999993</v>
      </c>
      <c r="F101" s="79"/>
      <c r="G101" s="80"/>
    </row>
    <row r="102" spans="2:7" x14ac:dyDescent="0.25">
      <c r="B102" s="67" t="s">
        <v>1409</v>
      </c>
      <c r="C102" s="68"/>
      <c r="D102" s="201">
        <v>4.6800750000000004</v>
      </c>
      <c r="E102" s="202">
        <v>4.3337725999999996</v>
      </c>
      <c r="F102" s="79"/>
      <c r="G102" s="80"/>
    </row>
    <row r="103" spans="2:7" x14ac:dyDescent="0.25">
      <c r="B103" s="67" t="s">
        <v>1410</v>
      </c>
      <c r="C103" s="68"/>
      <c r="D103" s="201">
        <v>4.9584207999999999</v>
      </c>
      <c r="E103" s="202">
        <v>4.5915223000000003</v>
      </c>
      <c r="F103" s="79"/>
      <c r="G103" s="80"/>
    </row>
    <row r="104" spans="2:7" x14ac:dyDescent="0.25">
      <c r="B104" s="67" t="s">
        <v>1394</v>
      </c>
      <c r="C104" s="68"/>
      <c r="D104" s="201">
        <v>9.9913062000000004</v>
      </c>
      <c r="E104" s="202">
        <v>9.2519992999999996</v>
      </c>
      <c r="F104" s="79"/>
      <c r="G104" s="80"/>
    </row>
    <row r="105" spans="2:7" x14ac:dyDescent="0.25">
      <c r="B105" s="67" t="s">
        <v>1395</v>
      </c>
      <c r="C105" s="68"/>
      <c r="D105" s="201">
        <v>4.2566275000000005</v>
      </c>
      <c r="E105" s="202">
        <v>3.9416583000000003</v>
      </c>
      <c r="F105" s="79"/>
      <c r="G105" s="80"/>
    </row>
    <row r="106" spans="2:7" x14ac:dyDescent="0.25">
      <c r="B106" s="67" t="s">
        <v>1411</v>
      </c>
      <c r="C106" s="68"/>
      <c r="D106" s="201">
        <v>5.0935886999999997</v>
      </c>
      <c r="E106" s="202">
        <v>4.7166881999999992</v>
      </c>
      <c r="F106" s="79"/>
      <c r="G106" s="80"/>
    </row>
    <row r="107" spans="2:7" x14ac:dyDescent="0.25">
      <c r="B107" s="67" t="s">
        <v>1412</v>
      </c>
      <c r="C107" s="101"/>
      <c r="D107" s="201">
        <v>4.4324640999999998</v>
      </c>
      <c r="E107" s="202">
        <v>4.1044839</v>
      </c>
      <c r="F107" s="79"/>
      <c r="G107" s="80"/>
    </row>
    <row r="108" spans="2:7" x14ac:dyDescent="0.25">
      <c r="B108" s="102" t="s">
        <v>1413</v>
      </c>
      <c r="C108" s="103"/>
      <c r="D108" s="104"/>
      <c r="E108" s="189"/>
      <c r="F108" s="79"/>
      <c r="G108" s="80"/>
    </row>
    <row r="109" spans="2:7" x14ac:dyDescent="0.25">
      <c r="B109" s="186"/>
      <c r="C109" s="187"/>
      <c r="D109" s="178"/>
      <c r="E109" s="188"/>
      <c r="F109" s="79"/>
      <c r="G109" s="80"/>
    </row>
    <row r="110" spans="2:7" x14ac:dyDescent="0.25">
      <c r="B110" s="228" t="s">
        <v>1392</v>
      </c>
      <c r="C110" s="229"/>
      <c r="D110" s="86"/>
      <c r="E110" s="72"/>
      <c r="F110" s="79"/>
      <c r="G110" s="80"/>
    </row>
    <row r="111" spans="2:7" ht="33.75" customHeight="1" x14ac:dyDescent="0.25">
      <c r="B111" s="232" t="s">
        <v>2452</v>
      </c>
      <c r="C111" s="233"/>
      <c r="D111" s="62" t="s">
        <v>1358</v>
      </c>
      <c r="E111" s="72"/>
      <c r="F111" s="79"/>
      <c r="G111" s="80"/>
    </row>
    <row r="112" spans="2:7" x14ac:dyDescent="0.25">
      <c r="B112" s="228" t="s">
        <v>1373</v>
      </c>
      <c r="C112" s="229"/>
      <c r="D112" s="62" t="s">
        <v>1358</v>
      </c>
      <c r="E112" s="59"/>
      <c r="F112" s="79"/>
      <c r="G112" s="80"/>
    </row>
    <row r="113" spans="2:7" x14ac:dyDescent="0.25">
      <c r="B113" s="228" t="s">
        <v>1374</v>
      </c>
      <c r="C113" s="229"/>
      <c r="D113" s="48" t="s">
        <v>2445</v>
      </c>
      <c r="E113" s="59"/>
      <c r="F113" s="73"/>
      <c r="G113" s="74"/>
    </row>
    <row r="114" spans="2:7" ht="41.25" customHeight="1" x14ac:dyDescent="0.25">
      <c r="B114" s="230" t="s">
        <v>1375</v>
      </c>
      <c r="C114" s="231"/>
      <c r="D114" s="75" t="s">
        <v>1358</v>
      </c>
      <c r="E114" s="76"/>
      <c r="F114" s="87"/>
      <c r="G114" s="88"/>
    </row>
  </sheetData>
  <mergeCells count="9">
    <mergeCell ref="B112:C112"/>
    <mergeCell ref="B113:C113"/>
    <mergeCell ref="B114:C114"/>
    <mergeCell ref="B1:G1"/>
    <mergeCell ref="B2:G2"/>
    <mergeCell ref="B65:C65"/>
    <mergeCell ref="B110:C110"/>
    <mergeCell ref="B111:C111"/>
    <mergeCell ref="B66:C66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"/>
  <sheetViews>
    <sheetView showGridLines="0" topLeftCell="A494" workbookViewId="0">
      <selection activeCell="D503" sqref="D503:E506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18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19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240</v>
      </c>
      <c r="C8" s="25" t="s">
        <v>241</v>
      </c>
      <c r="D8" s="25" t="s">
        <v>242</v>
      </c>
      <c r="E8" s="9">
        <v>1779500</v>
      </c>
      <c r="F8" s="10">
        <v>23081</v>
      </c>
      <c r="G8" s="11">
        <v>4.6399999999999997E-2</v>
      </c>
    </row>
    <row r="9" spans="2:9" x14ac:dyDescent="0.25">
      <c r="B9" s="8" t="s">
        <v>243</v>
      </c>
      <c r="C9" s="25" t="s">
        <v>244</v>
      </c>
      <c r="D9" s="25" t="s">
        <v>245</v>
      </c>
      <c r="E9" s="9">
        <v>5445000</v>
      </c>
      <c r="F9" s="10">
        <v>17990.28</v>
      </c>
      <c r="G9" s="11">
        <v>3.61E-2</v>
      </c>
    </row>
    <row r="10" spans="2:9" x14ac:dyDescent="0.25">
      <c r="B10" s="8" t="s">
        <v>246</v>
      </c>
      <c r="C10" s="25" t="s">
        <v>247</v>
      </c>
      <c r="D10" s="25" t="s">
        <v>248</v>
      </c>
      <c r="E10" s="9">
        <v>3665200</v>
      </c>
      <c r="F10" s="10">
        <v>14316.27</v>
      </c>
      <c r="G10" s="11">
        <v>2.8799999999999999E-2</v>
      </c>
    </row>
    <row r="11" spans="2:9" x14ac:dyDescent="0.25">
      <c r="B11" s="8" t="s">
        <v>249</v>
      </c>
      <c r="C11" s="25" t="s">
        <v>250</v>
      </c>
      <c r="D11" s="25" t="s">
        <v>245</v>
      </c>
      <c r="E11" s="9">
        <v>2339505</v>
      </c>
      <c r="F11" s="10">
        <v>13172.58</v>
      </c>
      <c r="G11" s="11">
        <v>2.6499999999999999E-2</v>
      </c>
    </row>
    <row r="12" spans="2:9" x14ac:dyDescent="0.25">
      <c r="B12" s="8" t="s">
        <v>251</v>
      </c>
      <c r="C12" s="25" t="s">
        <v>252</v>
      </c>
      <c r="D12" s="25" t="s">
        <v>253</v>
      </c>
      <c r="E12" s="9">
        <v>2029500</v>
      </c>
      <c r="F12" s="10">
        <v>11537.71</v>
      </c>
      <c r="G12" s="11">
        <v>2.3199999999999998E-2</v>
      </c>
    </row>
    <row r="13" spans="2:9" x14ac:dyDescent="0.25">
      <c r="B13" s="8" t="s">
        <v>254</v>
      </c>
      <c r="C13" s="25" t="s">
        <v>255</v>
      </c>
      <c r="D13" s="25" t="s">
        <v>242</v>
      </c>
      <c r="E13" s="9">
        <v>1854000</v>
      </c>
      <c r="F13" s="10">
        <v>11133.27</v>
      </c>
      <c r="G13" s="11">
        <v>2.24E-2</v>
      </c>
    </row>
    <row r="14" spans="2:9" x14ac:dyDescent="0.25">
      <c r="B14" s="8" t="s">
        <v>256</v>
      </c>
      <c r="C14" s="25" t="s">
        <v>257</v>
      </c>
      <c r="D14" s="25" t="s">
        <v>258</v>
      </c>
      <c r="E14" s="9">
        <v>1058250</v>
      </c>
      <c r="F14" s="10">
        <v>10849.18</v>
      </c>
      <c r="G14" s="11">
        <v>2.18E-2</v>
      </c>
    </row>
    <row r="15" spans="2:9" x14ac:dyDescent="0.25">
      <c r="B15" s="8" t="s">
        <v>259</v>
      </c>
      <c r="C15" s="25" t="s">
        <v>260</v>
      </c>
      <c r="D15" s="25" t="s">
        <v>253</v>
      </c>
      <c r="E15" s="9">
        <v>1608000</v>
      </c>
      <c r="F15" s="10">
        <v>9512.1200000000008</v>
      </c>
      <c r="G15" s="11">
        <v>1.9099999999999999E-2</v>
      </c>
    </row>
    <row r="16" spans="2:9" x14ac:dyDescent="0.25">
      <c r="B16" s="8" t="s">
        <v>261</v>
      </c>
      <c r="C16" s="25" t="s">
        <v>262</v>
      </c>
      <c r="D16" s="25" t="s">
        <v>263</v>
      </c>
      <c r="E16" s="9">
        <v>1424400</v>
      </c>
      <c r="F16" s="10">
        <v>9173.85</v>
      </c>
      <c r="G16" s="11">
        <v>1.84E-2</v>
      </c>
    </row>
    <row r="17" spans="2:7" x14ac:dyDescent="0.25">
      <c r="B17" s="8" t="s">
        <v>264</v>
      </c>
      <c r="C17" s="25" t="s">
        <v>265</v>
      </c>
      <c r="D17" s="25" t="s">
        <v>266</v>
      </c>
      <c r="E17" s="9">
        <v>2959000</v>
      </c>
      <c r="F17" s="10">
        <v>9002.76</v>
      </c>
      <c r="G17" s="11">
        <v>1.8100000000000002E-2</v>
      </c>
    </row>
    <row r="18" spans="2:7" x14ac:dyDescent="0.25">
      <c r="B18" s="8" t="s">
        <v>267</v>
      </c>
      <c r="C18" s="25" t="s">
        <v>268</v>
      </c>
      <c r="D18" s="25" t="s">
        <v>269</v>
      </c>
      <c r="E18" s="9">
        <v>3952500</v>
      </c>
      <c r="F18" s="10">
        <v>7758.76</v>
      </c>
      <c r="G18" s="11">
        <v>1.5599999999999999E-2</v>
      </c>
    </row>
    <row r="19" spans="2:7" x14ac:dyDescent="0.25">
      <c r="B19" s="8" t="s">
        <v>270</v>
      </c>
      <c r="C19" s="25" t="s">
        <v>271</v>
      </c>
      <c r="D19" s="25" t="s">
        <v>272</v>
      </c>
      <c r="E19" s="9">
        <v>1285000</v>
      </c>
      <c r="F19" s="10">
        <v>7543.59</v>
      </c>
      <c r="G19" s="11">
        <v>1.5100000000000001E-2</v>
      </c>
    </row>
    <row r="20" spans="2:7" x14ac:dyDescent="0.25">
      <c r="B20" s="8" t="s">
        <v>273</v>
      </c>
      <c r="C20" s="25" t="s">
        <v>274</v>
      </c>
      <c r="D20" s="25" t="s">
        <v>275</v>
      </c>
      <c r="E20" s="9">
        <v>748500</v>
      </c>
      <c r="F20" s="10">
        <v>6828.94</v>
      </c>
      <c r="G20" s="11">
        <v>1.37E-2</v>
      </c>
    </row>
    <row r="21" spans="2:7" x14ac:dyDescent="0.25">
      <c r="B21" s="8" t="s">
        <v>276</v>
      </c>
      <c r="C21" s="25" t="s">
        <v>277</v>
      </c>
      <c r="D21" s="25" t="s">
        <v>242</v>
      </c>
      <c r="E21" s="9">
        <v>7782000</v>
      </c>
      <c r="F21" s="10">
        <v>6793.69</v>
      </c>
      <c r="G21" s="11">
        <v>1.3599999999999999E-2</v>
      </c>
    </row>
    <row r="22" spans="2:7" x14ac:dyDescent="0.25">
      <c r="B22" s="8" t="s">
        <v>278</v>
      </c>
      <c r="C22" s="25" t="s">
        <v>279</v>
      </c>
      <c r="D22" s="25" t="s">
        <v>242</v>
      </c>
      <c r="E22" s="9">
        <v>3523500</v>
      </c>
      <c r="F22" s="10">
        <v>6201.36</v>
      </c>
      <c r="G22" s="11">
        <v>1.2500000000000001E-2</v>
      </c>
    </row>
    <row r="23" spans="2:7" x14ac:dyDescent="0.25">
      <c r="B23" s="8" t="s">
        <v>280</v>
      </c>
      <c r="C23" s="25" t="s">
        <v>281</v>
      </c>
      <c r="D23" s="25" t="s">
        <v>245</v>
      </c>
      <c r="E23" s="9">
        <v>2783250</v>
      </c>
      <c r="F23" s="10">
        <v>5718.19</v>
      </c>
      <c r="G23" s="11">
        <v>1.15E-2</v>
      </c>
    </row>
    <row r="24" spans="2:7" x14ac:dyDescent="0.25">
      <c r="B24" s="8" t="s">
        <v>282</v>
      </c>
      <c r="C24" s="25" t="s">
        <v>283</v>
      </c>
      <c r="D24" s="25" t="s">
        <v>266</v>
      </c>
      <c r="E24" s="9">
        <v>13695000</v>
      </c>
      <c r="F24" s="10">
        <v>5484.85</v>
      </c>
      <c r="G24" s="11">
        <v>1.0999999999999999E-2</v>
      </c>
    </row>
    <row r="25" spans="2:7" x14ac:dyDescent="0.25">
      <c r="B25" s="8" t="s">
        <v>284</v>
      </c>
      <c r="C25" s="25" t="s">
        <v>285</v>
      </c>
      <c r="D25" s="25" t="s">
        <v>286</v>
      </c>
      <c r="E25" s="9">
        <v>2444750</v>
      </c>
      <c r="F25" s="10">
        <v>5432.23</v>
      </c>
      <c r="G25" s="11">
        <v>1.09E-2</v>
      </c>
    </row>
    <row r="26" spans="2:7" x14ac:dyDescent="0.25">
      <c r="B26" s="8" t="s">
        <v>287</v>
      </c>
      <c r="C26" s="25" t="s">
        <v>288</v>
      </c>
      <c r="D26" s="25" t="s">
        <v>253</v>
      </c>
      <c r="E26" s="9">
        <v>886500</v>
      </c>
      <c r="F26" s="10">
        <v>5198.4399999999996</v>
      </c>
      <c r="G26" s="11">
        <v>1.04E-2</v>
      </c>
    </row>
    <row r="27" spans="2:7" x14ac:dyDescent="0.25">
      <c r="B27" s="8" t="s">
        <v>289</v>
      </c>
      <c r="C27" s="25" t="s">
        <v>290</v>
      </c>
      <c r="D27" s="25" t="s">
        <v>242</v>
      </c>
      <c r="E27" s="9">
        <v>4242000</v>
      </c>
      <c r="F27" s="10">
        <v>4961.0200000000004</v>
      </c>
      <c r="G27" s="11">
        <v>0.01</v>
      </c>
    </row>
    <row r="28" spans="2:7" x14ac:dyDescent="0.25">
      <c r="B28" s="8" t="s">
        <v>291</v>
      </c>
      <c r="C28" s="25" t="s">
        <v>292</v>
      </c>
      <c r="D28" s="25" t="s">
        <v>242</v>
      </c>
      <c r="E28" s="9">
        <v>10507200</v>
      </c>
      <c r="F28" s="10">
        <v>4912.12</v>
      </c>
      <c r="G28" s="11">
        <v>9.9000000000000008E-3</v>
      </c>
    </row>
    <row r="29" spans="2:7" x14ac:dyDescent="0.25">
      <c r="B29" s="8" t="s">
        <v>293</v>
      </c>
      <c r="C29" s="25" t="s">
        <v>294</v>
      </c>
      <c r="D29" s="25" t="s">
        <v>295</v>
      </c>
      <c r="E29" s="9">
        <v>2688000</v>
      </c>
      <c r="F29" s="10">
        <v>4900.22</v>
      </c>
      <c r="G29" s="11">
        <v>9.7999999999999997E-3</v>
      </c>
    </row>
    <row r="30" spans="2:7" x14ac:dyDescent="0.25">
      <c r="B30" s="8" t="s">
        <v>296</v>
      </c>
      <c r="C30" s="25" t="s">
        <v>297</v>
      </c>
      <c r="D30" s="25" t="s">
        <v>298</v>
      </c>
      <c r="E30" s="9">
        <v>492800</v>
      </c>
      <c r="F30" s="10">
        <v>4573.43</v>
      </c>
      <c r="G30" s="11">
        <v>9.1999999999999998E-3</v>
      </c>
    </row>
    <row r="31" spans="2:7" x14ac:dyDescent="0.25">
      <c r="B31" s="8" t="s">
        <v>299</v>
      </c>
      <c r="C31" s="25" t="s">
        <v>300</v>
      </c>
      <c r="D31" s="25" t="s">
        <v>295</v>
      </c>
      <c r="E31" s="9">
        <v>477400</v>
      </c>
      <c r="F31" s="10">
        <v>4509.28</v>
      </c>
      <c r="G31" s="11">
        <v>9.1000000000000004E-3</v>
      </c>
    </row>
    <row r="32" spans="2:7" x14ac:dyDescent="0.25">
      <c r="B32" s="8" t="s">
        <v>301</v>
      </c>
      <c r="C32" s="25" t="s">
        <v>302</v>
      </c>
      <c r="D32" s="25" t="s">
        <v>303</v>
      </c>
      <c r="E32" s="9">
        <v>540000</v>
      </c>
      <c r="F32" s="10">
        <v>4170.42</v>
      </c>
      <c r="G32" s="11">
        <v>8.3999999999999995E-3</v>
      </c>
    </row>
    <row r="33" spans="2:7" x14ac:dyDescent="0.25">
      <c r="B33" s="8" t="s">
        <v>304</v>
      </c>
      <c r="C33" s="25" t="s">
        <v>305</v>
      </c>
      <c r="D33" s="25" t="s">
        <v>298</v>
      </c>
      <c r="E33" s="9">
        <v>153750</v>
      </c>
      <c r="F33" s="10">
        <v>4151.33</v>
      </c>
      <c r="G33" s="11">
        <v>8.3000000000000001E-3</v>
      </c>
    </row>
    <row r="34" spans="2:7" x14ac:dyDescent="0.25">
      <c r="B34" s="8" t="s">
        <v>306</v>
      </c>
      <c r="C34" s="25" t="s">
        <v>307</v>
      </c>
      <c r="D34" s="25" t="s">
        <v>308</v>
      </c>
      <c r="E34" s="9">
        <v>2168000</v>
      </c>
      <c r="F34" s="10">
        <v>3898.06</v>
      </c>
      <c r="G34" s="11">
        <v>7.7999999999999996E-3</v>
      </c>
    </row>
    <row r="35" spans="2:7" x14ac:dyDescent="0.25">
      <c r="B35" s="8" t="s">
        <v>309</v>
      </c>
      <c r="C35" s="25" t="s">
        <v>310</v>
      </c>
      <c r="D35" s="25" t="s">
        <v>311</v>
      </c>
      <c r="E35" s="9">
        <v>3153150</v>
      </c>
      <c r="F35" s="10">
        <v>3668.69</v>
      </c>
      <c r="G35" s="11">
        <v>7.4000000000000003E-3</v>
      </c>
    </row>
    <row r="36" spans="2:7" x14ac:dyDescent="0.25">
      <c r="B36" s="8" t="s">
        <v>312</v>
      </c>
      <c r="C36" s="25" t="s">
        <v>313</v>
      </c>
      <c r="D36" s="25" t="s">
        <v>266</v>
      </c>
      <c r="E36" s="9">
        <v>4213000</v>
      </c>
      <c r="F36" s="10">
        <v>3585.26</v>
      </c>
      <c r="G36" s="11">
        <v>7.1999999999999998E-3</v>
      </c>
    </row>
    <row r="37" spans="2:7" x14ac:dyDescent="0.25">
      <c r="B37" s="8" t="s">
        <v>314</v>
      </c>
      <c r="C37" s="25" t="s">
        <v>315</v>
      </c>
      <c r="D37" s="25" t="s">
        <v>316</v>
      </c>
      <c r="E37" s="9">
        <v>3872000</v>
      </c>
      <c r="F37" s="10">
        <v>3583.54</v>
      </c>
      <c r="G37" s="11">
        <v>7.1999999999999998E-3</v>
      </c>
    </row>
    <row r="38" spans="2:7" x14ac:dyDescent="0.25">
      <c r="B38" s="8" t="s">
        <v>317</v>
      </c>
      <c r="C38" s="25" t="s">
        <v>318</v>
      </c>
      <c r="D38" s="25" t="s">
        <v>286</v>
      </c>
      <c r="E38" s="9">
        <v>1655500</v>
      </c>
      <c r="F38" s="10">
        <v>3532.84</v>
      </c>
      <c r="G38" s="11">
        <v>7.1000000000000004E-3</v>
      </c>
    </row>
    <row r="39" spans="2:7" x14ac:dyDescent="0.25">
      <c r="B39" s="8" t="s">
        <v>319</v>
      </c>
      <c r="C39" s="25" t="s">
        <v>320</v>
      </c>
      <c r="D39" s="25" t="s">
        <v>321</v>
      </c>
      <c r="E39" s="9">
        <v>1760000</v>
      </c>
      <c r="F39" s="10">
        <v>3439.92</v>
      </c>
      <c r="G39" s="11">
        <v>6.8999999999999999E-3</v>
      </c>
    </row>
    <row r="40" spans="2:7" x14ac:dyDescent="0.25">
      <c r="B40" s="8" t="s">
        <v>322</v>
      </c>
      <c r="C40" s="25" t="s">
        <v>323</v>
      </c>
      <c r="D40" s="25" t="s">
        <v>316</v>
      </c>
      <c r="E40" s="9">
        <v>18360000</v>
      </c>
      <c r="F40" s="10">
        <v>3258.9</v>
      </c>
      <c r="G40" s="11">
        <v>6.4999999999999997E-3</v>
      </c>
    </row>
    <row r="41" spans="2:7" x14ac:dyDescent="0.25">
      <c r="B41" s="8" t="s">
        <v>324</v>
      </c>
      <c r="C41" s="25" t="s">
        <v>325</v>
      </c>
      <c r="D41" s="25" t="s">
        <v>298</v>
      </c>
      <c r="E41" s="9">
        <v>2136400</v>
      </c>
      <c r="F41" s="10">
        <v>3074.28</v>
      </c>
      <c r="G41" s="11">
        <v>6.1999999999999998E-3</v>
      </c>
    </row>
    <row r="42" spans="2:7" x14ac:dyDescent="0.25">
      <c r="B42" s="8" t="s">
        <v>326</v>
      </c>
      <c r="C42" s="25" t="s">
        <v>327</v>
      </c>
      <c r="D42" s="25" t="s">
        <v>258</v>
      </c>
      <c r="E42" s="9">
        <v>323400</v>
      </c>
      <c r="F42" s="10">
        <v>2962.51</v>
      </c>
      <c r="G42" s="11">
        <v>5.8999999999999999E-3</v>
      </c>
    </row>
    <row r="43" spans="2:7" x14ac:dyDescent="0.25">
      <c r="B43" s="8" t="s">
        <v>328</v>
      </c>
      <c r="C43" s="25" t="s">
        <v>329</v>
      </c>
      <c r="D43" s="25" t="s">
        <v>330</v>
      </c>
      <c r="E43" s="9">
        <v>316000</v>
      </c>
      <c r="F43" s="10">
        <v>2641.92</v>
      </c>
      <c r="G43" s="11">
        <v>5.3E-3</v>
      </c>
    </row>
    <row r="44" spans="2:7" x14ac:dyDescent="0.25">
      <c r="B44" s="8" t="s">
        <v>331</v>
      </c>
      <c r="C44" s="25" t="s">
        <v>332</v>
      </c>
      <c r="D44" s="25" t="s">
        <v>269</v>
      </c>
      <c r="E44" s="9">
        <v>1247500</v>
      </c>
      <c r="F44" s="10">
        <v>2506.23</v>
      </c>
      <c r="G44" s="11">
        <v>5.0000000000000001E-3</v>
      </c>
    </row>
    <row r="45" spans="2:7" x14ac:dyDescent="0.25">
      <c r="B45" s="8" t="s">
        <v>333</v>
      </c>
      <c r="C45" s="25" t="s">
        <v>334</v>
      </c>
      <c r="D45" s="25" t="s">
        <v>242</v>
      </c>
      <c r="E45" s="9">
        <v>1648000</v>
      </c>
      <c r="F45" s="10">
        <v>2314.62</v>
      </c>
      <c r="G45" s="11">
        <v>4.5999999999999999E-3</v>
      </c>
    </row>
    <row r="46" spans="2:7" x14ac:dyDescent="0.25">
      <c r="B46" s="8" t="s">
        <v>335</v>
      </c>
      <c r="C46" s="25" t="s">
        <v>336</v>
      </c>
      <c r="D46" s="25" t="s">
        <v>242</v>
      </c>
      <c r="E46" s="9">
        <v>2142000</v>
      </c>
      <c r="F46" s="10">
        <v>2257.67</v>
      </c>
      <c r="G46" s="11">
        <v>4.4999999999999997E-3</v>
      </c>
    </row>
    <row r="47" spans="2:7" x14ac:dyDescent="0.25">
      <c r="B47" s="8" t="s">
        <v>337</v>
      </c>
      <c r="C47" s="25" t="s">
        <v>338</v>
      </c>
      <c r="D47" s="25" t="s">
        <v>303</v>
      </c>
      <c r="E47" s="9">
        <v>4530500</v>
      </c>
      <c r="F47" s="10">
        <v>2140.66</v>
      </c>
      <c r="G47" s="11">
        <v>4.3E-3</v>
      </c>
    </row>
    <row r="48" spans="2:7" x14ac:dyDescent="0.25">
      <c r="B48" s="8" t="s">
        <v>339</v>
      </c>
      <c r="C48" s="25" t="s">
        <v>340</v>
      </c>
      <c r="D48" s="25" t="s">
        <v>269</v>
      </c>
      <c r="E48" s="9">
        <v>3030000</v>
      </c>
      <c r="F48" s="10">
        <v>2137.67</v>
      </c>
      <c r="G48" s="11">
        <v>4.3E-3</v>
      </c>
    </row>
    <row r="49" spans="2:7" x14ac:dyDescent="0.25">
      <c r="B49" s="8" t="s">
        <v>341</v>
      </c>
      <c r="C49" s="25" t="s">
        <v>342</v>
      </c>
      <c r="D49" s="25" t="s">
        <v>343</v>
      </c>
      <c r="E49" s="9">
        <v>1293000</v>
      </c>
      <c r="F49" s="10">
        <v>2125.0500000000002</v>
      </c>
      <c r="G49" s="11">
        <v>4.3E-3</v>
      </c>
    </row>
    <row r="50" spans="2:7" x14ac:dyDescent="0.25">
      <c r="B50" s="8" t="s">
        <v>344</v>
      </c>
      <c r="C50" s="25" t="s">
        <v>345</v>
      </c>
      <c r="D50" s="25" t="s">
        <v>266</v>
      </c>
      <c r="E50" s="9">
        <v>3500000</v>
      </c>
      <c r="F50" s="10">
        <v>2059.75</v>
      </c>
      <c r="G50" s="11">
        <v>4.1000000000000003E-3</v>
      </c>
    </row>
    <row r="51" spans="2:7" x14ac:dyDescent="0.25">
      <c r="B51" s="8" t="s">
        <v>346</v>
      </c>
      <c r="C51" s="25" t="s">
        <v>347</v>
      </c>
      <c r="D51" s="25" t="s">
        <v>348</v>
      </c>
      <c r="E51" s="9">
        <v>2502000</v>
      </c>
      <c r="F51" s="10">
        <v>2041.63</v>
      </c>
      <c r="G51" s="11">
        <v>4.1000000000000003E-3</v>
      </c>
    </row>
    <row r="52" spans="2:7" x14ac:dyDescent="0.25">
      <c r="B52" s="8" t="s">
        <v>349</v>
      </c>
      <c r="C52" s="25" t="s">
        <v>350</v>
      </c>
      <c r="D52" s="25" t="s">
        <v>245</v>
      </c>
      <c r="E52" s="9">
        <v>2532000</v>
      </c>
      <c r="F52" s="10">
        <v>1962.3</v>
      </c>
      <c r="G52" s="11">
        <v>3.8999999999999998E-3</v>
      </c>
    </row>
    <row r="53" spans="2:7" x14ac:dyDescent="0.25">
      <c r="B53" s="8" t="s">
        <v>351</v>
      </c>
      <c r="C53" s="25" t="s">
        <v>352</v>
      </c>
      <c r="D53" s="25" t="s">
        <v>353</v>
      </c>
      <c r="E53" s="9">
        <v>1848000</v>
      </c>
      <c r="F53" s="10">
        <v>1944.1</v>
      </c>
      <c r="G53" s="11">
        <v>3.8999999999999998E-3</v>
      </c>
    </row>
    <row r="54" spans="2:7" x14ac:dyDescent="0.25">
      <c r="B54" s="8" t="s">
        <v>354</v>
      </c>
      <c r="C54" s="25" t="s">
        <v>355</v>
      </c>
      <c r="D54" s="25" t="s">
        <v>266</v>
      </c>
      <c r="E54" s="9">
        <v>10605120</v>
      </c>
      <c r="F54" s="10">
        <v>1935.43</v>
      </c>
      <c r="G54" s="11">
        <v>3.8999999999999998E-3</v>
      </c>
    </row>
    <row r="55" spans="2:7" x14ac:dyDescent="0.25">
      <c r="B55" s="8" t="s">
        <v>356</v>
      </c>
      <c r="C55" s="25" t="s">
        <v>357</v>
      </c>
      <c r="D55" s="25" t="s">
        <v>311</v>
      </c>
      <c r="E55" s="9">
        <v>3000000</v>
      </c>
      <c r="F55" s="10">
        <v>1921.5</v>
      </c>
      <c r="G55" s="11">
        <v>3.8999999999999998E-3</v>
      </c>
    </row>
    <row r="56" spans="2:7" x14ac:dyDescent="0.25">
      <c r="B56" s="8" t="s">
        <v>358</v>
      </c>
      <c r="C56" s="25" t="s">
        <v>359</v>
      </c>
      <c r="D56" s="25" t="s">
        <v>360</v>
      </c>
      <c r="E56" s="9">
        <v>1147500</v>
      </c>
      <c r="F56" s="10">
        <v>1901.41</v>
      </c>
      <c r="G56" s="11">
        <v>3.8E-3</v>
      </c>
    </row>
    <row r="57" spans="2:7" x14ac:dyDescent="0.25">
      <c r="B57" s="8" t="s">
        <v>361</v>
      </c>
      <c r="C57" s="25" t="s">
        <v>362</v>
      </c>
      <c r="D57" s="25" t="s">
        <v>266</v>
      </c>
      <c r="E57" s="9">
        <v>1570500</v>
      </c>
      <c r="F57" s="10">
        <v>1820.99</v>
      </c>
      <c r="G57" s="11">
        <v>3.7000000000000002E-3</v>
      </c>
    </row>
    <row r="58" spans="2:7" x14ac:dyDescent="0.25">
      <c r="B58" s="8" t="s">
        <v>363</v>
      </c>
      <c r="C58" s="25" t="s">
        <v>364</v>
      </c>
      <c r="D58" s="25" t="s">
        <v>286</v>
      </c>
      <c r="E58" s="9">
        <v>2936000</v>
      </c>
      <c r="F58" s="10">
        <v>1807.11</v>
      </c>
      <c r="G58" s="11">
        <v>3.5999999999999999E-3</v>
      </c>
    </row>
    <row r="59" spans="2:7" x14ac:dyDescent="0.25">
      <c r="B59" s="8" t="s">
        <v>365</v>
      </c>
      <c r="C59" s="25" t="s">
        <v>366</v>
      </c>
      <c r="D59" s="25" t="s">
        <v>242</v>
      </c>
      <c r="E59" s="9">
        <v>202300</v>
      </c>
      <c r="F59" s="10">
        <v>1784.08</v>
      </c>
      <c r="G59" s="11">
        <v>3.5999999999999999E-3</v>
      </c>
    </row>
    <row r="60" spans="2:7" x14ac:dyDescent="0.25">
      <c r="B60" s="8" t="s">
        <v>367</v>
      </c>
      <c r="C60" s="25" t="s">
        <v>368</v>
      </c>
      <c r="D60" s="25" t="s">
        <v>295</v>
      </c>
      <c r="E60" s="9">
        <v>427700</v>
      </c>
      <c r="F60" s="10">
        <v>1706.31</v>
      </c>
      <c r="G60" s="11">
        <v>3.3999999999999998E-3</v>
      </c>
    </row>
    <row r="61" spans="2:7" x14ac:dyDescent="0.25">
      <c r="B61" s="8" t="s">
        <v>369</v>
      </c>
      <c r="C61" s="25" t="s">
        <v>370</v>
      </c>
      <c r="D61" s="25" t="s">
        <v>258</v>
      </c>
      <c r="E61" s="9">
        <v>1431500</v>
      </c>
      <c r="F61" s="10">
        <v>1675.57</v>
      </c>
      <c r="G61" s="11">
        <v>3.3999999999999998E-3</v>
      </c>
    </row>
    <row r="62" spans="2:7" x14ac:dyDescent="0.25">
      <c r="B62" s="8" t="s">
        <v>371</v>
      </c>
      <c r="C62" s="25" t="s">
        <v>372</v>
      </c>
      <c r="D62" s="25" t="s">
        <v>373</v>
      </c>
      <c r="E62" s="9">
        <v>1426500</v>
      </c>
      <c r="F62" s="10">
        <v>1664.01</v>
      </c>
      <c r="G62" s="11">
        <v>3.3E-3</v>
      </c>
    </row>
    <row r="63" spans="2:7" x14ac:dyDescent="0.25">
      <c r="B63" s="8" t="s">
        <v>374</v>
      </c>
      <c r="C63" s="25" t="s">
        <v>375</v>
      </c>
      <c r="D63" s="25" t="s">
        <v>242</v>
      </c>
      <c r="E63" s="9">
        <v>303200</v>
      </c>
      <c r="F63" s="10">
        <v>1646.98</v>
      </c>
      <c r="G63" s="11">
        <v>3.3E-3</v>
      </c>
    </row>
    <row r="64" spans="2:7" x14ac:dyDescent="0.25">
      <c r="B64" s="8" t="s">
        <v>376</v>
      </c>
      <c r="C64" s="25" t="s">
        <v>377</v>
      </c>
      <c r="D64" s="25" t="s">
        <v>295</v>
      </c>
      <c r="E64" s="9">
        <v>2106000</v>
      </c>
      <c r="F64" s="10">
        <v>1570.02</v>
      </c>
      <c r="G64" s="11">
        <v>3.2000000000000002E-3</v>
      </c>
    </row>
    <row r="65" spans="2:7" x14ac:dyDescent="0.25">
      <c r="B65" s="8" t="s">
        <v>378</v>
      </c>
      <c r="C65" s="25" t="s">
        <v>379</v>
      </c>
      <c r="D65" s="25" t="s">
        <v>295</v>
      </c>
      <c r="E65" s="9">
        <v>4760000</v>
      </c>
      <c r="F65" s="10">
        <v>1492.26</v>
      </c>
      <c r="G65" s="11">
        <v>3.0000000000000001E-3</v>
      </c>
    </row>
    <row r="66" spans="2:7" x14ac:dyDescent="0.25">
      <c r="B66" s="8" t="s">
        <v>380</v>
      </c>
      <c r="C66" s="25" t="s">
        <v>381</v>
      </c>
      <c r="D66" s="25" t="s">
        <v>311</v>
      </c>
      <c r="E66" s="9">
        <v>17730000</v>
      </c>
      <c r="F66" s="10">
        <v>1382.94</v>
      </c>
      <c r="G66" s="11">
        <v>2.8E-3</v>
      </c>
    </row>
    <row r="67" spans="2:7" x14ac:dyDescent="0.25">
      <c r="B67" s="8" t="s">
        <v>382</v>
      </c>
      <c r="C67" s="25" t="s">
        <v>383</v>
      </c>
      <c r="D67" s="25" t="s">
        <v>258</v>
      </c>
      <c r="E67" s="9">
        <v>9214000</v>
      </c>
      <c r="F67" s="10">
        <v>1359.07</v>
      </c>
      <c r="G67" s="11">
        <v>2.7000000000000001E-3</v>
      </c>
    </row>
    <row r="68" spans="2:7" x14ac:dyDescent="0.25">
      <c r="B68" s="8" t="s">
        <v>384</v>
      </c>
      <c r="C68" s="25" t="s">
        <v>385</v>
      </c>
      <c r="D68" s="25" t="s">
        <v>316</v>
      </c>
      <c r="E68" s="9">
        <v>102750</v>
      </c>
      <c r="F68" s="10">
        <v>1338.11</v>
      </c>
      <c r="G68" s="11">
        <v>2.7000000000000001E-3</v>
      </c>
    </row>
    <row r="69" spans="2:7" x14ac:dyDescent="0.25">
      <c r="B69" s="8" t="s">
        <v>386</v>
      </c>
      <c r="C69" s="25" t="s">
        <v>387</v>
      </c>
      <c r="D69" s="25" t="s">
        <v>242</v>
      </c>
      <c r="E69" s="9">
        <v>393750</v>
      </c>
      <c r="F69" s="10">
        <v>1317.68</v>
      </c>
      <c r="G69" s="11">
        <v>2.5999999999999999E-3</v>
      </c>
    </row>
    <row r="70" spans="2:7" x14ac:dyDescent="0.25">
      <c r="B70" s="8" t="s">
        <v>388</v>
      </c>
      <c r="C70" s="25" t="s">
        <v>389</v>
      </c>
      <c r="D70" s="25" t="s">
        <v>308</v>
      </c>
      <c r="E70" s="9">
        <v>436500</v>
      </c>
      <c r="F70" s="10">
        <v>1297.28</v>
      </c>
      <c r="G70" s="11">
        <v>2.5999999999999999E-3</v>
      </c>
    </row>
    <row r="71" spans="2:7" x14ac:dyDescent="0.25">
      <c r="B71" s="8" t="s">
        <v>390</v>
      </c>
      <c r="C71" s="25" t="s">
        <v>391</v>
      </c>
      <c r="D71" s="25" t="s">
        <v>392</v>
      </c>
      <c r="E71" s="9">
        <v>129600</v>
      </c>
      <c r="F71" s="10">
        <v>1181.69</v>
      </c>
      <c r="G71" s="11">
        <v>2.3999999999999998E-3</v>
      </c>
    </row>
    <row r="72" spans="2:7" x14ac:dyDescent="0.25">
      <c r="B72" s="8" t="s">
        <v>393</v>
      </c>
      <c r="C72" s="25" t="s">
        <v>394</v>
      </c>
      <c r="D72" s="25" t="s">
        <v>308</v>
      </c>
      <c r="E72" s="9">
        <v>170400</v>
      </c>
      <c r="F72" s="10">
        <v>1160</v>
      </c>
      <c r="G72" s="11">
        <v>2.3E-3</v>
      </c>
    </row>
    <row r="73" spans="2:7" x14ac:dyDescent="0.25">
      <c r="B73" s="8" t="s">
        <v>395</v>
      </c>
      <c r="C73" s="25" t="s">
        <v>396</v>
      </c>
      <c r="D73" s="25" t="s">
        <v>343</v>
      </c>
      <c r="E73" s="9">
        <v>286200</v>
      </c>
      <c r="F73" s="10">
        <v>1115.46</v>
      </c>
      <c r="G73" s="11">
        <v>2.2000000000000001E-3</v>
      </c>
    </row>
    <row r="74" spans="2:7" x14ac:dyDescent="0.25">
      <c r="B74" s="8" t="s">
        <v>397</v>
      </c>
      <c r="C74" s="25" t="s">
        <v>398</v>
      </c>
      <c r="D74" s="25" t="s">
        <v>330</v>
      </c>
      <c r="E74" s="9">
        <v>264000</v>
      </c>
      <c r="F74" s="10">
        <v>1110.6500000000001</v>
      </c>
      <c r="G74" s="11">
        <v>2.2000000000000001E-3</v>
      </c>
    </row>
    <row r="75" spans="2:7" x14ac:dyDescent="0.25">
      <c r="B75" s="8" t="s">
        <v>399</v>
      </c>
      <c r="C75" s="25" t="s">
        <v>400</v>
      </c>
      <c r="D75" s="25" t="s">
        <v>266</v>
      </c>
      <c r="E75" s="9">
        <v>724000</v>
      </c>
      <c r="F75" s="10">
        <v>1110.25</v>
      </c>
      <c r="G75" s="11">
        <v>2.2000000000000001E-3</v>
      </c>
    </row>
    <row r="76" spans="2:7" x14ac:dyDescent="0.25">
      <c r="B76" s="8" t="s">
        <v>401</v>
      </c>
      <c r="C76" s="25" t="s">
        <v>402</v>
      </c>
      <c r="D76" s="25" t="s">
        <v>253</v>
      </c>
      <c r="E76" s="9">
        <v>1065000</v>
      </c>
      <c r="F76" s="10">
        <v>1095.3499999999999</v>
      </c>
      <c r="G76" s="11">
        <v>2.2000000000000001E-3</v>
      </c>
    </row>
    <row r="77" spans="2:7" x14ac:dyDescent="0.25">
      <c r="B77" s="8" t="s">
        <v>403</v>
      </c>
      <c r="C77" s="25" t="s">
        <v>404</v>
      </c>
      <c r="D77" s="25" t="s">
        <v>295</v>
      </c>
      <c r="E77" s="9">
        <v>3237000</v>
      </c>
      <c r="F77" s="10">
        <v>1084.4000000000001</v>
      </c>
      <c r="G77" s="11">
        <v>2.2000000000000001E-3</v>
      </c>
    </row>
    <row r="78" spans="2:7" ht="15" customHeight="1" x14ac:dyDescent="0.25">
      <c r="B78" s="8" t="s">
        <v>405</v>
      </c>
      <c r="C78" s="25" t="s">
        <v>406</v>
      </c>
      <c r="D78" s="25" t="s">
        <v>343</v>
      </c>
      <c r="E78" s="9">
        <v>379575</v>
      </c>
      <c r="F78" s="10">
        <v>1081.03</v>
      </c>
      <c r="G78" s="11">
        <v>2.2000000000000001E-3</v>
      </c>
    </row>
    <row r="79" spans="2:7" x14ac:dyDescent="0.25">
      <c r="B79" s="8" t="s">
        <v>407</v>
      </c>
      <c r="C79" s="25" t="s">
        <v>408</v>
      </c>
      <c r="D79" s="25" t="s">
        <v>272</v>
      </c>
      <c r="E79" s="9">
        <v>14800</v>
      </c>
      <c r="F79" s="10">
        <v>968.25</v>
      </c>
      <c r="G79" s="11">
        <v>1.9E-3</v>
      </c>
    </row>
    <row r="80" spans="2:7" x14ac:dyDescent="0.25">
      <c r="B80" s="8" t="s">
        <v>409</v>
      </c>
      <c r="C80" s="25" t="s">
        <v>410</v>
      </c>
      <c r="D80" s="25" t="s">
        <v>242</v>
      </c>
      <c r="E80" s="9">
        <v>171600</v>
      </c>
      <c r="F80" s="10">
        <v>907.85</v>
      </c>
      <c r="G80" s="11">
        <v>1.8E-3</v>
      </c>
    </row>
    <row r="81" spans="2:7" x14ac:dyDescent="0.25">
      <c r="B81" s="8" t="s">
        <v>411</v>
      </c>
      <c r="C81" s="25" t="s">
        <v>412</v>
      </c>
      <c r="D81" s="25" t="s">
        <v>308</v>
      </c>
      <c r="E81" s="9">
        <v>97200</v>
      </c>
      <c r="F81" s="10">
        <v>906.2</v>
      </c>
      <c r="G81" s="11">
        <v>1.8E-3</v>
      </c>
    </row>
    <row r="82" spans="2:7" x14ac:dyDescent="0.25">
      <c r="B82" s="8" t="s">
        <v>413</v>
      </c>
      <c r="C82" s="25" t="s">
        <v>414</v>
      </c>
      <c r="D82" s="25" t="s">
        <v>295</v>
      </c>
      <c r="E82" s="9">
        <v>984000</v>
      </c>
      <c r="F82" s="10">
        <v>813.77</v>
      </c>
      <c r="G82" s="11">
        <v>1.6000000000000001E-3</v>
      </c>
    </row>
    <row r="83" spans="2:7" x14ac:dyDescent="0.25">
      <c r="B83" s="8" t="s">
        <v>415</v>
      </c>
      <c r="C83" s="25" t="s">
        <v>416</v>
      </c>
      <c r="D83" s="25" t="s">
        <v>298</v>
      </c>
      <c r="E83" s="9">
        <v>80000</v>
      </c>
      <c r="F83" s="10">
        <v>748.76</v>
      </c>
      <c r="G83" s="11">
        <v>1.5E-3</v>
      </c>
    </row>
    <row r="84" spans="2:7" x14ac:dyDescent="0.25">
      <c r="B84" s="8" t="s">
        <v>417</v>
      </c>
      <c r="C84" s="25" t="s">
        <v>418</v>
      </c>
      <c r="D84" s="25" t="s">
        <v>311</v>
      </c>
      <c r="E84" s="9">
        <v>82000</v>
      </c>
      <c r="F84" s="10">
        <v>736.24</v>
      </c>
      <c r="G84" s="11">
        <v>1.5E-3</v>
      </c>
    </row>
    <row r="85" spans="2:7" x14ac:dyDescent="0.25">
      <c r="B85" s="8" t="s">
        <v>419</v>
      </c>
      <c r="C85" s="25" t="s">
        <v>420</v>
      </c>
      <c r="D85" s="25" t="s">
        <v>242</v>
      </c>
      <c r="E85" s="9">
        <v>1330000</v>
      </c>
      <c r="F85" s="10">
        <v>710.89</v>
      </c>
      <c r="G85" s="11">
        <v>1.4E-3</v>
      </c>
    </row>
    <row r="86" spans="2:7" x14ac:dyDescent="0.25">
      <c r="B86" s="8" t="s">
        <v>421</v>
      </c>
      <c r="C86" s="25" t="s">
        <v>422</v>
      </c>
      <c r="D86" s="25" t="s">
        <v>266</v>
      </c>
      <c r="E86" s="9">
        <v>804000</v>
      </c>
      <c r="F86" s="10">
        <v>695.06</v>
      </c>
      <c r="G86" s="11">
        <v>1.4E-3</v>
      </c>
    </row>
    <row r="87" spans="2:7" x14ac:dyDescent="0.25">
      <c r="B87" s="8" t="s">
        <v>423</v>
      </c>
      <c r="C87" s="25" t="s">
        <v>424</v>
      </c>
      <c r="D87" s="25" t="s">
        <v>425</v>
      </c>
      <c r="E87" s="9">
        <v>790</v>
      </c>
      <c r="F87" s="10">
        <v>627.97</v>
      </c>
      <c r="G87" s="11">
        <v>1.2999999999999999E-3</v>
      </c>
    </row>
    <row r="88" spans="2:7" x14ac:dyDescent="0.25">
      <c r="B88" s="8" t="s">
        <v>426</v>
      </c>
      <c r="C88" s="25" t="s">
        <v>427</v>
      </c>
      <c r="D88" s="25" t="s">
        <v>242</v>
      </c>
      <c r="E88" s="9">
        <v>3550000</v>
      </c>
      <c r="F88" s="10">
        <v>614.15</v>
      </c>
      <c r="G88" s="11">
        <v>1.1999999999999999E-3</v>
      </c>
    </row>
    <row r="89" spans="2:7" x14ac:dyDescent="0.25">
      <c r="B89" s="8" t="s">
        <v>428</v>
      </c>
      <c r="C89" s="25" t="s">
        <v>429</v>
      </c>
      <c r="D89" s="25" t="s">
        <v>298</v>
      </c>
      <c r="E89" s="9">
        <v>6225</v>
      </c>
      <c r="F89" s="10">
        <v>592.65</v>
      </c>
      <c r="G89" s="11">
        <v>1.1999999999999999E-3</v>
      </c>
    </row>
    <row r="90" spans="2:7" x14ac:dyDescent="0.25">
      <c r="B90" s="8" t="s">
        <v>430</v>
      </c>
      <c r="C90" s="25" t="s">
        <v>431</v>
      </c>
      <c r="D90" s="25" t="s">
        <v>253</v>
      </c>
      <c r="E90" s="9">
        <v>98100</v>
      </c>
      <c r="F90" s="10">
        <v>577.02</v>
      </c>
      <c r="G90" s="11">
        <v>1.1999999999999999E-3</v>
      </c>
    </row>
    <row r="91" spans="2:7" x14ac:dyDescent="0.25">
      <c r="B91" s="8" t="s">
        <v>432</v>
      </c>
      <c r="C91" s="25" t="s">
        <v>433</v>
      </c>
      <c r="D91" s="25" t="s">
        <v>272</v>
      </c>
      <c r="E91" s="9">
        <v>156000</v>
      </c>
      <c r="F91" s="10">
        <v>568</v>
      </c>
      <c r="G91" s="11">
        <v>1.1000000000000001E-3</v>
      </c>
    </row>
    <row r="92" spans="2:7" x14ac:dyDescent="0.25">
      <c r="B92" s="8" t="s">
        <v>434</v>
      </c>
      <c r="C92" s="25" t="s">
        <v>435</v>
      </c>
      <c r="D92" s="25" t="s">
        <v>242</v>
      </c>
      <c r="E92" s="9">
        <v>129000</v>
      </c>
      <c r="F92" s="10">
        <v>544.32000000000005</v>
      </c>
      <c r="G92" s="11">
        <v>1.1000000000000001E-3</v>
      </c>
    </row>
    <row r="93" spans="2:7" x14ac:dyDescent="0.25">
      <c r="B93" s="8" t="s">
        <v>436</v>
      </c>
      <c r="C93" s="25" t="s">
        <v>437</v>
      </c>
      <c r="D93" s="25" t="s">
        <v>266</v>
      </c>
      <c r="E93" s="9">
        <v>156000</v>
      </c>
      <c r="F93" s="10">
        <v>443.82</v>
      </c>
      <c r="G93" s="11">
        <v>8.9999999999999998E-4</v>
      </c>
    </row>
    <row r="94" spans="2:7" x14ac:dyDescent="0.25">
      <c r="B94" s="8" t="s">
        <v>438</v>
      </c>
      <c r="C94" s="25" t="s">
        <v>439</v>
      </c>
      <c r="D94" s="25" t="s">
        <v>272</v>
      </c>
      <c r="E94" s="9">
        <v>58500</v>
      </c>
      <c r="F94" s="10">
        <v>379.46</v>
      </c>
      <c r="G94" s="11">
        <v>8.0000000000000004E-4</v>
      </c>
    </row>
    <row r="95" spans="2:7" x14ac:dyDescent="0.25">
      <c r="B95" s="8" t="s">
        <v>440</v>
      </c>
      <c r="C95" s="25" t="s">
        <v>441</v>
      </c>
      <c r="D95" s="25" t="s">
        <v>308</v>
      </c>
      <c r="E95" s="9">
        <v>25200</v>
      </c>
      <c r="F95" s="10">
        <v>344.01</v>
      </c>
      <c r="G95" s="11">
        <v>6.9999999999999999E-4</v>
      </c>
    </row>
    <row r="96" spans="2:7" x14ac:dyDescent="0.25">
      <c r="B96" s="8" t="s">
        <v>442</v>
      </c>
      <c r="C96" s="25" t="s">
        <v>443</v>
      </c>
      <c r="D96" s="25" t="s">
        <v>253</v>
      </c>
      <c r="E96" s="9">
        <v>88000</v>
      </c>
      <c r="F96" s="10">
        <v>335.68</v>
      </c>
      <c r="G96" s="11">
        <v>6.9999999999999999E-4</v>
      </c>
    </row>
    <row r="97" spans="2:7" x14ac:dyDescent="0.25">
      <c r="B97" s="8" t="s">
        <v>444</v>
      </c>
      <c r="C97" s="25" t="s">
        <v>445</v>
      </c>
      <c r="D97" s="25" t="s">
        <v>308</v>
      </c>
      <c r="E97" s="9">
        <v>17000</v>
      </c>
      <c r="F97" s="10">
        <v>329.83</v>
      </c>
      <c r="G97" s="11">
        <v>6.9999999999999999E-4</v>
      </c>
    </row>
    <row r="98" spans="2:7" x14ac:dyDescent="0.25">
      <c r="B98" s="8" t="s">
        <v>446</v>
      </c>
      <c r="C98" s="25" t="s">
        <v>447</v>
      </c>
      <c r="D98" s="25" t="s">
        <v>316</v>
      </c>
      <c r="E98" s="9">
        <v>2808000</v>
      </c>
      <c r="F98" s="10">
        <v>328.54</v>
      </c>
      <c r="G98" s="11">
        <v>6.9999999999999999E-4</v>
      </c>
    </row>
    <row r="99" spans="2:7" x14ac:dyDescent="0.25">
      <c r="B99" s="8" t="s">
        <v>448</v>
      </c>
      <c r="C99" s="25" t="s">
        <v>449</v>
      </c>
      <c r="D99" s="25" t="s">
        <v>266</v>
      </c>
      <c r="E99" s="9">
        <v>720000</v>
      </c>
      <c r="F99" s="10">
        <v>325.44</v>
      </c>
      <c r="G99" s="11">
        <v>6.9999999999999999E-4</v>
      </c>
    </row>
    <row r="100" spans="2:7" x14ac:dyDescent="0.25">
      <c r="B100" s="8" t="s">
        <v>450</v>
      </c>
      <c r="C100" s="25" t="s">
        <v>451</v>
      </c>
      <c r="D100" s="25" t="s">
        <v>272</v>
      </c>
      <c r="E100" s="9">
        <v>2900</v>
      </c>
      <c r="F100" s="10">
        <v>305.38</v>
      </c>
      <c r="G100" s="11">
        <v>5.9999999999999995E-4</v>
      </c>
    </row>
    <row r="101" spans="2:7" x14ac:dyDescent="0.25">
      <c r="B101" s="8" t="s">
        <v>452</v>
      </c>
      <c r="C101" s="25" t="s">
        <v>453</v>
      </c>
      <c r="D101" s="25" t="s">
        <v>275</v>
      </c>
      <c r="E101" s="9">
        <v>31900</v>
      </c>
      <c r="F101" s="10">
        <v>289.94</v>
      </c>
      <c r="G101" s="11">
        <v>5.9999999999999995E-4</v>
      </c>
    </row>
    <row r="102" spans="2:7" x14ac:dyDescent="0.25">
      <c r="B102" s="8" t="s">
        <v>454</v>
      </c>
      <c r="C102" s="25" t="s">
        <v>455</v>
      </c>
      <c r="D102" s="25" t="s">
        <v>272</v>
      </c>
      <c r="E102" s="9">
        <v>19500</v>
      </c>
      <c r="F102" s="10">
        <v>273.95999999999998</v>
      </c>
      <c r="G102" s="11">
        <v>5.9999999999999995E-4</v>
      </c>
    </row>
    <row r="103" spans="2:7" x14ac:dyDescent="0.25">
      <c r="B103" s="8" t="s">
        <v>456</v>
      </c>
      <c r="C103" s="25" t="s">
        <v>457</v>
      </c>
      <c r="D103" s="25" t="s">
        <v>348</v>
      </c>
      <c r="E103" s="9">
        <v>42000</v>
      </c>
      <c r="F103" s="10">
        <v>269.07</v>
      </c>
      <c r="G103" s="11">
        <v>5.0000000000000001E-4</v>
      </c>
    </row>
    <row r="104" spans="2:7" x14ac:dyDescent="0.25">
      <c r="B104" s="8" t="s">
        <v>458</v>
      </c>
      <c r="C104" s="25" t="s">
        <v>459</v>
      </c>
      <c r="D104" s="25" t="s">
        <v>248</v>
      </c>
      <c r="E104" s="9">
        <v>1764000</v>
      </c>
      <c r="F104" s="10">
        <v>254.02</v>
      </c>
      <c r="G104" s="11">
        <v>5.0000000000000001E-4</v>
      </c>
    </row>
    <row r="105" spans="2:7" x14ac:dyDescent="0.25">
      <c r="B105" s="8" t="s">
        <v>460</v>
      </c>
      <c r="C105" s="25" t="s">
        <v>461</v>
      </c>
      <c r="D105" s="25" t="s">
        <v>272</v>
      </c>
      <c r="E105" s="9">
        <v>336000</v>
      </c>
      <c r="F105" s="10">
        <v>246.29</v>
      </c>
      <c r="G105" s="11">
        <v>5.0000000000000001E-4</v>
      </c>
    </row>
    <row r="106" spans="2:7" x14ac:dyDescent="0.25">
      <c r="B106" s="8" t="s">
        <v>462</v>
      </c>
      <c r="C106" s="25" t="s">
        <v>463</v>
      </c>
      <c r="D106" s="25" t="s">
        <v>253</v>
      </c>
      <c r="E106" s="9">
        <v>53600</v>
      </c>
      <c r="F106" s="10">
        <v>206.12</v>
      </c>
      <c r="G106" s="11">
        <v>4.0000000000000002E-4</v>
      </c>
    </row>
    <row r="107" spans="2:7" x14ac:dyDescent="0.25">
      <c r="B107" s="8" t="s">
        <v>464</v>
      </c>
      <c r="C107" s="25" t="s">
        <v>465</v>
      </c>
      <c r="D107" s="25" t="s">
        <v>272</v>
      </c>
      <c r="E107" s="9">
        <v>12600</v>
      </c>
      <c r="F107" s="10">
        <v>182.88</v>
      </c>
      <c r="G107" s="11">
        <v>4.0000000000000002E-4</v>
      </c>
    </row>
    <row r="108" spans="2:7" x14ac:dyDescent="0.25">
      <c r="B108" s="8" t="s">
        <v>466</v>
      </c>
      <c r="C108" s="25" t="s">
        <v>467</v>
      </c>
      <c r="D108" s="25" t="s">
        <v>425</v>
      </c>
      <c r="E108" s="9">
        <v>12250</v>
      </c>
      <c r="F108" s="10">
        <v>169.75</v>
      </c>
      <c r="G108" s="11">
        <v>2.9999999999999997E-4</v>
      </c>
    </row>
    <row r="109" spans="2:7" x14ac:dyDescent="0.25">
      <c r="B109" s="8" t="s">
        <v>468</v>
      </c>
      <c r="C109" s="25" t="s">
        <v>469</v>
      </c>
      <c r="D109" s="25" t="s">
        <v>266</v>
      </c>
      <c r="E109" s="9">
        <v>54000</v>
      </c>
      <c r="F109" s="10">
        <v>158.49</v>
      </c>
      <c r="G109" s="11">
        <v>2.9999999999999997E-4</v>
      </c>
    </row>
    <row r="110" spans="2:7" x14ac:dyDescent="0.25">
      <c r="B110" s="8" t="s">
        <v>470</v>
      </c>
      <c r="C110" s="25" t="s">
        <v>471</v>
      </c>
      <c r="D110" s="25" t="s">
        <v>266</v>
      </c>
      <c r="E110" s="9">
        <v>176000</v>
      </c>
      <c r="F110" s="10">
        <v>156.63999999999999</v>
      </c>
      <c r="G110" s="11">
        <v>2.9999999999999997E-4</v>
      </c>
    </row>
    <row r="111" spans="2:7" x14ac:dyDescent="0.25">
      <c r="B111" s="8" t="s">
        <v>472</v>
      </c>
      <c r="C111" s="25" t="s">
        <v>473</v>
      </c>
      <c r="D111" s="25" t="s">
        <v>269</v>
      </c>
      <c r="E111" s="9">
        <v>35000</v>
      </c>
      <c r="F111" s="10">
        <v>155.37</v>
      </c>
      <c r="G111" s="11">
        <v>2.9999999999999997E-4</v>
      </c>
    </row>
    <row r="112" spans="2:7" x14ac:dyDescent="0.25">
      <c r="B112" s="8" t="s">
        <v>474</v>
      </c>
      <c r="C112" s="25" t="s">
        <v>475</v>
      </c>
      <c r="D112" s="25" t="s">
        <v>303</v>
      </c>
      <c r="E112" s="9">
        <v>224000</v>
      </c>
      <c r="F112" s="10">
        <v>147.5</v>
      </c>
      <c r="G112" s="11">
        <v>2.9999999999999997E-4</v>
      </c>
    </row>
    <row r="113" spans="2:7" x14ac:dyDescent="0.25">
      <c r="B113" s="8" t="s">
        <v>476</v>
      </c>
      <c r="C113" s="25" t="s">
        <v>477</v>
      </c>
      <c r="D113" s="25" t="s">
        <v>272</v>
      </c>
      <c r="E113" s="9">
        <v>32500</v>
      </c>
      <c r="F113" s="10">
        <v>137</v>
      </c>
      <c r="G113" s="11">
        <v>2.9999999999999997E-4</v>
      </c>
    </row>
    <row r="114" spans="2:7" x14ac:dyDescent="0.25">
      <c r="B114" s="8" t="s">
        <v>478</v>
      </c>
      <c r="C114" s="25" t="s">
        <v>479</v>
      </c>
      <c r="D114" s="25" t="s">
        <v>295</v>
      </c>
      <c r="E114" s="9">
        <v>540000</v>
      </c>
      <c r="F114" s="10">
        <v>128.25</v>
      </c>
      <c r="G114" s="11">
        <v>2.9999999999999997E-4</v>
      </c>
    </row>
    <row r="115" spans="2:7" x14ac:dyDescent="0.25">
      <c r="B115" s="8" t="s">
        <v>480</v>
      </c>
      <c r="C115" s="25" t="s">
        <v>481</v>
      </c>
      <c r="D115" s="25" t="s">
        <v>266</v>
      </c>
      <c r="E115" s="9">
        <v>16800</v>
      </c>
      <c r="F115" s="10">
        <v>96.25</v>
      </c>
      <c r="G115" s="11">
        <v>2.0000000000000001E-4</v>
      </c>
    </row>
    <row r="116" spans="2:7" x14ac:dyDescent="0.25">
      <c r="B116" s="8" t="s">
        <v>482</v>
      </c>
      <c r="C116" s="25" t="s">
        <v>483</v>
      </c>
      <c r="D116" s="25" t="s">
        <v>311</v>
      </c>
      <c r="E116" s="9">
        <v>120000</v>
      </c>
      <c r="F116" s="10">
        <v>88.86</v>
      </c>
      <c r="G116" s="11">
        <v>2.0000000000000001E-4</v>
      </c>
    </row>
    <row r="117" spans="2:7" x14ac:dyDescent="0.25">
      <c r="B117" s="8" t="s">
        <v>484</v>
      </c>
      <c r="C117" s="25" t="s">
        <v>485</v>
      </c>
      <c r="D117" s="25" t="s">
        <v>343</v>
      </c>
      <c r="E117" s="9">
        <v>39200</v>
      </c>
      <c r="F117" s="10">
        <v>68.349999999999994</v>
      </c>
      <c r="G117" s="11">
        <v>1E-4</v>
      </c>
    </row>
    <row r="118" spans="2:7" x14ac:dyDescent="0.25">
      <c r="B118" s="8" t="s">
        <v>486</v>
      </c>
      <c r="C118" s="25" t="s">
        <v>487</v>
      </c>
      <c r="D118" s="25" t="s">
        <v>253</v>
      </c>
      <c r="E118" s="9">
        <v>2750</v>
      </c>
      <c r="F118" s="10">
        <v>58.51</v>
      </c>
      <c r="G118" s="11">
        <v>1E-4</v>
      </c>
    </row>
    <row r="119" spans="2:7" x14ac:dyDescent="0.25">
      <c r="B119" s="8" t="s">
        <v>488</v>
      </c>
      <c r="C119" s="25" t="s">
        <v>489</v>
      </c>
      <c r="D119" s="25" t="s">
        <v>242</v>
      </c>
      <c r="E119" s="9">
        <v>4500</v>
      </c>
      <c r="F119" s="10">
        <v>54.65</v>
      </c>
      <c r="G119" s="11">
        <v>1E-4</v>
      </c>
    </row>
    <row r="120" spans="2:7" x14ac:dyDescent="0.25">
      <c r="B120" s="8" t="s">
        <v>324</v>
      </c>
      <c r="C120" s="25" t="s">
        <v>490</v>
      </c>
      <c r="D120" s="25" t="s">
        <v>298</v>
      </c>
      <c r="E120" s="9">
        <v>13500</v>
      </c>
      <c r="F120" s="10">
        <v>35.65</v>
      </c>
      <c r="G120" s="11">
        <v>1E-4</v>
      </c>
    </row>
    <row r="121" spans="2:7" x14ac:dyDescent="0.25">
      <c r="B121" s="8" t="s">
        <v>491</v>
      </c>
      <c r="C121" s="25" t="s">
        <v>492</v>
      </c>
      <c r="D121" s="25" t="s">
        <v>343</v>
      </c>
      <c r="E121" s="9">
        <v>3000</v>
      </c>
      <c r="F121" s="10">
        <v>35.58</v>
      </c>
      <c r="G121" s="11">
        <v>1E-4</v>
      </c>
    </row>
    <row r="122" spans="2:7" x14ac:dyDescent="0.25">
      <c r="B122" s="8" t="s">
        <v>493</v>
      </c>
      <c r="C122" s="25" t="s">
        <v>494</v>
      </c>
      <c r="D122" s="25" t="s">
        <v>272</v>
      </c>
      <c r="E122" s="9">
        <v>1800</v>
      </c>
      <c r="F122" s="10">
        <v>31.17</v>
      </c>
      <c r="G122" s="11">
        <v>1E-4</v>
      </c>
    </row>
    <row r="123" spans="2:7" x14ac:dyDescent="0.25">
      <c r="B123" s="8" t="s">
        <v>495</v>
      </c>
      <c r="C123" s="25" t="s">
        <v>496</v>
      </c>
      <c r="D123" s="25" t="s">
        <v>242</v>
      </c>
      <c r="E123" s="9">
        <v>2400</v>
      </c>
      <c r="F123" s="10">
        <v>11.93</v>
      </c>
      <c r="G123" s="11">
        <v>0</v>
      </c>
    </row>
    <row r="124" spans="2:7" x14ac:dyDescent="0.25">
      <c r="B124" s="8" t="s">
        <v>497</v>
      </c>
      <c r="C124" s="25" t="s">
        <v>498</v>
      </c>
      <c r="D124" s="25" t="s">
        <v>499</v>
      </c>
      <c r="E124" s="9">
        <v>2500</v>
      </c>
      <c r="F124" s="10">
        <v>9.99</v>
      </c>
      <c r="G124" s="11">
        <v>0</v>
      </c>
    </row>
    <row r="125" spans="2:7" x14ac:dyDescent="0.25">
      <c r="B125" s="8" t="s">
        <v>500</v>
      </c>
      <c r="C125" s="25" t="s">
        <v>501</v>
      </c>
      <c r="D125" s="25" t="s">
        <v>353</v>
      </c>
      <c r="E125" s="9">
        <v>2200</v>
      </c>
      <c r="F125" s="10">
        <v>5.74</v>
      </c>
      <c r="G125" s="11">
        <v>0</v>
      </c>
    </row>
    <row r="126" spans="2:7" x14ac:dyDescent="0.25">
      <c r="B126" s="12" t="s">
        <v>75</v>
      </c>
      <c r="C126" s="26"/>
      <c r="D126" s="26"/>
      <c r="E126" s="13"/>
      <c r="F126" s="31">
        <v>326677.32</v>
      </c>
      <c r="G126" s="32">
        <v>0.65610000000000002</v>
      </c>
    </row>
    <row r="127" spans="2:7" x14ac:dyDescent="0.25">
      <c r="B127" s="12" t="s">
        <v>502</v>
      </c>
      <c r="C127" s="25"/>
      <c r="D127" s="25"/>
      <c r="E127" s="9"/>
      <c r="F127" s="10"/>
      <c r="G127" s="11"/>
    </row>
    <row r="128" spans="2:7" x14ac:dyDescent="0.25">
      <c r="B128" s="12" t="s">
        <v>75</v>
      </c>
      <c r="C128" s="25"/>
      <c r="D128" s="25"/>
      <c r="E128" s="9"/>
      <c r="F128" s="33" t="s">
        <v>66</v>
      </c>
      <c r="G128" s="34" t="s">
        <v>66</v>
      </c>
    </row>
    <row r="129" spans="2:7" x14ac:dyDescent="0.25">
      <c r="B129" s="18" t="s">
        <v>89</v>
      </c>
      <c r="C129" s="27"/>
      <c r="D129" s="27"/>
      <c r="E129" s="19"/>
      <c r="F129" s="22">
        <v>326677.32</v>
      </c>
      <c r="G129" s="23">
        <v>0.65610000000000002</v>
      </c>
    </row>
    <row r="130" spans="2:7" x14ac:dyDescent="0.25">
      <c r="B130" s="8"/>
      <c r="C130" s="25"/>
      <c r="D130" s="25"/>
      <c r="E130" s="9"/>
      <c r="F130" s="10"/>
      <c r="G130" s="11"/>
    </row>
    <row r="131" spans="2:7" x14ac:dyDescent="0.25">
      <c r="B131" s="12" t="s">
        <v>503</v>
      </c>
      <c r="C131" s="25"/>
      <c r="D131" s="25"/>
      <c r="E131" s="9"/>
      <c r="F131" s="10"/>
      <c r="G131" s="11"/>
    </row>
    <row r="132" spans="2:7" x14ac:dyDescent="0.25">
      <c r="B132" s="12" t="s">
        <v>504</v>
      </c>
      <c r="C132" s="25"/>
      <c r="D132" s="25"/>
      <c r="E132" s="9"/>
      <c r="F132" s="10"/>
      <c r="G132" s="11"/>
    </row>
    <row r="133" spans="2:7" x14ac:dyDescent="0.25">
      <c r="B133" s="8" t="s">
        <v>505</v>
      </c>
      <c r="C133" s="25"/>
      <c r="D133" s="25" t="s">
        <v>353</v>
      </c>
      <c r="E133" s="35">
        <v>-2200</v>
      </c>
      <c r="F133" s="36">
        <v>-5.78</v>
      </c>
      <c r="G133" s="37">
        <v>-1.1E-5</v>
      </c>
    </row>
    <row r="134" spans="2:7" x14ac:dyDescent="0.25">
      <c r="B134" s="8" t="s">
        <v>506</v>
      </c>
      <c r="C134" s="25"/>
      <c r="D134" s="25" t="s">
        <v>499</v>
      </c>
      <c r="E134" s="35">
        <v>-2500</v>
      </c>
      <c r="F134" s="36">
        <v>-10.039999999999999</v>
      </c>
      <c r="G134" s="37">
        <v>-2.0000000000000002E-5</v>
      </c>
    </row>
    <row r="135" spans="2:7" x14ac:dyDescent="0.25">
      <c r="B135" s="8" t="s">
        <v>507</v>
      </c>
      <c r="C135" s="25"/>
      <c r="D135" s="25" t="s">
        <v>242</v>
      </c>
      <c r="E135" s="35">
        <v>-2400</v>
      </c>
      <c r="F135" s="36">
        <v>-11.97</v>
      </c>
      <c r="G135" s="37">
        <v>-2.4000000000000001E-5</v>
      </c>
    </row>
    <row r="136" spans="2:7" x14ac:dyDescent="0.25">
      <c r="B136" s="8" t="s">
        <v>508</v>
      </c>
      <c r="C136" s="25"/>
      <c r="D136" s="25" t="s">
        <v>272</v>
      </c>
      <c r="E136" s="35">
        <v>-1800</v>
      </c>
      <c r="F136" s="36">
        <v>-31.21</v>
      </c>
      <c r="G136" s="37">
        <v>-6.2000000000000003E-5</v>
      </c>
    </row>
    <row r="137" spans="2:7" x14ac:dyDescent="0.25">
      <c r="B137" s="8" t="s">
        <v>509</v>
      </c>
      <c r="C137" s="25"/>
      <c r="D137" s="25" t="s">
        <v>343</v>
      </c>
      <c r="E137" s="35">
        <v>-3000</v>
      </c>
      <c r="F137" s="36">
        <v>-35.659999999999997</v>
      </c>
      <c r="G137" s="37">
        <v>-7.1000000000000005E-5</v>
      </c>
    </row>
    <row r="138" spans="2:7" x14ac:dyDescent="0.25">
      <c r="B138" s="8" t="s">
        <v>510</v>
      </c>
      <c r="C138" s="25"/>
      <c r="D138" s="25" t="s">
        <v>298</v>
      </c>
      <c r="E138" s="35">
        <v>-13500</v>
      </c>
      <c r="F138" s="36">
        <v>-35.770000000000003</v>
      </c>
      <c r="G138" s="37">
        <v>-7.1000000000000005E-5</v>
      </c>
    </row>
    <row r="139" spans="2:7" x14ac:dyDescent="0.25">
      <c r="B139" s="8" t="s">
        <v>511</v>
      </c>
      <c r="C139" s="25"/>
      <c r="D139" s="25" t="s">
        <v>242</v>
      </c>
      <c r="E139" s="35">
        <v>-4500</v>
      </c>
      <c r="F139" s="36">
        <v>-54.91</v>
      </c>
      <c r="G139" s="37">
        <v>-1.1E-4</v>
      </c>
    </row>
    <row r="140" spans="2:7" x14ac:dyDescent="0.25">
      <c r="B140" s="8" t="s">
        <v>512</v>
      </c>
      <c r="C140" s="25"/>
      <c r="D140" s="25" t="s">
        <v>253</v>
      </c>
      <c r="E140" s="35">
        <v>-2750</v>
      </c>
      <c r="F140" s="36">
        <v>-58.73</v>
      </c>
      <c r="G140" s="37">
        <v>-1.17E-4</v>
      </c>
    </row>
    <row r="141" spans="2:7" x14ac:dyDescent="0.25">
      <c r="B141" s="8" t="s">
        <v>513</v>
      </c>
      <c r="C141" s="25"/>
      <c r="D141" s="25" t="s">
        <v>343</v>
      </c>
      <c r="E141" s="35">
        <v>-39200</v>
      </c>
      <c r="F141" s="36">
        <v>-67.62</v>
      </c>
      <c r="G141" s="37">
        <v>-1.35E-4</v>
      </c>
    </row>
    <row r="142" spans="2:7" x14ac:dyDescent="0.25">
      <c r="B142" s="8" t="s">
        <v>514</v>
      </c>
      <c r="C142" s="25"/>
      <c r="D142" s="25" t="s">
        <v>311</v>
      </c>
      <c r="E142" s="35">
        <v>-120000</v>
      </c>
      <c r="F142" s="36">
        <v>-89.28</v>
      </c>
      <c r="G142" s="37">
        <v>-1.7899999999999999E-4</v>
      </c>
    </row>
    <row r="143" spans="2:7" x14ac:dyDescent="0.25">
      <c r="B143" s="8" t="s">
        <v>515</v>
      </c>
      <c r="C143" s="25"/>
      <c r="D143" s="25" t="s">
        <v>266</v>
      </c>
      <c r="E143" s="35">
        <v>-16800</v>
      </c>
      <c r="F143" s="36">
        <v>-96.78</v>
      </c>
      <c r="G143" s="37">
        <v>-1.94E-4</v>
      </c>
    </row>
    <row r="144" spans="2:7" x14ac:dyDescent="0.25">
      <c r="B144" s="8" t="s">
        <v>516</v>
      </c>
      <c r="C144" s="25"/>
      <c r="D144" s="25" t="s">
        <v>295</v>
      </c>
      <c r="E144" s="35">
        <v>-540000</v>
      </c>
      <c r="F144" s="36">
        <v>-129.33000000000001</v>
      </c>
      <c r="G144" s="37">
        <v>-2.5900000000000001E-4</v>
      </c>
    </row>
    <row r="145" spans="2:7" x14ac:dyDescent="0.25">
      <c r="B145" s="8" t="s">
        <v>517</v>
      </c>
      <c r="C145" s="25"/>
      <c r="D145" s="25" t="s">
        <v>272</v>
      </c>
      <c r="E145" s="35">
        <v>-32500</v>
      </c>
      <c r="F145" s="36">
        <v>-137.22999999999999</v>
      </c>
      <c r="G145" s="37">
        <v>-2.7500000000000002E-4</v>
      </c>
    </row>
    <row r="146" spans="2:7" x14ac:dyDescent="0.25">
      <c r="B146" s="8" t="s">
        <v>518</v>
      </c>
      <c r="C146" s="25"/>
      <c r="D146" s="25" t="s">
        <v>303</v>
      </c>
      <c r="E146" s="35">
        <v>-224000</v>
      </c>
      <c r="F146" s="36">
        <v>-148.18</v>
      </c>
      <c r="G146" s="37">
        <v>-2.9700000000000001E-4</v>
      </c>
    </row>
    <row r="147" spans="2:7" x14ac:dyDescent="0.25">
      <c r="B147" s="8" t="s">
        <v>519</v>
      </c>
      <c r="C147" s="25"/>
      <c r="D147" s="25" t="s">
        <v>266</v>
      </c>
      <c r="E147" s="35">
        <v>-176000</v>
      </c>
      <c r="F147" s="36">
        <v>-155.76</v>
      </c>
      <c r="G147" s="37">
        <v>-3.1199999999999999E-4</v>
      </c>
    </row>
    <row r="148" spans="2:7" x14ac:dyDescent="0.25">
      <c r="B148" s="8" t="s">
        <v>520</v>
      </c>
      <c r="C148" s="25"/>
      <c r="D148" s="25" t="s">
        <v>269</v>
      </c>
      <c r="E148" s="35">
        <v>-35000</v>
      </c>
      <c r="F148" s="36">
        <v>-156.12</v>
      </c>
      <c r="G148" s="37">
        <v>-3.1300000000000002E-4</v>
      </c>
    </row>
    <row r="149" spans="2:7" x14ac:dyDescent="0.25">
      <c r="B149" s="8" t="s">
        <v>521</v>
      </c>
      <c r="C149" s="25"/>
      <c r="D149" s="25" t="s">
        <v>266</v>
      </c>
      <c r="E149" s="35">
        <v>-54000</v>
      </c>
      <c r="F149" s="36">
        <v>-159.19</v>
      </c>
      <c r="G149" s="37">
        <v>-3.19E-4</v>
      </c>
    </row>
    <row r="150" spans="2:7" x14ac:dyDescent="0.25">
      <c r="B150" s="8" t="s">
        <v>522</v>
      </c>
      <c r="C150" s="25"/>
      <c r="D150" s="25" t="s">
        <v>425</v>
      </c>
      <c r="E150" s="35">
        <v>-12250</v>
      </c>
      <c r="F150" s="36">
        <v>-170.79</v>
      </c>
      <c r="G150" s="37">
        <v>-3.4200000000000002E-4</v>
      </c>
    </row>
    <row r="151" spans="2:7" x14ac:dyDescent="0.25">
      <c r="B151" s="8" t="s">
        <v>523</v>
      </c>
      <c r="C151" s="25"/>
      <c r="D151" s="25" t="s">
        <v>272</v>
      </c>
      <c r="E151" s="35">
        <v>-12600</v>
      </c>
      <c r="F151" s="36">
        <v>-183.32</v>
      </c>
      <c r="G151" s="37">
        <v>-3.68E-4</v>
      </c>
    </row>
    <row r="152" spans="2:7" x14ac:dyDescent="0.25">
      <c r="B152" s="8" t="s">
        <v>524</v>
      </c>
      <c r="C152" s="25"/>
      <c r="D152" s="25" t="s">
        <v>311</v>
      </c>
      <c r="E152" s="35">
        <v>-2475000</v>
      </c>
      <c r="F152" s="36">
        <v>-195.53</v>
      </c>
      <c r="G152" s="37">
        <v>-3.9199999999999999E-4</v>
      </c>
    </row>
    <row r="153" spans="2:7" x14ac:dyDescent="0.25">
      <c r="B153" s="8" t="s">
        <v>525</v>
      </c>
      <c r="C153" s="25"/>
      <c r="D153" s="25" t="s">
        <v>253</v>
      </c>
      <c r="E153" s="35">
        <v>-53600</v>
      </c>
      <c r="F153" s="36">
        <v>-207.43</v>
      </c>
      <c r="G153" s="37">
        <v>-4.1599999999999997E-4</v>
      </c>
    </row>
    <row r="154" spans="2:7" x14ac:dyDescent="0.25">
      <c r="B154" s="8" t="s">
        <v>526</v>
      </c>
      <c r="C154" s="25"/>
      <c r="D154" s="25" t="s">
        <v>272</v>
      </c>
      <c r="E154" s="35">
        <v>-336000</v>
      </c>
      <c r="F154" s="36">
        <v>-247.13</v>
      </c>
      <c r="G154" s="37">
        <v>-4.9600000000000002E-4</v>
      </c>
    </row>
    <row r="155" spans="2:7" x14ac:dyDescent="0.25">
      <c r="B155" s="8" t="s">
        <v>527</v>
      </c>
      <c r="C155" s="25"/>
      <c r="D155" s="25" t="s">
        <v>248</v>
      </c>
      <c r="E155" s="35">
        <v>-1764000</v>
      </c>
      <c r="F155" s="36">
        <v>-256.66000000000003</v>
      </c>
      <c r="G155" s="37">
        <v>-5.1500000000000005E-4</v>
      </c>
    </row>
    <row r="156" spans="2:7" x14ac:dyDescent="0.25">
      <c r="B156" s="8" t="s">
        <v>528</v>
      </c>
      <c r="C156" s="25"/>
      <c r="D156" s="25" t="s">
        <v>348</v>
      </c>
      <c r="E156" s="35">
        <v>-42000</v>
      </c>
      <c r="F156" s="36">
        <v>-270.04000000000002</v>
      </c>
      <c r="G156" s="37">
        <v>-5.4199999999999995E-4</v>
      </c>
    </row>
    <row r="157" spans="2:7" x14ac:dyDescent="0.25">
      <c r="B157" s="8" t="s">
        <v>529</v>
      </c>
      <c r="C157" s="25"/>
      <c r="D157" s="25" t="s">
        <v>272</v>
      </c>
      <c r="E157" s="35">
        <v>-19500</v>
      </c>
      <c r="F157" s="36">
        <v>-275.52</v>
      </c>
      <c r="G157" s="37">
        <v>-5.53E-4</v>
      </c>
    </row>
    <row r="158" spans="2:7" x14ac:dyDescent="0.25">
      <c r="B158" s="8" t="s">
        <v>530</v>
      </c>
      <c r="C158" s="25"/>
      <c r="D158" s="25" t="s">
        <v>275</v>
      </c>
      <c r="E158" s="35">
        <v>-31900</v>
      </c>
      <c r="F158" s="36">
        <v>-291.60000000000002</v>
      </c>
      <c r="G158" s="37">
        <v>-5.8500000000000002E-4</v>
      </c>
    </row>
    <row r="159" spans="2:7" x14ac:dyDescent="0.25">
      <c r="B159" s="8" t="s">
        <v>531</v>
      </c>
      <c r="C159" s="25"/>
      <c r="D159" s="25" t="s">
        <v>272</v>
      </c>
      <c r="E159" s="35">
        <v>-2900</v>
      </c>
      <c r="F159" s="36">
        <v>-306.31</v>
      </c>
      <c r="G159" s="37">
        <v>-6.1499999999999999E-4</v>
      </c>
    </row>
    <row r="160" spans="2:7" x14ac:dyDescent="0.25">
      <c r="B160" s="8" t="s">
        <v>532</v>
      </c>
      <c r="C160" s="25"/>
      <c r="D160" s="25" t="s">
        <v>266</v>
      </c>
      <c r="E160" s="35">
        <v>-720000</v>
      </c>
      <c r="F160" s="36">
        <v>-326.88</v>
      </c>
      <c r="G160" s="37">
        <v>-6.5600000000000001E-4</v>
      </c>
    </row>
    <row r="161" spans="2:7" x14ac:dyDescent="0.25">
      <c r="B161" s="8" t="s">
        <v>533</v>
      </c>
      <c r="C161" s="25"/>
      <c r="D161" s="25" t="s">
        <v>316</v>
      </c>
      <c r="E161" s="35">
        <v>-2808000</v>
      </c>
      <c r="F161" s="36">
        <v>-329.94</v>
      </c>
      <c r="G161" s="37">
        <v>-6.6200000000000005E-4</v>
      </c>
    </row>
    <row r="162" spans="2:7" x14ac:dyDescent="0.25">
      <c r="B162" s="8" t="s">
        <v>534</v>
      </c>
      <c r="C162" s="25"/>
      <c r="D162" s="25" t="s">
        <v>308</v>
      </c>
      <c r="E162" s="35">
        <v>-17000</v>
      </c>
      <c r="F162" s="36">
        <v>-330.98</v>
      </c>
      <c r="G162" s="37">
        <v>-6.6399999999999999E-4</v>
      </c>
    </row>
    <row r="163" spans="2:7" x14ac:dyDescent="0.25">
      <c r="B163" s="8" t="s">
        <v>535</v>
      </c>
      <c r="C163" s="25"/>
      <c r="D163" s="25" t="s">
        <v>253</v>
      </c>
      <c r="E163" s="35">
        <v>-88000</v>
      </c>
      <c r="F163" s="36">
        <v>-337.35</v>
      </c>
      <c r="G163" s="37">
        <v>-6.7699999999999998E-4</v>
      </c>
    </row>
    <row r="164" spans="2:7" x14ac:dyDescent="0.25">
      <c r="B164" s="8" t="s">
        <v>536</v>
      </c>
      <c r="C164" s="25"/>
      <c r="D164" s="25" t="s">
        <v>308</v>
      </c>
      <c r="E164" s="35">
        <v>-25200</v>
      </c>
      <c r="F164" s="36">
        <v>-344.48</v>
      </c>
      <c r="G164" s="37">
        <v>-6.9099999999999999E-4</v>
      </c>
    </row>
    <row r="165" spans="2:7" x14ac:dyDescent="0.25">
      <c r="B165" s="8" t="s">
        <v>537</v>
      </c>
      <c r="C165" s="25"/>
      <c r="D165" s="25" t="s">
        <v>272</v>
      </c>
      <c r="E165" s="35">
        <v>-58500</v>
      </c>
      <c r="F165" s="36">
        <v>-379.69</v>
      </c>
      <c r="G165" s="37">
        <v>-7.6199999999999998E-4</v>
      </c>
    </row>
    <row r="166" spans="2:7" x14ac:dyDescent="0.25">
      <c r="B166" s="8" t="s">
        <v>538</v>
      </c>
      <c r="C166" s="25"/>
      <c r="D166" s="25" t="s">
        <v>266</v>
      </c>
      <c r="E166" s="35">
        <v>-156000</v>
      </c>
      <c r="F166" s="36">
        <v>-446.32</v>
      </c>
      <c r="G166" s="37">
        <v>-8.9599999999999999E-4</v>
      </c>
    </row>
    <row r="167" spans="2:7" x14ac:dyDescent="0.25">
      <c r="B167" s="8" t="s">
        <v>539</v>
      </c>
      <c r="C167" s="25"/>
      <c r="D167" s="25" t="s">
        <v>286</v>
      </c>
      <c r="E167" s="35">
        <v>-864000</v>
      </c>
      <c r="F167" s="36">
        <v>-532.22</v>
      </c>
      <c r="G167" s="37">
        <v>-1.0679999999999999E-3</v>
      </c>
    </row>
    <row r="168" spans="2:7" x14ac:dyDescent="0.25">
      <c r="B168" s="8" t="s">
        <v>540</v>
      </c>
      <c r="C168" s="25"/>
      <c r="D168" s="25" t="s">
        <v>242</v>
      </c>
      <c r="E168" s="35">
        <v>-129000</v>
      </c>
      <c r="F168" s="36">
        <v>-545.28</v>
      </c>
      <c r="G168" s="37">
        <v>-1.0950000000000001E-3</v>
      </c>
    </row>
    <row r="169" spans="2:7" x14ac:dyDescent="0.25">
      <c r="B169" s="8" t="s">
        <v>541</v>
      </c>
      <c r="C169" s="25"/>
      <c r="D169" s="25" t="s">
        <v>272</v>
      </c>
      <c r="E169" s="35">
        <v>-156000</v>
      </c>
      <c r="F169" s="36">
        <v>-571.51</v>
      </c>
      <c r="G169" s="37">
        <v>-1.147E-3</v>
      </c>
    </row>
    <row r="170" spans="2:7" x14ac:dyDescent="0.25">
      <c r="B170" s="8" t="s">
        <v>542</v>
      </c>
      <c r="C170" s="25"/>
      <c r="D170" s="25" t="s">
        <v>253</v>
      </c>
      <c r="E170" s="35">
        <v>-98100</v>
      </c>
      <c r="F170" s="36">
        <v>-578.99</v>
      </c>
      <c r="G170" s="37">
        <v>-1.1620000000000001E-3</v>
      </c>
    </row>
    <row r="171" spans="2:7" x14ac:dyDescent="0.25">
      <c r="B171" s="8" t="s">
        <v>543</v>
      </c>
      <c r="C171" s="25"/>
      <c r="D171" s="25" t="s">
        <v>298</v>
      </c>
      <c r="E171" s="35">
        <v>-6225</v>
      </c>
      <c r="F171" s="36">
        <v>-589.88</v>
      </c>
      <c r="G171" s="37">
        <v>-1.1839999999999999E-3</v>
      </c>
    </row>
    <row r="172" spans="2:7" x14ac:dyDescent="0.25">
      <c r="B172" s="8" t="s">
        <v>544</v>
      </c>
      <c r="C172" s="25"/>
      <c r="D172" s="25" t="s">
        <v>242</v>
      </c>
      <c r="E172" s="35">
        <v>-3550000</v>
      </c>
      <c r="F172" s="36">
        <v>-617.70000000000005</v>
      </c>
      <c r="G172" s="37">
        <v>-1.24E-3</v>
      </c>
    </row>
    <row r="173" spans="2:7" x14ac:dyDescent="0.25">
      <c r="B173" s="8" t="s">
        <v>545</v>
      </c>
      <c r="C173" s="25"/>
      <c r="D173" s="25" t="s">
        <v>425</v>
      </c>
      <c r="E173" s="35">
        <v>-790</v>
      </c>
      <c r="F173" s="36">
        <v>-631.23</v>
      </c>
      <c r="G173" s="37">
        <v>-1.2669999999999999E-3</v>
      </c>
    </row>
    <row r="174" spans="2:7" x14ac:dyDescent="0.25">
      <c r="B174" s="8" t="s">
        <v>546</v>
      </c>
      <c r="C174" s="25"/>
      <c r="D174" s="25" t="s">
        <v>266</v>
      </c>
      <c r="E174" s="35">
        <v>-804000</v>
      </c>
      <c r="F174" s="36">
        <v>-697.87</v>
      </c>
      <c r="G174" s="37">
        <v>-1.4009999999999999E-3</v>
      </c>
    </row>
    <row r="175" spans="2:7" x14ac:dyDescent="0.25">
      <c r="B175" s="8" t="s">
        <v>547</v>
      </c>
      <c r="C175" s="25"/>
      <c r="D175" s="25" t="s">
        <v>242</v>
      </c>
      <c r="E175" s="35">
        <v>-1330000</v>
      </c>
      <c r="F175" s="36">
        <v>-715.54</v>
      </c>
      <c r="G175" s="37">
        <v>-1.436E-3</v>
      </c>
    </row>
    <row r="176" spans="2:7" x14ac:dyDescent="0.25">
      <c r="B176" s="8" t="s">
        <v>548</v>
      </c>
      <c r="C176" s="25"/>
      <c r="D176" s="25" t="s">
        <v>311</v>
      </c>
      <c r="E176" s="35">
        <v>-82000</v>
      </c>
      <c r="F176" s="36">
        <v>-740.42</v>
      </c>
      <c r="G176" s="37">
        <v>-1.4859999999999999E-3</v>
      </c>
    </row>
    <row r="177" spans="2:7" x14ac:dyDescent="0.25">
      <c r="B177" s="8" t="s">
        <v>549</v>
      </c>
      <c r="C177" s="25"/>
      <c r="D177" s="25" t="s">
        <v>298</v>
      </c>
      <c r="E177" s="35">
        <v>-80000</v>
      </c>
      <c r="F177" s="36">
        <v>-751.56</v>
      </c>
      <c r="G177" s="37">
        <v>-1.5089999999999999E-3</v>
      </c>
    </row>
    <row r="178" spans="2:7" x14ac:dyDescent="0.25">
      <c r="B178" s="8" t="s">
        <v>550</v>
      </c>
      <c r="C178" s="25"/>
      <c r="D178" s="25" t="s">
        <v>321</v>
      </c>
      <c r="E178" s="35">
        <v>-400000</v>
      </c>
      <c r="F178" s="36">
        <v>-789</v>
      </c>
      <c r="G178" s="37">
        <v>-1.5839999999999999E-3</v>
      </c>
    </row>
    <row r="179" spans="2:7" x14ac:dyDescent="0.25">
      <c r="B179" s="8" t="s">
        <v>551</v>
      </c>
      <c r="C179" s="25"/>
      <c r="D179" s="25" t="s">
        <v>295</v>
      </c>
      <c r="E179" s="35">
        <v>-984000</v>
      </c>
      <c r="F179" s="36">
        <v>-795.07</v>
      </c>
      <c r="G179" s="37">
        <v>-1.596E-3</v>
      </c>
    </row>
    <row r="180" spans="2:7" x14ac:dyDescent="0.25">
      <c r="B180" s="8" t="s">
        <v>552</v>
      </c>
      <c r="C180" s="25"/>
      <c r="D180" s="25" t="s">
        <v>242</v>
      </c>
      <c r="E180" s="35">
        <v>-171600</v>
      </c>
      <c r="F180" s="36">
        <v>-898.76</v>
      </c>
      <c r="G180" s="37">
        <v>-1.804E-3</v>
      </c>
    </row>
    <row r="181" spans="2:7" x14ac:dyDescent="0.25">
      <c r="B181" s="8" t="s">
        <v>553</v>
      </c>
      <c r="C181" s="25"/>
      <c r="D181" s="25" t="s">
        <v>308</v>
      </c>
      <c r="E181" s="35">
        <v>-97200</v>
      </c>
      <c r="F181" s="36">
        <v>-910.57</v>
      </c>
      <c r="G181" s="37">
        <v>-1.828E-3</v>
      </c>
    </row>
    <row r="182" spans="2:7" x14ac:dyDescent="0.25">
      <c r="B182" s="8" t="s">
        <v>554</v>
      </c>
      <c r="C182" s="25"/>
      <c r="D182" s="25" t="s">
        <v>272</v>
      </c>
      <c r="E182" s="35">
        <v>-14800</v>
      </c>
      <c r="F182" s="36">
        <v>-971.99</v>
      </c>
      <c r="G182" s="37">
        <v>-1.951E-3</v>
      </c>
    </row>
    <row r="183" spans="2:7" x14ac:dyDescent="0.25">
      <c r="B183" s="8" t="s">
        <v>555</v>
      </c>
      <c r="C183" s="25"/>
      <c r="D183" s="25" t="s">
        <v>343</v>
      </c>
      <c r="E183" s="35">
        <v>-379575</v>
      </c>
      <c r="F183" s="36">
        <v>-1086.53</v>
      </c>
      <c r="G183" s="37">
        <v>-2.1810000000000002E-3</v>
      </c>
    </row>
    <row r="184" spans="2:7" x14ac:dyDescent="0.25">
      <c r="B184" s="8" t="s">
        <v>556</v>
      </c>
      <c r="C184" s="25"/>
      <c r="D184" s="25" t="s">
        <v>295</v>
      </c>
      <c r="E184" s="35">
        <v>-3237000</v>
      </c>
      <c r="F184" s="36">
        <v>-1090.8699999999999</v>
      </c>
      <c r="G184" s="37">
        <v>-2.1900000000000001E-3</v>
      </c>
    </row>
    <row r="185" spans="2:7" x14ac:dyDescent="0.25">
      <c r="B185" s="8" t="s">
        <v>557</v>
      </c>
      <c r="C185" s="25"/>
      <c r="D185" s="25" t="s">
        <v>253</v>
      </c>
      <c r="E185" s="35">
        <v>-1065000</v>
      </c>
      <c r="F185" s="36">
        <v>-1099.08</v>
      </c>
      <c r="G185" s="37">
        <v>-2.2070000000000002E-3</v>
      </c>
    </row>
    <row r="186" spans="2:7" x14ac:dyDescent="0.25">
      <c r="B186" s="8" t="s">
        <v>558</v>
      </c>
      <c r="C186" s="25"/>
      <c r="D186" s="25" t="s">
        <v>330</v>
      </c>
      <c r="E186" s="35">
        <v>-264000</v>
      </c>
      <c r="F186" s="36">
        <v>-1111.04</v>
      </c>
      <c r="G186" s="37">
        <v>-2.2309999999999999E-3</v>
      </c>
    </row>
    <row r="187" spans="2:7" x14ac:dyDescent="0.25">
      <c r="B187" s="8" t="s">
        <v>559</v>
      </c>
      <c r="C187" s="25"/>
      <c r="D187" s="25" t="s">
        <v>266</v>
      </c>
      <c r="E187" s="35">
        <v>-724000</v>
      </c>
      <c r="F187" s="36">
        <v>-1116.05</v>
      </c>
      <c r="G187" s="37">
        <v>-2.2409999999999999E-3</v>
      </c>
    </row>
    <row r="188" spans="2:7" x14ac:dyDescent="0.25">
      <c r="B188" s="8" t="s">
        <v>560</v>
      </c>
      <c r="C188" s="25"/>
      <c r="D188" s="25" t="s">
        <v>343</v>
      </c>
      <c r="E188" s="35">
        <v>-286200</v>
      </c>
      <c r="F188" s="36">
        <v>-1120.47</v>
      </c>
      <c r="G188" s="37">
        <v>-2.2499999999999998E-3</v>
      </c>
    </row>
    <row r="189" spans="2:7" x14ac:dyDescent="0.25">
      <c r="B189" s="8" t="s">
        <v>561</v>
      </c>
      <c r="C189" s="25"/>
      <c r="D189" s="25" t="s">
        <v>308</v>
      </c>
      <c r="E189" s="35">
        <v>-170400</v>
      </c>
      <c r="F189" s="36">
        <v>-1162.1300000000001</v>
      </c>
      <c r="G189" s="37">
        <v>-2.333E-3</v>
      </c>
    </row>
    <row r="190" spans="2:7" x14ac:dyDescent="0.25">
      <c r="B190" s="8" t="s">
        <v>562</v>
      </c>
      <c r="C190" s="25"/>
      <c r="D190" s="25" t="s">
        <v>392</v>
      </c>
      <c r="E190" s="35">
        <v>-129600</v>
      </c>
      <c r="F190" s="36">
        <v>-1186.6199999999999</v>
      </c>
      <c r="G190" s="37">
        <v>-2.382E-3</v>
      </c>
    </row>
    <row r="191" spans="2:7" x14ac:dyDescent="0.25">
      <c r="B191" s="8" t="s">
        <v>563</v>
      </c>
      <c r="C191" s="25"/>
      <c r="D191" s="25" t="s">
        <v>311</v>
      </c>
      <c r="E191" s="35">
        <v>-15255000</v>
      </c>
      <c r="F191" s="36">
        <v>-1197.52</v>
      </c>
      <c r="G191" s="37">
        <v>-2.4039999999999999E-3</v>
      </c>
    </row>
    <row r="192" spans="2:7" x14ac:dyDescent="0.25">
      <c r="B192" s="8" t="s">
        <v>564</v>
      </c>
      <c r="C192" s="25"/>
      <c r="D192" s="25" t="s">
        <v>286</v>
      </c>
      <c r="E192" s="35">
        <v>-2072000</v>
      </c>
      <c r="F192" s="36">
        <v>-1274.28</v>
      </c>
      <c r="G192" s="37">
        <v>-2.5590000000000001E-3</v>
      </c>
    </row>
    <row r="193" spans="2:7" x14ac:dyDescent="0.25">
      <c r="B193" s="8" t="s">
        <v>565</v>
      </c>
      <c r="C193" s="25"/>
      <c r="D193" s="25" t="s">
        <v>308</v>
      </c>
      <c r="E193" s="35">
        <v>-436500</v>
      </c>
      <c r="F193" s="36">
        <v>-1296.19</v>
      </c>
      <c r="G193" s="37">
        <v>-2.6029999999999998E-3</v>
      </c>
    </row>
    <row r="194" spans="2:7" x14ac:dyDescent="0.25">
      <c r="B194" s="8" t="s">
        <v>566</v>
      </c>
      <c r="C194" s="25"/>
      <c r="D194" s="25" t="s">
        <v>242</v>
      </c>
      <c r="E194" s="35">
        <v>-393750</v>
      </c>
      <c r="F194" s="36">
        <v>-1325.17</v>
      </c>
      <c r="G194" s="37">
        <v>-2.6610000000000002E-3</v>
      </c>
    </row>
    <row r="195" spans="2:7" x14ac:dyDescent="0.25">
      <c r="B195" s="8" t="s">
        <v>567</v>
      </c>
      <c r="C195" s="25"/>
      <c r="D195" s="25" t="s">
        <v>316</v>
      </c>
      <c r="E195" s="35">
        <v>-102750</v>
      </c>
      <c r="F195" s="36">
        <v>-1327.74</v>
      </c>
      <c r="G195" s="37">
        <v>-2.666E-3</v>
      </c>
    </row>
    <row r="196" spans="2:7" x14ac:dyDescent="0.25">
      <c r="B196" s="8" t="s">
        <v>568</v>
      </c>
      <c r="C196" s="25"/>
      <c r="D196" s="25" t="s">
        <v>258</v>
      </c>
      <c r="E196" s="35">
        <v>-9214000</v>
      </c>
      <c r="F196" s="36">
        <v>-1368.28</v>
      </c>
      <c r="G196" s="37">
        <v>-2.7469999999999999E-3</v>
      </c>
    </row>
    <row r="197" spans="2:7" x14ac:dyDescent="0.25">
      <c r="B197" s="8" t="s">
        <v>569</v>
      </c>
      <c r="C197" s="25"/>
      <c r="D197" s="25" t="s">
        <v>295</v>
      </c>
      <c r="E197" s="35">
        <v>-4760000</v>
      </c>
      <c r="F197" s="36">
        <v>-1499.4</v>
      </c>
      <c r="G197" s="37">
        <v>-3.0109999999999998E-3</v>
      </c>
    </row>
    <row r="198" spans="2:7" x14ac:dyDescent="0.25">
      <c r="B198" s="8" t="s">
        <v>570</v>
      </c>
      <c r="C198" s="25"/>
      <c r="D198" s="25" t="s">
        <v>295</v>
      </c>
      <c r="E198" s="35">
        <v>-2106000</v>
      </c>
      <c r="F198" s="36">
        <v>-1574.24</v>
      </c>
      <c r="G198" s="37">
        <v>-3.1610000000000002E-3</v>
      </c>
    </row>
    <row r="199" spans="2:7" x14ac:dyDescent="0.25">
      <c r="B199" s="8" t="s">
        <v>571</v>
      </c>
      <c r="C199" s="25"/>
      <c r="D199" s="25" t="s">
        <v>242</v>
      </c>
      <c r="E199" s="35">
        <v>-303200</v>
      </c>
      <c r="F199" s="36">
        <v>-1653.8</v>
      </c>
      <c r="G199" s="37">
        <v>-3.3210000000000002E-3</v>
      </c>
    </row>
    <row r="200" spans="2:7" x14ac:dyDescent="0.25">
      <c r="B200" s="8" t="s">
        <v>572</v>
      </c>
      <c r="C200" s="25"/>
      <c r="D200" s="25" t="s">
        <v>373</v>
      </c>
      <c r="E200" s="35">
        <v>-1426500</v>
      </c>
      <c r="F200" s="36">
        <v>-1665.44</v>
      </c>
      <c r="G200" s="37">
        <v>-3.3440000000000002E-3</v>
      </c>
    </row>
    <row r="201" spans="2:7" x14ac:dyDescent="0.25">
      <c r="B201" s="8" t="s">
        <v>573</v>
      </c>
      <c r="C201" s="25"/>
      <c r="D201" s="25" t="s">
        <v>258</v>
      </c>
      <c r="E201" s="35">
        <v>-1431500</v>
      </c>
      <c r="F201" s="36">
        <v>-1684.16</v>
      </c>
      <c r="G201" s="37">
        <v>-3.382E-3</v>
      </c>
    </row>
    <row r="202" spans="2:7" x14ac:dyDescent="0.25">
      <c r="B202" s="8" t="s">
        <v>574</v>
      </c>
      <c r="C202" s="25"/>
      <c r="D202" s="25" t="s">
        <v>295</v>
      </c>
      <c r="E202" s="35">
        <v>-427700</v>
      </c>
      <c r="F202" s="36">
        <v>-1715.72</v>
      </c>
      <c r="G202" s="37">
        <v>-3.4450000000000001E-3</v>
      </c>
    </row>
    <row r="203" spans="2:7" x14ac:dyDescent="0.25">
      <c r="B203" s="8" t="s">
        <v>575</v>
      </c>
      <c r="C203" s="25"/>
      <c r="D203" s="25" t="s">
        <v>242</v>
      </c>
      <c r="E203" s="35">
        <v>-202300</v>
      </c>
      <c r="F203" s="36">
        <v>-1761.73</v>
      </c>
      <c r="G203" s="37">
        <v>-3.5370000000000002E-3</v>
      </c>
    </row>
    <row r="204" spans="2:7" x14ac:dyDescent="0.25">
      <c r="B204" s="8" t="s">
        <v>576</v>
      </c>
      <c r="C204" s="25"/>
      <c r="D204" s="25" t="s">
        <v>266</v>
      </c>
      <c r="E204" s="35">
        <v>-1570500</v>
      </c>
      <c r="F204" s="36">
        <v>-1826.49</v>
      </c>
      <c r="G204" s="37">
        <v>-3.6670000000000001E-3</v>
      </c>
    </row>
    <row r="205" spans="2:7" x14ac:dyDescent="0.25">
      <c r="B205" s="8" t="s">
        <v>577</v>
      </c>
      <c r="C205" s="25"/>
      <c r="D205" s="25" t="s">
        <v>360</v>
      </c>
      <c r="E205" s="35">
        <v>-1147500</v>
      </c>
      <c r="F205" s="36">
        <v>-1910.01</v>
      </c>
      <c r="G205" s="37">
        <v>-3.8349999999999999E-3</v>
      </c>
    </row>
    <row r="206" spans="2:7" x14ac:dyDescent="0.25">
      <c r="B206" s="8" t="s">
        <v>578</v>
      </c>
      <c r="C206" s="25"/>
      <c r="D206" s="25" t="s">
        <v>311</v>
      </c>
      <c r="E206" s="35">
        <v>-3000000</v>
      </c>
      <c r="F206" s="36">
        <v>-1930.5</v>
      </c>
      <c r="G206" s="37">
        <v>-3.8760000000000001E-3</v>
      </c>
    </row>
    <row r="207" spans="2:7" x14ac:dyDescent="0.25">
      <c r="B207" s="8" t="s">
        <v>579</v>
      </c>
      <c r="C207" s="25"/>
      <c r="D207" s="25" t="s">
        <v>266</v>
      </c>
      <c r="E207" s="35">
        <v>-10605120</v>
      </c>
      <c r="F207" s="36">
        <v>-1940.74</v>
      </c>
      <c r="G207" s="37">
        <v>-3.8969999999999999E-3</v>
      </c>
    </row>
    <row r="208" spans="2:7" x14ac:dyDescent="0.25">
      <c r="B208" s="8" t="s">
        <v>580</v>
      </c>
      <c r="C208" s="25"/>
      <c r="D208" s="25" t="s">
        <v>353</v>
      </c>
      <c r="E208" s="35">
        <v>-1848000</v>
      </c>
      <c r="F208" s="36">
        <v>-1957.96</v>
      </c>
      <c r="G208" s="37">
        <v>-3.9309999999999996E-3</v>
      </c>
    </row>
    <row r="209" spans="2:7" x14ac:dyDescent="0.25">
      <c r="B209" s="8" t="s">
        <v>581</v>
      </c>
      <c r="C209" s="25"/>
      <c r="D209" s="25" t="s">
        <v>245</v>
      </c>
      <c r="E209" s="35">
        <v>-2532000</v>
      </c>
      <c r="F209" s="36">
        <v>-1972.43</v>
      </c>
      <c r="G209" s="37">
        <v>-3.9610000000000001E-3</v>
      </c>
    </row>
    <row r="210" spans="2:7" x14ac:dyDescent="0.25">
      <c r="B210" s="8" t="s">
        <v>582</v>
      </c>
      <c r="C210" s="25"/>
      <c r="D210" s="25" t="s">
        <v>348</v>
      </c>
      <c r="E210" s="35">
        <v>-2502000</v>
      </c>
      <c r="F210" s="36">
        <v>-2052.89</v>
      </c>
      <c r="G210" s="37">
        <v>-4.1219999999999998E-3</v>
      </c>
    </row>
    <row r="211" spans="2:7" x14ac:dyDescent="0.25">
      <c r="B211" s="8" t="s">
        <v>583</v>
      </c>
      <c r="C211" s="25"/>
      <c r="D211" s="25" t="s">
        <v>266</v>
      </c>
      <c r="E211" s="35">
        <v>-3500000</v>
      </c>
      <c r="F211" s="36">
        <v>-2070.25</v>
      </c>
      <c r="G211" s="37">
        <v>-4.1570000000000001E-3</v>
      </c>
    </row>
    <row r="212" spans="2:7" x14ac:dyDescent="0.25">
      <c r="B212" s="8" t="s">
        <v>584</v>
      </c>
      <c r="C212" s="25"/>
      <c r="D212" s="25" t="s">
        <v>343</v>
      </c>
      <c r="E212" s="35">
        <v>-1293000</v>
      </c>
      <c r="F212" s="36">
        <v>-2123.11</v>
      </c>
      <c r="G212" s="37">
        <v>-4.2630000000000003E-3</v>
      </c>
    </row>
    <row r="213" spans="2:7" x14ac:dyDescent="0.25">
      <c r="B213" s="8" t="s">
        <v>585</v>
      </c>
      <c r="C213" s="25"/>
      <c r="D213" s="25" t="s">
        <v>269</v>
      </c>
      <c r="E213" s="35">
        <v>-3030000</v>
      </c>
      <c r="F213" s="36">
        <v>-2143.73</v>
      </c>
      <c r="G213" s="37">
        <v>-4.3049999999999998E-3</v>
      </c>
    </row>
    <row r="214" spans="2:7" x14ac:dyDescent="0.25">
      <c r="B214" s="8" t="s">
        <v>586</v>
      </c>
      <c r="C214" s="25"/>
      <c r="D214" s="25" t="s">
        <v>303</v>
      </c>
      <c r="E214" s="35">
        <v>-4530500</v>
      </c>
      <c r="F214" s="36">
        <v>-2154.25</v>
      </c>
      <c r="G214" s="37">
        <v>-4.326E-3</v>
      </c>
    </row>
    <row r="215" spans="2:7" x14ac:dyDescent="0.25">
      <c r="B215" s="8" t="s">
        <v>587</v>
      </c>
      <c r="C215" s="25"/>
      <c r="D215" s="25" t="s">
        <v>242</v>
      </c>
      <c r="E215" s="35">
        <v>-2142000</v>
      </c>
      <c r="F215" s="36">
        <v>-2256.6</v>
      </c>
      <c r="G215" s="37">
        <v>-4.5310000000000003E-3</v>
      </c>
    </row>
    <row r="216" spans="2:7" x14ac:dyDescent="0.25">
      <c r="B216" s="8" t="s">
        <v>588</v>
      </c>
      <c r="C216" s="25"/>
      <c r="D216" s="25" t="s">
        <v>242</v>
      </c>
      <c r="E216" s="35">
        <v>-1648000</v>
      </c>
      <c r="F216" s="36">
        <v>-2329.4499999999998</v>
      </c>
      <c r="G216" s="37">
        <v>-4.6779999999999999E-3</v>
      </c>
    </row>
    <row r="217" spans="2:7" x14ac:dyDescent="0.25">
      <c r="B217" s="8" t="s">
        <v>589</v>
      </c>
      <c r="C217" s="25"/>
      <c r="D217" s="25" t="s">
        <v>269</v>
      </c>
      <c r="E217" s="35">
        <v>-1247500</v>
      </c>
      <c r="F217" s="36">
        <v>-2482.5300000000002</v>
      </c>
      <c r="G217" s="37">
        <v>-4.9849999999999998E-3</v>
      </c>
    </row>
    <row r="218" spans="2:7" x14ac:dyDescent="0.25">
      <c r="B218" s="8" t="s">
        <v>590</v>
      </c>
      <c r="C218" s="25"/>
      <c r="D218" s="25" t="s">
        <v>330</v>
      </c>
      <c r="E218" s="35">
        <v>-316000</v>
      </c>
      <c r="F218" s="36">
        <v>-2660.88</v>
      </c>
      <c r="G218" s="37">
        <v>-5.3429999999999997E-3</v>
      </c>
    </row>
    <row r="219" spans="2:7" x14ac:dyDescent="0.25">
      <c r="B219" s="8" t="s">
        <v>591</v>
      </c>
      <c r="C219" s="25"/>
      <c r="D219" s="25" t="s">
        <v>321</v>
      </c>
      <c r="E219" s="35">
        <v>-1360000</v>
      </c>
      <c r="F219" s="36">
        <v>-2679.88</v>
      </c>
      <c r="G219" s="37">
        <v>-5.3810000000000004E-3</v>
      </c>
    </row>
    <row r="220" spans="2:7" x14ac:dyDescent="0.25">
      <c r="B220" s="8" t="s">
        <v>592</v>
      </c>
      <c r="C220" s="25"/>
      <c r="D220" s="25" t="s">
        <v>258</v>
      </c>
      <c r="E220" s="35">
        <v>-323400</v>
      </c>
      <c r="F220" s="36">
        <v>-2978.51</v>
      </c>
      <c r="G220" s="37">
        <v>-5.9810000000000002E-3</v>
      </c>
    </row>
    <row r="221" spans="2:7" x14ac:dyDescent="0.25">
      <c r="B221" s="8" t="s">
        <v>510</v>
      </c>
      <c r="C221" s="25"/>
      <c r="D221" s="25" t="s">
        <v>298</v>
      </c>
      <c r="E221" s="35">
        <v>-2136400</v>
      </c>
      <c r="F221" s="36">
        <v>-3090.3</v>
      </c>
      <c r="G221" s="37">
        <v>-6.2049999999999996E-3</v>
      </c>
    </row>
    <row r="222" spans="2:7" x14ac:dyDescent="0.25">
      <c r="B222" s="8" t="s">
        <v>593</v>
      </c>
      <c r="C222" s="25"/>
      <c r="D222" s="25" t="s">
        <v>316</v>
      </c>
      <c r="E222" s="35">
        <v>-18360000</v>
      </c>
      <c r="F222" s="36">
        <v>-3286.44</v>
      </c>
      <c r="G222" s="37">
        <v>-6.5989999999999998E-3</v>
      </c>
    </row>
    <row r="223" spans="2:7" x14ac:dyDescent="0.25">
      <c r="B223" s="8" t="s">
        <v>594</v>
      </c>
      <c r="C223" s="25"/>
      <c r="D223" s="25" t="s">
        <v>286</v>
      </c>
      <c r="E223" s="35">
        <v>-1655500</v>
      </c>
      <c r="F223" s="36">
        <v>-3544.43</v>
      </c>
      <c r="G223" s="37">
        <v>-7.1170000000000001E-3</v>
      </c>
    </row>
    <row r="224" spans="2:7" x14ac:dyDescent="0.25">
      <c r="B224" s="8" t="s">
        <v>595</v>
      </c>
      <c r="C224" s="25"/>
      <c r="D224" s="25" t="s">
        <v>316</v>
      </c>
      <c r="E224" s="35">
        <v>-3872000</v>
      </c>
      <c r="F224" s="36">
        <v>-3600.96</v>
      </c>
      <c r="G224" s="37">
        <v>-7.2309999999999996E-3</v>
      </c>
    </row>
    <row r="225" spans="2:7" x14ac:dyDescent="0.25">
      <c r="B225" s="8" t="s">
        <v>596</v>
      </c>
      <c r="C225" s="25"/>
      <c r="D225" s="25" t="s">
        <v>266</v>
      </c>
      <c r="E225" s="35">
        <v>-4213000</v>
      </c>
      <c r="F225" s="36">
        <v>-3606.33</v>
      </c>
      <c r="G225" s="37">
        <v>-7.2420000000000002E-3</v>
      </c>
    </row>
    <row r="226" spans="2:7" x14ac:dyDescent="0.25">
      <c r="B226" s="8" t="s">
        <v>597</v>
      </c>
      <c r="C226" s="25"/>
      <c r="D226" s="25" t="s">
        <v>311</v>
      </c>
      <c r="E226" s="35">
        <v>-3153150</v>
      </c>
      <c r="F226" s="36">
        <v>-3682.88</v>
      </c>
      <c r="G226" s="37">
        <v>-7.3949999999999997E-3</v>
      </c>
    </row>
    <row r="227" spans="2:7" x14ac:dyDescent="0.25">
      <c r="B227" s="8" t="s">
        <v>598</v>
      </c>
      <c r="C227" s="25"/>
      <c r="D227" s="25" t="s">
        <v>308</v>
      </c>
      <c r="E227" s="35">
        <v>-2168000</v>
      </c>
      <c r="F227" s="36">
        <v>-3904.57</v>
      </c>
      <c r="G227" s="37">
        <v>-7.8410000000000007E-3</v>
      </c>
    </row>
    <row r="228" spans="2:7" x14ac:dyDescent="0.25">
      <c r="B228" s="8" t="s">
        <v>599</v>
      </c>
      <c r="C228" s="25"/>
      <c r="D228" s="25" t="s">
        <v>298</v>
      </c>
      <c r="E228" s="35">
        <v>-153750</v>
      </c>
      <c r="F228" s="36">
        <v>-4174.01</v>
      </c>
      <c r="G228" s="37">
        <v>-8.3820000000000006E-3</v>
      </c>
    </row>
    <row r="229" spans="2:7" x14ac:dyDescent="0.25">
      <c r="B229" s="8" t="s">
        <v>600</v>
      </c>
      <c r="C229" s="25"/>
      <c r="D229" s="25" t="s">
        <v>303</v>
      </c>
      <c r="E229" s="35">
        <v>-540000</v>
      </c>
      <c r="F229" s="36">
        <v>-4189.8599999999997</v>
      </c>
      <c r="G229" s="37">
        <v>-8.4139999999999996E-3</v>
      </c>
    </row>
    <row r="230" spans="2:7" x14ac:dyDescent="0.25">
      <c r="B230" s="8" t="s">
        <v>601</v>
      </c>
      <c r="C230" s="25"/>
      <c r="D230" s="25" t="s">
        <v>295</v>
      </c>
      <c r="E230" s="35">
        <v>-477400</v>
      </c>
      <c r="F230" s="36">
        <v>-4538.16</v>
      </c>
      <c r="G230" s="37">
        <v>-9.1129999999999996E-3</v>
      </c>
    </row>
    <row r="231" spans="2:7" x14ac:dyDescent="0.25">
      <c r="B231" s="8" t="s">
        <v>602</v>
      </c>
      <c r="C231" s="25"/>
      <c r="D231" s="25" t="s">
        <v>298</v>
      </c>
      <c r="E231" s="35">
        <v>-492800</v>
      </c>
      <c r="F231" s="36">
        <v>-4587.2299999999996</v>
      </c>
      <c r="G231" s="37">
        <v>-9.2119999999999997E-3</v>
      </c>
    </row>
    <row r="232" spans="2:7" x14ac:dyDescent="0.25">
      <c r="B232" s="8" t="s">
        <v>603</v>
      </c>
      <c r="C232" s="25"/>
      <c r="D232" s="25" t="s">
        <v>295</v>
      </c>
      <c r="E232" s="35">
        <v>-2688000</v>
      </c>
      <c r="F232" s="36">
        <v>-4927.1000000000004</v>
      </c>
      <c r="G232" s="37">
        <v>-9.894E-3</v>
      </c>
    </row>
    <row r="233" spans="2:7" x14ac:dyDescent="0.25">
      <c r="B233" s="8" t="s">
        <v>604</v>
      </c>
      <c r="C233" s="25"/>
      <c r="D233" s="25" t="s">
        <v>242</v>
      </c>
      <c r="E233" s="35">
        <v>-10507200</v>
      </c>
      <c r="F233" s="36">
        <v>-4927.88</v>
      </c>
      <c r="G233" s="37">
        <v>-9.8960000000000003E-3</v>
      </c>
    </row>
    <row r="234" spans="2:7" x14ac:dyDescent="0.25">
      <c r="B234" s="8" t="s">
        <v>605</v>
      </c>
      <c r="C234" s="25"/>
      <c r="D234" s="25" t="s">
        <v>242</v>
      </c>
      <c r="E234" s="35">
        <v>-4242000</v>
      </c>
      <c r="F234" s="36">
        <v>-4961.0200000000004</v>
      </c>
      <c r="G234" s="37">
        <v>-9.9620000000000004E-3</v>
      </c>
    </row>
    <row r="235" spans="2:7" x14ac:dyDescent="0.25">
      <c r="B235" s="8" t="s">
        <v>606</v>
      </c>
      <c r="C235" s="25"/>
      <c r="D235" s="25" t="s">
        <v>253</v>
      </c>
      <c r="E235" s="35">
        <v>-886500</v>
      </c>
      <c r="F235" s="36">
        <v>-5208.1899999999996</v>
      </c>
      <c r="G235" s="37">
        <v>-1.0459E-2</v>
      </c>
    </row>
    <row r="236" spans="2:7" x14ac:dyDescent="0.25">
      <c r="B236" s="8" t="s">
        <v>607</v>
      </c>
      <c r="C236" s="25"/>
      <c r="D236" s="25" t="s">
        <v>286</v>
      </c>
      <c r="E236" s="35">
        <v>-2444750</v>
      </c>
      <c r="F236" s="36">
        <v>-5457.9</v>
      </c>
      <c r="G236" s="37">
        <v>-1.0959999999999999E-2</v>
      </c>
    </row>
    <row r="237" spans="2:7" x14ac:dyDescent="0.25">
      <c r="B237" s="8" t="s">
        <v>608</v>
      </c>
      <c r="C237" s="25"/>
      <c r="D237" s="25" t="s">
        <v>266</v>
      </c>
      <c r="E237" s="35">
        <v>-13695000</v>
      </c>
      <c r="F237" s="36">
        <v>-5498.54</v>
      </c>
      <c r="G237" s="37">
        <v>-1.1042E-2</v>
      </c>
    </row>
    <row r="238" spans="2:7" x14ac:dyDescent="0.25">
      <c r="B238" s="8" t="s">
        <v>609</v>
      </c>
      <c r="C238" s="25"/>
      <c r="D238" s="25" t="s">
        <v>245</v>
      </c>
      <c r="E238" s="35">
        <v>-2783250</v>
      </c>
      <c r="F238" s="36">
        <v>-5730.71</v>
      </c>
      <c r="G238" s="37">
        <v>-1.1508000000000001E-2</v>
      </c>
    </row>
    <row r="239" spans="2:7" x14ac:dyDescent="0.25">
      <c r="B239" s="8" t="s">
        <v>610</v>
      </c>
      <c r="C239" s="25"/>
      <c r="D239" s="25" t="s">
        <v>242</v>
      </c>
      <c r="E239" s="35">
        <v>-3523500</v>
      </c>
      <c r="F239" s="36">
        <v>-6192.55</v>
      </c>
      <c r="G239" s="37">
        <v>-1.2435E-2</v>
      </c>
    </row>
    <row r="240" spans="2:7" x14ac:dyDescent="0.25">
      <c r="B240" s="8" t="s">
        <v>611</v>
      </c>
      <c r="C240" s="25"/>
      <c r="D240" s="25" t="s">
        <v>242</v>
      </c>
      <c r="E240" s="35">
        <v>-7782000</v>
      </c>
      <c r="F240" s="36">
        <v>-6820.92</v>
      </c>
      <c r="G240" s="37">
        <v>-1.3697000000000001E-2</v>
      </c>
    </row>
    <row r="241" spans="2:7" x14ac:dyDescent="0.25">
      <c r="B241" s="8" t="s">
        <v>612</v>
      </c>
      <c r="C241" s="25"/>
      <c r="D241" s="25" t="s">
        <v>275</v>
      </c>
      <c r="E241" s="35">
        <v>-748500</v>
      </c>
      <c r="F241" s="36">
        <v>-6845.78</v>
      </c>
      <c r="G241" s="37">
        <v>-1.3747000000000001E-2</v>
      </c>
    </row>
    <row r="242" spans="2:7" x14ac:dyDescent="0.25">
      <c r="B242" s="8" t="s">
        <v>613</v>
      </c>
      <c r="C242" s="25"/>
      <c r="D242" s="25" t="s">
        <v>272</v>
      </c>
      <c r="E242" s="35">
        <v>-1285000</v>
      </c>
      <c r="F242" s="36">
        <v>-7560.94</v>
      </c>
      <c r="G242" s="37">
        <v>-1.5183E-2</v>
      </c>
    </row>
    <row r="243" spans="2:7" x14ac:dyDescent="0.25">
      <c r="B243" s="8" t="s">
        <v>614</v>
      </c>
      <c r="C243" s="25"/>
      <c r="D243" s="25" t="s">
        <v>269</v>
      </c>
      <c r="E243" s="35">
        <v>-3952500</v>
      </c>
      <c r="F243" s="36">
        <v>-7744.92</v>
      </c>
      <c r="G243" s="37">
        <v>-1.5553000000000001E-2</v>
      </c>
    </row>
    <row r="244" spans="2:7" x14ac:dyDescent="0.25">
      <c r="B244" s="8" t="s">
        <v>615</v>
      </c>
      <c r="C244" s="25"/>
      <c r="D244" s="25" t="s">
        <v>266</v>
      </c>
      <c r="E244" s="35">
        <v>-2959000</v>
      </c>
      <c r="F244" s="36">
        <v>-8983.52</v>
      </c>
      <c r="G244" s="37">
        <v>-1.804E-2</v>
      </c>
    </row>
    <row r="245" spans="2:7" x14ac:dyDescent="0.25">
      <c r="B245" s="8" t="s">
        <v>616</v>
      </c>
      <c r="C245" s="25"/>
      <c r="D245" s="25" t="s">
        <v>263</v>
      </c>
      <c r="E245" s="35">
        <v>-1424400</v>
      </c>
      <c r="F245" s="36">
        <v>-9109.0400000000009</v>
      </c>
      <c r="G245" s="37">
        <v>-1.8291999999999999E-2</v>
      </c>
    </row>
    <row r="246" spans="2:7" x14ac:dyDescent="0.25">
      <c r="B246" s="8" t="s">
        <v>617</v>
      </c>
      <c r="C246" s="25"/>
      <c r="D246" s="25" t="s">
        <v>253</v>
      </c>
      <c r="E246" s="35">
        <v>-1608000</v>
      </c>
      <c r="F246" s="36">
        <v>-9549.11</v>
      </c>
      <c r="G246" s="37">
        <v>-1.9175999999999999E-2</v>
      </c>
    </row>
    <row r="247" spans="2:7" x14ac:dyDescent="0.25">
      <c r="B247" s="8" t="s">
        <v>618</v>
      </c>
      <c r="C247" s="25"/>
      <c r="D247" s="25" t="s">
        <v>258</v>
      </c>
      <c r="E247" s="35">
        <v>-1058250</v>
      </c>
      <c r="F247" s="36">
        <v>-10828.54</v>
      </c>
      <c r="G247" s="37">
        <v>-2.1745E-2</v>
      </c>
    </row>
    <row r="248" spans="2:7" x14ac:dyDescent="0.25">
      <c r="B248" s="8" t="s">
        <v>619</v>
      </c>
      <c r="C248" s="25"/>
      <c r="D248" s="25" t="s">
        <v>242</v>
      </c>
      <c r="E248" s="35">
        <v>-1854000</v>
      </c>
      <c r="F248" s="36">
        <v>-11191.67</v>
      </c>
      <c r="G248" s="37">
        <v>-2.2474999999999998E-2</v>
      </c>
    </row>
    <row r="249" spans="2:7" x14ac:dyDescent="0.25">
      <c r="B249" s="8" t="s">
        <v>620</v>
      </c>
      <c r="C249" s="25"/>
      <c r="D249" s="25" t="s">
        <v>253</v>
      </c>
      <c r="E249" s="35">
        <v>-2029500</v>
      </c>
      <c r="F249" s="36">
        <v>-11558</v>
      </c>
      <c r="G249" s="37">
        <v>-2.3210000000000001E-2</v>
      </c>
    </row>
    <row r="250" spans="2:7" x14ac:dyDescent="0.25">
      <c r="B250" s="8" t="s">
        <v>621</v>
      </c>
      <c r="C250" s="25"/>
      <c r="D250" s="25" t="s">
        <v>245</v>
      </c>
      <c r="E250" s="35">
        <v>-2339505</v>
      </c>
      <c r="F250" s="36">
        <v>-13238.09</v>
      </c>
      <c r="G250" s="37">
        <v>-2.6584E-2</v>
      </c>
    </row>
    <row r="251" spans="2:7" x14ac:dyDescent="0.25">
      <c r="B251" s="8" t="s">
        <v>622</v>
      </c>
      <c r="C251" s="25"/>
      <c r="D251" s="25" t="s">
        <v>248</v>
      </c>
      <c r="E251" s="35">
        <v>-3665200</v>
      </c>
      <c r="F251" s="36">
        <v>-14246.63</v>
      </c>
      <c r="G251" s="37">
        <v>-2.861E-2</v>
      </c>
    </row>
    <row r="252" spans="2:7" x14ac:dyDescent="0.25">
      <c r="B252" s="8" t="s">
        <v>623</v>
      </c>
      <c r="C252" s="25"/>
      <c r="D252" s="25" t="s">
        <v>245</v>
      </c>
      <c r="E252" s="35">
        <v>-5445000</v>
      </c>
      <c r="F252" s="36">
        <v>-18044.73</v>
      </c>
      <c r="G252" s="37">
        <v>-3.6236999999999998E-2</v>
      </c>
    </row>
    <row r="253" spans="2:7" x14ac:dyDescent="0.25">
      <c r="B253" s="8" t="s">
        <v>624</v>
      </c>
      <c r="C253" s="25"/>
      <c r="D253" s="25" t="s">
        <v>242</v>
      </c>
      <c r="E253" s="35">
        <v>-1779500</v>
      </c>
      <c r="F253" s="36">
        <v>-23024.95</v>
      </c>
      <c r="G253" s="37">
        <v>-4.6238000000000001E-2</v>
      </c>
    </row>
    <row r="254" spans="2:7" x14ac:dyDescent="0.25">
      <c r="B254" s="12" t="s">
        <v>75</v>
      </c>
      <c r="C254" s="26"/>
      <c r="D254" s="26"/>
      <c r="E254" s="13"/>
      <c r="F254" s="38">
        <v>-327263.69</v>
      </c>
      <c r="G254" s="39">
        <v>-0.65714799999999995</v>
      </c>
    </row>
    <row r="255" spans="2:7" x14ac:dyDescent="0.25">
      <c r="B255" s="8"/>
      <c r="C255" s="25"/>
      <c r="D255" s="25"/>
      <c r="E255" s="9"/>
      <c r="F255" s="10"/>
      <c r="G255" s="11"/>
    </row>
    <row r="256" spans="2:7" x14ac:dyDescent="0.25">
      <c r="B256" s="8"/>
      <c r="C256" s="25"/>
      <c r="D256" s="25"/>
      <c r="E256" s="9"/>
      <c r="F256" s="10"/>
      <c r="G256" s="11"/>
    </row>
    <row r="257" spans="2:7" x14ac:dyDescent="0.25">
      <c r="B257" s="8"/>
      <c r="C257" s="25"/>
      <c r="D257" s="25"/>
      <c r="E257" s="9"/>
      <c r="F257" s="10"/>
      <c r="G257" s="11"/>
    </row>
    <row r="258" spans="2:7" x14ac:dyDescent="0.25">
      <c r="B258" s="18" t="s">
        <v>89</v>
      </c>
      <c r="C258" s="27"/>
      <c r="D258" s="27"/>
      <c r="E258" s="19"/>
      <c r="F258" s="40">
        <v>-327263.69</v>
      </c>
      <c r="G258" s="41">
        <v>-0.65714799999999995</v>
      </c>
    </row>
    <row r="259" spans="2:7" x14ac:dyDescent="0.25">
      <c r="B259" s="8"/>
      <c r="C259" s="25"/>
      <c r="D259" s="25"/>
      <c r="E259" s="9"/>
      <c r="F259" s="10"/>
      <c r="G259" s="11"/>
    </row>
    <row r="260" spans="2:7" x14ac:dyDescent="0.25">
      <c r="B260" s="12" t="s">
        <v>67</v>
      </c>
      <c r="C260" s="25"/>
      <c r="D260" s="25"/>
      <c r="E260" s="9"/>
      <c r="F260" s="10"/>
      <c r="G260" s="11"/>
    </row>
    <row r="261" spans="2:7" x14ac:dyDescent="0.25">
      <c r="B261" s="12" t="s">
        <v>68</v>
      </c>
      <c r="C261" s="25"/>
      <c r="D261" s="25"/>
      <c r="E261" s="9"/>
      <c r="F261" s="10"/>
      <c r="G261" s="11"/>
    </row>
    <row r="262" spans="2:7" x14ac:dyDescent="0.25">
      <c r="B262" s="8" t="s">
        <v>204</v>
      </c>
      <c r="C262" s="25" t="s">
        <v>205</v>
      </c>
      <c r="D262" s="25" t="s">
        <v>206</v>
      </c>
      <c r="E262" s="9">
        <v>10000000</v>
      </c>
      <c r="F262" s="10">
        <v>9973.93</v>
      </c>
      <c r="G262" s="11">
        <v>0.02</v>
      </c>
    </row>
    <row r="263" spans="2:7" x14ac:dyDescent="0.25">
      <c r="B263" s="8" t="s">
        <v>625</v>
      </c>
      <c r="C263" s="25" t="s">
        <v>626</v>
      </c>
      <c r="D263" s="25" t="s">
        <v>206</v>
      </c>
      <c r="E263" s="9">
        <v>5000000</v>
      </c>
      <c r="F263" s="10">
        <v>5183.51</v>
      </c>
      <c r="G263" s="11">
        <v>1.04E-2</v>
      </c>
    </row>
    <row r="264" spans="2:7" x14ac:dyDescent="0.25">
      <c r="B264" s="8" t="s">
        <v>213</v>
      </c>
      <c r="C264" s="25" t="s">
        <v>214</v>
      </c>
      <c r="D264" s="25" t="s">
        <v>206</v>
      </c>
      <c r="E264" s="9">
        <v>5000000</v>
      </c>
      <c r="F264" s="10">
        <v>5183.51</v>
      </c>
      <c r="G264" s="11">
        <v>1.04E-2</v>
      </c>
    </row>
    <row r="265" spans="2:7" x14ac:dyDescent="0.25">
      <c r="B265" s="8" t="s">
        <v>627</v>
      </c>
      <c r="C265" s="25" t="s">
        <v>628</v>
      </c>
      <c r="D265" s="25" t="s">
        <v>118</v>
      </c>
      <c r="E265" s="9">
        <v>5000000</v>
      </c>
      <c r="F265" s="10">
        <v>5000.25</v>
      </c>
      <c r="G265" s="11">
        <v>0.01</v>
      </c>
    </row>
    <row r="266" spans="2:7" x14ac:dyDescent="0.25">
      <c r="B266" s="8" t="s">
        <v>629</v>
      </c>
      <c r="C266" s="25" t="s">
        <v>630</v>
      </c>
      <c r="D266" s="25" t="s">
        <v>102</v>
      </c>
      <c r="E266" s="9">
        <v>4000000</v>
      </c>
      <c r="F266" s="10">
        <v>4000.23</v>
      </c>
      <c r="G266" s="11">
        <v>8.0000000000000002E-3</v>
      </c>
    </row>
    <row r="267" spans="2:7" x14ac:dyDescent="0.25">
      <c r="B267" s="8" t="s">
        <v>631</v>
      </c>
      <c r="C267" s="25" t="s">
        <v>632</v>
      </c>
      <c r="D267" s="25" t="s">
        <v>74</v>
      </c>
      <c r="E267" s="9">
        <v>3000000</v>
      </c>
      <c r="F267" s="10">
        <v>3009.48</v>
      </c>
      <c r="G267" s="11">
        <v>6.0000000000000001E-3</v>
      </c>
    </row>
    <row r="268" spans="2:7" x14ac:dyDescent="0.25">
      <c r="B268" s="8" t="s">
        <v>633</v>
      </c>
      <c r="C268" s="25" t="s">
        <v>634</v>
      </c>
      <c r="D268" s="25" t="s">
        <v>118</v>
      </c>
      <c r="E268" s="9">
        <v>2500000</v>
      </c>
      <c r="F268" s="10">
        <v>2482.7399999999998</v>
      </c>
      <c r="G268" s="11">
        <v>5.0000000000000001E-3</v>
      </c>
    </row>
    <row r="269" spans="2:7" x14ac:dyDescent="0.25">
      <c r="B269" s="8" t="s">
        <v>116</v>
      </c>
      <c r="C269" s="25" t="s">
        <v>117</v>
      </c>
      <c r="D269" s="25" t="s">
        <v>118</v>
      </c>
      <c r="E269" s="9">
        <v>700000</v>
      </c>
      <c r="F269" s="10">
        <v>789.89</v>
      </c>
      <c r="G269" s="11">
        <v>1.6000000000000001E-3</v>
      </c>
    </row>
    <row r="270" spans="2:7" x14ac:dyDescent="0.25">
      <c r="B270" s="8" t="s">
        <v>635</v>
      </c>
      <c r="C270" s="25" t="s">
        <v>636</v>
      </c>
      <c r="D270" s="25" t="s">
        <v>97</v>
      </c>
      <c r="E270" s="9">
        <v>500000</v>
      </c>
      <c r="F270" s="10">
        <v>780.22</v>
      </c>
      <c r="G270" s="11">
        <v>1.6000000000000001E-3</v>
      </c>
    </row>
    <row r="271" spans="2:7" x14ac:dyDescent="0.25">
      <c r="B271" s="8" t="s">
        <v>637</v>
      </c>
      <c r="C271" s="25" t="s">
        <v>638</v>
      </c>
      <c r="D271" s="25" t="s">
        <v>102</v>
      </c>
      <c r="E271" s="9">
        <v>500000</v>
      </c>
      <c r="F271" s="10">
        <v>500.03</v>
      </c>
      <c r="G271" s="11">
        <v>1E-3</v>
      </c>
    </row>
    <row r="272" spans="2:7" x14ac:dyDescent="0.25">
      <c r="B272" s="8" t="s">
        <v>639</v>
      </c>
      <c r="C272" s="25" t="s">
        <v>640</v>
      </c>
      <c r="D272" s="25" t="s">
        <v>97</v>
      </c>
      <c r="E272" s="9">
        <v>500000</v>
      </c>
      <c r="F272" s="10">
        <v>500.01</v>
      </c>
      <c r="G272" s="11">
        <v>1E-3</v>
      </c>
    </row>
    <row r="273" spans="2:7" x14ac:dyDescent="0.25">
      <c r="B273" s="8" t="s">
        <v>641</v>
      </c>
      <c r="C273" s="25" t="s">
        <v>642</v>
      </c>
      <c r="D273" s="25" t="s">
        <v>97</v>
      </c>
      <c r="E273" s="9">
        <v>330000</v>
      </c>
      <c r="F273" s="10">
        <v>330.38</v>
      </c>
      <c r="G273" s="11">
        <v>6.9999999999999999E-4</v>
      </c>
    </row>
    <row r="274" spans="2:7" x14ac:dyDescent="0.25">
      <c r="B274" s="8" t="s">
        <v>194</v>
      </c>
      <c r="C274" s="25" t="s">
        <v>195</v>
      </c>
      <c r="D274" s="25" t="s">
        <v>102</v>
      </c>
      <c r="E274" s="9">
        <v>250000</v>
      </c>
      <c r="F274" s="10">
        <v>249.05</v>
      </c>
      <c r="G274" s="11">
        <v>5.0000000000000001E-4</v>
      </c>
    </row>
    <row r="275" spans="2:7" x14ac:dyDescent="0.25">
      <c r="B275" s="8" t="s">
        <v>643</v>
      </c>
      <c r="C275" s="25" t="s">
        <v>644</v>
      </c>
      <c r="D275" s="25" t="s">
        <v>97</v>
      </c>
      <c r="E275" s="9">
        <v>110000</v>
      </c>
      <c r="F275" s="10">
        <v>110.52</v>
      </c>
      <c r="G275" s="11">
        <v>2.0000000000000001E-4</v>
      </c>
    </row>
    <row r="276" spans="2:7" x14ac:dyDescent="0.25">
      <c r="B276" s="8" t="s">
        <v>188</v>
      </c>
      <c r="C276" s="25" t="s">
        <v>189</v>
      </c>
      <c r="D276" s="25" t="s">
        <v>97</v>
      </c>
      <c r="E276" s="9">
        <v>80000</v>
      </c>
      <c r="F276" s="10">
        <v>80.37</v>
      </c>
      <c r="G276" s="11">
        <v>2.0000000000000001E-4</v>
      </c>
    </row>
    <row r="277" spans="2:7" x14ac:dyDescent="0.25">
      <c r="B277" s="8" t="s">
        <v>645</v>
      </c>
      <c r="C277" s="25" t="s">
        <v>646</v>
      </c>
      <c r="D277" s="25" t="s">
        <v>74</v>
      </c>
      <c r="E277" s="9">
        <v>25000</v>
      </c>
      <c r="F277" s="10">
        <v>39.979999999999997</v>
      </c>
      <c r="G277" s="11">
        <v>1E-4</v>
      </c>
    </row>
    <row r="278" spans="2:7" x14ac:dyDescent="0.25">
      <c r="B278" s="8" t="s">
        <v>647</v>
      </c>
      <c r="C278" s="25" t="s">
        <v>648</v>
      </c>
      <c r="D278" s="25" t="s">
        <v>74</v>
      </c>
      <c r="E278" s="9">
        <v>25000</v>
      </c>
      <c r="F278" s="10">
        <v>39.68</v>
      </c>
      <c r="G278" s="11">
        <v>1E-4</v>
      </c>
    </row>
    <row r="279" spans="2:7" x14ac:dyDescent="0.25">
      <c r="B279" s="8" t="s">
        <v>649</v>
      </c>
      <c r="C279" s="25" t="s">
        <v>650</v>
      </c>
      <c r="D279" s="25" t="s">
        <v>74</v>
      </c>
      <c r="E279" s="9">
        <v>25000</v>
      </c>
      <c r="F279" s="10">
        <v>32.049999999999997</v>
      </c>
      <c r="G279" s="11">
        <v>1E-4</v>
      </c>
    </row>
    <row r="280" spans="2:7" x14ac:dyDescent="0.25">
      <c r="B280" s="8" t="s">
        <v>651</v>
      </c>
      <c r="C280" s="25" t="s">
        <v>652</v>
      </c>
      <c r="D280" s="25" t="s">
        <v>97</v>
      </c>
      <c r="E280" s="9">
        <v>30000</v>
      </c>
      <c r="F280" s="10">
        <v>30.32</v>
      </c>
      <c r="G280" s="11">
        <v>1E-4</v>
      </c>
    </row>
    <row r="281" spans="2:7" x14ac:dyDescent="0.25">
      <c r="B281" s="8" t="s">
        <v>653</v>
      </c>
      <c r="C281" s="25" t="s">
        <v>654</v>
      </c>
      <c r="D281" s="25" t="s">
        <v>97</v>
      </c>
      <c r="E281" s="9">
        <v>30000</v>
      </c>
      <c r="F281" s="10">
        <v>30.17</v>
      </c>
      <c r="G281" s="11">
        <v>1E-4</v>
      </c>
    </row>
    <row r="282" spans="2:7" x14ac:dyDescent="0.25">
      <c r="B282" s="8" t="s">
        <v>655</v>
      </c>
      <c r="C282" s="25" t="s">
        <v>656</v>
      </c>
      <c r="D282" s="25" t="s">
        <v>97</v>
      </c>
      <c r="E282" s="9">
        <v>10000</v>
      </c>
      <c r="F282" s="10">
        <v>10.06</v>
      </c>
      <c r="G282" s="11">
        <v>0</v>
      </c>
    </row>
    <row r="283" spans="2:7" x14ac:dyDescent="0.25">
      <c r="B283" s="8" t="s">
        <v>657</v>
      </c>
      <c r="C283" s="25" t="s">
        <v>658</v>
      </c>
      <c r="D283" s="25" t="s">
        <v>97</v>
      </c>
      <c r="E283" s="9">
        <v>10000</v>
      </c>
      <c r="F283" s="10">
        <v>10.029999999999999</v>
      </c>
      <c r="G283" s="11">
        <v>0</v>
      </c>
    </row>
    <row r="284" spans="2:7" x14ac:dyDescent="0.25">
      <c r="B284" s="12" t="s">
        <v>75</v>
      </c>
      <c r="C284" s="26"/>
      <c r="D284" s="26"/>
      <c r="E284" s="13"/>
      <c r="F284" s="31">
        <v>38366.410000000003</v>
      </c>
      <c r="G284" s="32">
        <v>7.7100000000000002E-2</v>
      </c>
    </row>
    <row r="285" spans="2:7" x14ac:dyDescent="0.25">
      <c r="B285" s="8"/>
      <c r="C285" s="25"/>
      <c r="D285" s="25"/>
      <c r="E285" s="9"/>
      <c r="F285" s="10"/>
      <c r="G285" s="11"/>
    </row>
    <row r="286" spans="2:7" x14ac:dyDescent="0.25">
      <c r="B286" s="12" t="s">
        <v>87</v>
      </c>
      <c r="C286" s="25"/>
      <c r="D286" s="25"/>
      <c r="E286" s="9"/>
      <c r="F286" s="10"/>
      <c r="G286" s="11"/>
    </row>
    <row r="287" spans="2:7" x14ac:dyDescent="0.25">
      <c r="B287" s="12" t="s">
        <v>75</v>
      </c>
      <c r="C287" s="25"/>
      <c r="D287" s="25"/>
      <c r="E287" s="9"/>
      <c r="F287" s="33" t="s">
        <v>66</v>
      </c>
      <c r="G287" s="34" t="s">
        <v>66</v>
      </c>
    </row>
    <row r="288" spans="2:7" x14ac:dyDescent="0.25">
      <c r="B288" s="8"/>
      <c r="C288" s="25"/>
      <c r="D288" s="25"/>
      <c r="E288" s="9"/>
      <c r="F288" s="10"/>
      <c r="G288" s="11"/>
    </row>
    <row r="289" spans="2:7" x14ac:dyDescent="0.25">
      <c r="B289" s="12" t="s">
        <v>88</v>
      </c>
      <c r="C289" s="25"/>
      <c r="D289" s="25"/>
      <c r="E289" s="9"/>
      <c r="F289" s="10"/>
      <c r="G289" s="11"/>
    </row>
    <row r="290" spans="2:7" x14ac:dyDescent="0.25">
      <c r="B290" s="12" t="s">
        <v>75</v>
      </c>
      <c r="C290" s="25"/>
      <c r="D290" s="25"/>
      <c r="E290" s="9"/>
      <c r="F290" s="33" t="s">
        <v>66</v>
      </c>
      <c r="G290" s="34" t="s">
        <v>66</v>
      </c>
    </row>
    <row r="291" spans="2:7" x14ac:dyDescent="0.25">
      <c r="B291" s="8"/>
      <c r="C291" s="25"/>
      <c r="D291" s="25"/>
      <c r="E291" s="9"/>
      <c r="F291" s="10"/>
      <c r="G291" s="11"/>
    </row>
    <row r="292" spans="2:7" x14ac:dyDescent="0.25">
      <c r="B292" s="18" t="s">
        <v>89</v>
      </c>
      <c r="C292" s="27"/>
      <c r="D292" s="27"/>
      <c r="E292" s="19"/>
      <c r="F292" s="14">
        <v>38366.410000000003</v>
      </c>
      <c r="G292" s="15">
        <v>7.7100000000000002E-2</v>
      </c>
    </row>
    <row r="293" spans="2:7" x14ac:dyDescent="0.25">
      <c r="B293" s="8"/>
      <c r="C293" s="25"/>
      <c r="D293" s="25"/>
      <c r="E293" s="9"/>
      <c r="F293" s="10"/>
      <c r="G293" s="11"/>
    </row>
    <row r="294" spans="2:7" x14ac:dyDescent="0.25">
      <c r="B294" s="12" t="s">
        <v>228</v>
      </c>
      <c r="C294" s="25"/>
      <c r="D294" s="25"/>
      <c r="E294" s="9"/>
      <c r="F294" s="10"/>
      <c r="G294" s="11"/>
    </row>
    <row r="295" spans="2:7" x14ac:dyDescent="0.25">
      <c r="B295" s="8"/>
      <c r="C295" s="25"/>
      <c r="D295" s="25"/>
      <c r="E295" s="9"/>
      <c r="F295" s="10"/>
      <c r="G295" s="11"/>
    </row>
    <row r="296" spans="2:7" x14ac:dyDescent="0.25">
      <c r="B296" s="12" t="s">
        <v>233</v>
      </c>
      <c r="C296" s="25"/>
      <c r="D296" s="25"/>
      <c r="E296" s="9"/>
      <c r="F296" s="10"/>
      <c r="G296" s="11"/>
    </row>
    <row r="297" spans="2:7" x14ac:dyDescent="0.25">
      <c r="B297" s="8" t="s">
        <v>659</v>
      </c>
      <c r="C297" s="25" t="s">
        <v>660</v>
      </c>
      <c r="D297" s="25" t="s">
        <v>236</v>
      </c>
      <c r="E297" s="9">
        <v>10000000</v>
      </c>
      <c r="F297" s="10">
        <v>9981.9599999999991</v>
      </c>
      <c r="G297" s="11">
        <v>0.02</v>
      </c>
    </row>
    <row r="298" spans="2:7" x14ac:dyDescent="0.25">
      <c r="B298" s="8" t="s">
        <v>661</v>
      </c>
      <c r="C298" s="25" t="s">
        <v>662</v>
      </c>
      <c r="D298" s="25" t="s">
        <v>232</v>
      </c>
      <c r="E298" s="9">
        <v>10000000</v>
      </c>
      <c r="F298" s="10">
        <v>9981.9599999999991</v>
      </c>
      <c r="G298" s="11">
        <v>0.02</v>
      </c>
    </row>
    <row r="299" spans="2:7" x14ac:dyDescent="0.25">
      <c r="B299" s="8" t="s">
        <v>663</v>
      </c>
      <c r="C299" s="25" t="s">
        <v>664</v>
      </c>
      <c r="D299" s="25" t="s">
        <v>665</v>
      </c>
      <c r="E299" s="9">
        <v>10000000</v>
      </c>
      <c r="F299" s="10">
        <v>9878.4</v>
      </c>
      <c r="G299" s="11">
        <v>1.9800000000000002E-2</v>
      </c>
    </row>
    <row r="300" spans="2:7" x14ac:dyDescent="0.25">
      <c r="B300" s="8" t="s">
        <v>234</v>
      </c>
      <c r="C300" s="25" t="s">
        <v>235</v>
      </c>
      <c r="D300" s="25" t="s">
        <v>236</v>
      </c>
      <c r="E300" s="9">
        <v>7000000</v>
      </c>
      <c r="F300" s="10">
        <v>7000</v>
      </c>
      <c r="G300" s="11">
        <v>1.41E-2</v>
      </c>
    </row>
    <row r="301" spans="2:7" x14ac:dyDescent="0.25">
      <c r="B301" s="8" t="s">
        <v>666</v>
      </c>
      <c r="C301" s="25" t="s">
        <v>667</v>
      </c>
      <c r="D301" s="25" t="s">
        <v>232</v>
      </c>
      <c r="E301" s="9">
        <v>5000000</v>
      </c>
      <c r="F301" s="10">
        <v>4990.7700000000004</v>
      </c>
      <c r="G301" s="11">
        <v>0.01</v>
      </c>
    </row>
    <row r="302" spans="2:7" x14ac:dyDescent="0.25">
      <c r="B302" s="8"/>
      <c r="C302" s="25"/>
      <c r="D302" s="25"/>
      <c r="E302" s="9"/>
      <c r="F302" s="10"/>
      <c r="G302" s="11"/>
    </row>
    <row r="303" spans="2:7" x14ac:dyDescent="0.25">
      <c r="B303" s="18" t="s">
        <v>89</v>
      </c>
      <c r="C303" s="27"/>
      <c r="D303" s="27"/>
      <c r="E303" s="19"/>
      <c r="F303" s="14">
        <v>41833.089999999997</v>
      </c>
      <c r="G303" s="15">
        <v>8.3900000000000002E-2</v>
      </c>
    </row>
    <row r="304" spans="2:7" x14ac:dyDescent="0.25">
      <c r="B304" s="8"/>
      <c r="C304" s="25"/>
      <c r="D304" s="25"/>
      <c r="E304" s="9"/>
      <c r="F304" s="10"/>
      <c r="G304" s="11"/>
    </row>
    <row r="305" spans="2:7" x14ac:dyDescent="0.25">
      <c r="B305" s="12" t="s">
        <v>668</v>
      </c>
      <c r="C305" s="26"/>
      <c r="D305" s="26"/>
      <c r="E305" s="13"/>
      <c r="F305" s="29"/>
      <c r="G305" s="30"/>
    </row>
    <row r="306" spans="2:7" x14ac:dyDescent="0.25">
      <c r="B306" s="12" t="s">
        <v>669</v>
      </c>
      <c r="C306" s="26"/>
      <c r="D306" s="26"/>
      <c r="E306" s="13"/>
      <c r="F306" s="29"/>
      <c r="G306" s="30"/>
    </row>
    <row r="307" spans="2:7" x14ac:dyDescent="0.25">
      <c r="B307" s="8" t="s">
        <v>670</v>
      </c>
      <c r="C307" s="25"/>
      <c r="D307" s="25" t="s">
        <v>671</v>
      </c>
      <c r="E307" s="9">
        <v>500000000</v>
      </c>
      <c r="F307" s="10">
        <v>5000</v>
      </c>
      <c r="G307" s="11">
        <v>0.01</v>
      </c>
    </row>
    <row r="308" spans="2:7" x14ac:dyDescent="0.25">
      <c r="B308" s="8" t="s">
        <v>672</v>
      </c>
      <c r="C308" s="25"/>
      <c r="D308" s="25" t="s">
        <v>673</v>
      </c>
      <c r="E308" s="9">
        <v>260000000</v>
      </c>
      <c r="F308" s="10">
        <v>2600</v>
      </c>
      <c r="G308" s="11">
        <v>5.1999999999999998E-3</v>
      </c>
    </row>
    <row r="309" spans="2:7" x14ac:dyDescent="0.25">
      <c r="B309" s="8" t="s">
        <v>674</v>
      </c>
      <c r="C309" s="25"/>
      <c r="D309" s="25" t="s">
        <v>675</v>
      </c>
      <c r="E309" s="9">
        <v>249500000</v>
      </c>
      <c r="F309" s="10">
        <v>2495</v>
      </c>
      <c r="G309" s="11">
        <v>5.0000000000000001E-3</v>
      </c>
    </row>
    <row r="310" spans="2:7" x14ac:dyDescent="0.25">
      <c r="B310" s="8" t="s">
        <v>676</v>
      </c>
      <c r="C310" s="25"/>
      <c r="D310" s="25" t="s">
        <v>671</v>
      </c>
      <c r="E310" s="9">
        <v>247500000</v>
      </c>
      <c r="F310" s="10">
        <v>2475</v>
      </c>
      <c r="G310" s="11">
        <v>5.0000000000000001E-3</v>
      </c>
    </row>
    <row r="311" spans="2:7" x14ac:dyDescent="0.25">
      <c r="B311" s="8" t="s">
        <v>677</v>
      </c>
      <c r="C311" s="25"/>
      <c r="D311" s="25" t="s">
        <v>678</v>
      </c>
      <c r="E311" s="9">
        <v>247500000</v>
      </c>
      <c r="F311" s="10">
        <v>2475</v>
      </c>
      <c r="G311" s="11">
        <v>5.0000000000000001E-3</v>
      </c>
    </row>
    <row r="312" spans="2:7" x14ac:dyDescent="0.25">
      <c r="B312" s="8" t="s">
        <v>679</v>
      </c>
      <c r="C312" s="25"/>
      <c r="D312" s="25" t="s">
        <v>671</v>
      </c>
      <c r="E312" s="9">
        <v>240000000</v>
      </c>
      <c r="F312" s="10">
        <v>2400</v>
      </c>
      <c r="G312" s="11">
        <v>4.7999999999999996E-3</v>
      </c>
    </row>
    <row r="313" spans="2:7" x14ac:dyDescent="0.25">
      <c r="B313" s="8" t="s">
        <v>680</v>
      </c>
      <c r="C313" s="25"/>
      <c r="D313" s="25" t="s">
        <v>681</v>
      </c>
      <c r="E313" s="9">
        <v>240000000</v>
      </c>
      <c r="F313" s="10">
        <v>2400</v>
      </c>
      <c r="G313" s="11">
        <v>4.7999999999999996E-3</v>
      </c>
    </row>
    <row r="314" spans="2:7" x14ac:dyDescent="0.25">
      <c r="B314" s="8" t="s">
        <v>682</v>
      </c>
      <c r="C314" s="25"/>
      <c r="D314" s="25" t="s">
        <v>683</v>
      </c>
      <c r="E314" s="9">
        <v>240000000</v>
      </c>
      <c r="F314" s="10">
        <v>2400</v>
      </c>
      <c r="G314" s="11">
        <v>4.7999999999999996E-3</v>
      </c>
    </row>
    <row r="315" spans="2:7" x14ac:dyDescent="0.25">
      <c r="B315" s="8" t="s">
        <v>684</v>
      </c>
      <c r="C315" s="25"/>
      <c r="D315" s="25" t="s">
        <v>678</v>
      </c>
      <c r="E315" s="9">
        <v>240000000</v>
      </c>
      <c r="F315" s="10">
        <v>2400</v>
      </c>
      <c r="G315" s="11">
        <v>4.7999999999999996E-3</v>
      </c>
    </row>
    <row r="316" spans="2:7" x14ac:dyDescent="0.25">
      <c r="B316" s="8" t="s">
        <v>685</v>
      </c>
      <c r="C316" s="25"/>
      <c r="D316" s="25" t="s">
        <v>686</v>
      </c>
      <c r="E316" s="9">
        <v>240000000</v>
      </c>
      <c r="F316" s="10">
        <v>2400</v>
      </c>
      <c r="G316" s="11">
        <v>4.7999999999999996E-3</v>
      </c>
    </row>
    <row r="317" spans="2:7" x14ac:dyDescent="0.25">
      <c r="B317" s="8" t="s">
        <v>687</v>
      </c>
      <c r="C317" s="25"/>
      <c r="D317" s="25" t="s">
        <v>678</v>
      </c>
      <c r="E317" s="9">
        <v>240000000</v>
      </c>
      <c r="F317" s="10">
        <v>2400</v>
      </c>
      <c r="G317" s="11">
        <v>4.7999999999999996E-3</v>
      </c>
    </row>
    <row r="318" spans="2:7" x14ac:dyDescent="0.25">
      <c r="B318" s="8" t="s">
        <v>688</v>
      </c>
      <c r="C318" s="25"/>
      <c r="D318" s="25" t="s">
        <v>686</v>
      </c>
      <c r="E318" s="9">
        <v>240000000</v>
      </c>
      <c r="F318" s="10">
        <v>2400</v>
      </c>
      <c r="G318" s="11">
        <v>4.7999999999999996E-3</v>
      </c>
    </row>
    <row r="319" spans="2:7" x14ac:dyDescent="0.25">
      <c r="B319" s="8" t="s">
        <v>689</v>
      </c>
      <c r="C319" s="25"/>
      <c r="D319" s="25" t="s">
        <v>678</v>
      </c>
      <c r="E319" s="9">
        <v>240000000</v>
      </c>
      <c r="F319" s="10">
        <v>2400</v>
      </c>
      <c r="G319" s="11">
        <v>4.7999999999999996E-3</v>
      </c>
    </row>
    <row r="320" spans="2:7" x14ac:dyDescent="0.25">
      <c r="B320" s="8" t="s">
        <v>690</v>
      </c>
      <c r="C320" s="25"/>
      <c r="D320" s="25" t="s">
        <v>678</v>
      </c>
      <c r="E320" s="9">
        <v>240000000</v>
      </c>
      <c r="F320" s="10">
        <v>2400</v>
      </c>
      <c r="G320" s="11">
        <v>4.7999999999999996E-3</v>
      </c>
    </row>
    <row r="321" spans="2:7" x14ac:dyDescent="0.25">
      <c r="B321" s="8" t="s">
        <v>691</v>
      </c>
      <c r="C321" s="25"/>
      <c r="D321" s="25" t="s">
        <v>683</v>
      </c>
      <c r="E321" s="9">
        <v>240000000</v>
      </c>
      <c r="F321" s="10">
        <v>2400</v>
      </c>
      <c r="G321" s="11">
        <v>4.7999999999999996E-3</v>
      </c>
    </row>
    <row r="322" spans="2:7" x14ac:dyDescent="0.25">
      <c r="B322" s="8" t="s">
        <v>692</v>
      </c>
      <c r="C322" s="25"/>
      <c r="D322" s="25" t="s">
        <v>678</v>
      </c>
      <c r="E322" s="9">
        <v>220000000</v>
      </c>
      <c r="F322" s="10">
        <v>2200</v>
      </c>
      <c r="G322" s="11">
        <v>4.4000000000000003E-3</v>
      </c>
    </row>
    <row r="323" spans="2:7" x14ac:dyDescent="0.25">
      <c r="B323" s="8" t="s">
        <v>693</v>
      </c>
      <c r="C323" s="25"/>
      <c r="D323" s="25" t="s">
        <v>694</v>
      </c>
      <c r="E323" s="9">
        <v>171500000</v>
      </c>
      <c r="F323" s="10">
        <v>1715</v>
      </c>
      <c r="G323" s="11">
        <v>3.3999999999999998E-3</v>
      </c>
    </row>
    <row r="324" spans="2:7" x14ac:dyDescent="0.25">
      <c r="B324" s="8" t="s">
        <v>695</v>
      </c>
      <c r="C324" s="25"/>
      <c r="D324" s="25" t="s">
        <v>671</v>
      </c>
      <c r="E324" s="9">
        <v>160000000</v>
      </c>
      <c r="F324" s="10">
        <v>1600</v>
      </c>
      <c r="G324" s="11">
        <v>3.2000000000000002E-3</v>
      </c>
    </row>
    <row r="325" spans="2:7" x14ac:dyDescent="0.25">
      <c r="B325" s="8" t="s">
        <v>696</v>
      </c>
      <c r="C325" s="25"/>
      <c r="D325" s="25" t="s">
        <v>697</v>
      </c>
      <c r="E325" s="9">
        <v>150000000</v>
      </c>
      <c r="F325" s="10">
        <v>1500</v>
      </c>
      <c r="G325" s="11">
        <v>3.0000000000000001E-3</v>
      </c>
    </row>
    <row r="326" spans="2:7" x14ac:dyDescent="0.25">
      <c r="B326" s="8" t="s">
        <v>698</v>
      </c>
      <c r="C326" s="25"/>
      <c r="D326" s="25" t="s">
        <v>697</v>
      </c>
      <c r="E326" s="9">
        <v>150000000</v>
      </c>
      <c r="F326" s="10">
        <v>1500</v>
      </c>
      <c r="G326" s="11">
        <v>3.0000000000000001E-3</v>
      </c>
    </row>
    <row r="327" spans="2:7" x14ac:dyDescent="0.25">
      <c r="B327" s="8" t="s">
        <v>699</v>
      </c>
      <c r="C327" s="25"/>
      <c r="D327" s="25" t="s">
        <v>683</v>
      </c>
      <c r="E327" s="9">
        <v>150000000</v>
      </c>
      <c r="F327" s="10">
        <v>1500</v>
      </c>
      <c r="G327" s="11">
        <v>3.0000000000000001E-3</v>
      </c>
    </row>
    <row r="328" spans="2:7" x14ac:dyDescent="0.25">
      <c r="B328" s="8" t="s">
        <v>700</v>
      </c>
      <c r="C328" s="25"/>
      <c r="D328" s="25" t="s">
        <v>701</v>
      </c>
      <c r="E328" s="9">
        <v>150000000</v>
      </c>
      <c r="F328" s="10">
        <v>1500</v>
      </c>
      <c r="G328" s="11">
        <v>3.0000000000000001E-3</v>
      </c>
    </row>
    <row r="329" spans="2:7" x14ac:dyDescent="0.25">
      <c r="B329" s="8" t="s">
        <v>702</v>
      </c>
      <c r="C329" s="25"/>
      <c r="D329" s="25" t="s">
        <v>678</v>
      </c>
      <c r="E329" s="9">
        <v>140000000</v>
      </c>
      <c r="F329" s="10">
        <v>1400</v>
      </c>
      <c r="G329" s="11">
        <v>2.8E-3</v>
      </c>
    </row>
    <row r="330" spans="2:7" x14ac:dyDescent="0.25">
      <c r="B330" s="8" t="s">
        <v>703</v>
      </c>
      <c r="C330" s="25"/>
      <c r="D330" s="25" t="s">
        <v>681</v>
      </c>
      <c r="E330" s="9">
        <v>130000000</v>
      </c>
      <c r="F330" s="10">
        <v>1300</v>
      </c>
      <c r="G330" s="11">
        <v>2.5999999999999999E-3</v>
      </c>
    </row>
    <row r="331" spans="2:7" x14ac:dyDescent="0.25">
      <c r="B331" s="8" t="s">
        <v>704</v>
      </c>
      <c r="C331" s="25"/>
      <c r="D331" s="25" t="s">
        <v>678</v>
      </c>
      <c r="E331" s="9">
        <v>120000000</v>
      </c>
      <c r="F331" s="10">
        <v>1200</v>
      </c>
      <c r="G331" s="11">
        <v>2.3999999999999998E-3</v>
      </c>
    </row>
    <row r="332" spans="2:7" x14ac:dyDescent="0.25">
      <c r="B332" s="8" t="s">
        <v>705</v>
      </c>
      <c r="C332" s="25"/>
      <c r="D332" s="25" t="s">
        <v>683</v>
      </c>
      <c r="E332" s="9">
        <v>100000000</v>
      </c>
      <c r="F332" s="10">
        <v>1000</v>
      </c>
      <c r="G332" s="11">
        <v>2E-3</v>
      </c>
    </row>
    <row r="333" spans="2:7" x14ac:dyDescent="0.25">
      <c r="B333" s="8" t="s">
        <v>706</v>
      </c>
      <c r="C333" s="25"/>
      <c r="D333" s="25" t="s">
        <v>707</v>
      </c>
      <c r="E333" s="9">
        <v>100000000</v>
      </c>
      <c r="F333" s="10">
        <v>1000</v>
      </c>
      <c r="G333" s="11">
        <v>2E-3</v>
      </c>
    </row>
    <row r="334" spans="2:7" x14ac:dyDescent="0.25">
      <c r="B334" s="8" t="s">
        <v>708</v>
      </c>
      <c r="C334" s="25"/>
      <c r="D334" s="25" t="s">
        <v>683</v>
      </c>
      <c r="E334" s="9">
        <v>100000000</v>
      </c>
      <c r="F334" s="10">
        <v>1000</v>
      </c>
      <c r="G334" s="11">
        <v>2E-3</v>
      </c>
    </row>
    <row r="335" spans="2:7" x14ac:dyDescent="0.25">
      <c r="B335" s="8" t="s">
        <v>709</v>
      </c>
      <c r="C335" s="25"/>
      <c r="D335" s="25" t="s">
        <v>671</v>
      </c>
      <c r="E335" s="9">
        <v>100000000</v>
      </c>
      <c r="F335" s="10">
        <v>1000</v>
      </c>
      <c r="G335" s="11">
        <v>2E-3</v>
      </c>
    </row>
    <row r="336" spans="2:7" x14ac:dyDescent="0.25">
      <c r="B336" s="8" t="s">
        <v>710</v>
      </c>
      <c r="C336" s="25"/>
      <c r="D336" s="25" t="s">
        <v>678</v>
      </c>
      <c r="E336" s="9">
        <v>90000000</v>
      </c>
      <c r="F336" s="10">
        <v>900</v>
      </c>
      <c r="G336" s="11">
        <v>1.8E-3</v>
      </c>
    </row>
    <row r="337" spans="2:7" x14ac:dyDescent="0.25">
      <c r="B337" s="8" t="s">
        <v>711</v>
      </c>
      <c r="C337" s="25"/>
      <c r="D337" s="25" t="s">
        <v>707</v>
      </c>
      <c r="E337" s="9">
        <v>80000000</v>
      </c>
      <c r="F337" s="10">
        <v>800</v>
      </c>
      <c r="G337" s="11">
        <v>1.6000000000000001E-3</v>
      </c>
    </row>
    <row r="338" spans="2:7" x14ac:dyDescent="0.25">
      <c r="B338" s="8" t="s">
        <v>712</v>
      </c>
      <c r="C338" s="25"/>
      <c r="D338" s="25" t="s">
        <v>678</v>
      </c>
      <c r="E338" s="9">
        <v>80000000</v>
      </c>
      <c r="F338" s="10">
        <v>800</v>
      </c>
      <c r="G338" s="11">
        <v>1.6000000000000001E-3</v>
      </c>
    </row>
    <row r="339" spans="2:7" x14ac:dyDescent="0.25">
      <c r="B339" s="8" t="s">
        <v>713</v>
      </c>
      <c r="C339" s="25"/>
      <c r="D339" s="25" t="s">
        <v>678</v>
      </c>
      <c r="E339" s="9">
        <v>19000000</v>
      </c>
      <c r="F339" s="10">
        <v>190</v>
      </c>
      <c r="G339" s="11">
        <v>4.0000000000000002E-4</v>
      </c>
    </row>
    <row r="340" spans="2:7" x14ac:dyDescent="0.25">
      <c r="B340" s="8" t="s">
        <v>714</v>
      </c>
      <c r="C340" s="25"/>
      <c r="D340" s="25" t="s">
        <v>678</v>
      </c>
      <c r="E340" s="9">
        <v>9500000</v>
      </c>
      <c r="F340" s="10">
        <v>95</v>
      </c>
      <c r="G340" s="11">
        <v>2.0000000000000001E-4</v>
      </c>
    </row>
    <row r="341" spans="2:7" x14ac:dyDescent="0.25">
      <c r="B341" s="8" t="s">
        <v>715</v>
      </c>
      <c r="C341" s="25"/>
      <c r="D341" s="25" t="s">
        <v>678</v>
      </c>
      <c r="E341" s="9">
        <v>9500000</v>
      </c>
      <c r="F341" s="10">
        <v>95</v>
      </c>
      <c r="G341" s="11">
        <v>2.0000000000000001E-4</v>
      </c>
    </row>
    <row r="342" spans="2:7" x14ac:dyDescent="0.25">
      <c r="B342" s="8" t="s">
        <v>716</v>
      </c>
      <c r="C342" s="25"/>
      <c r="D342" s="25" t="s">
        <v>678</v>
      </c>
      <c r="E342" s="9">
        <v>9500000</v>
      </c>
      <c r="F342" s="10">
        <v>95</v>
      </c>
      <c r="G342" s="11">
        <v>2.0000000000000001E-4</v>
      </c>
    </row>
    <row r="343" spans="2:7" x14ac:dyDescent="0.25">
      <c r="B343" s="8" t="s">
        <v>717</v>
      </c>
      <c r="C343" s="25"/>
      <c r="D343" s="25" t="s">
        <v>673</v>
      </c>
      <c r="E343" s="9">
        <v>9500000</v>
      </c>
      <c r="F343" s="10">
        <v>95</v>
      </c>
      <c r="G343" s="11">
        <v>2.0000000000000001E-4</v>
      </c>
    </row>
    <row r="344" spans="2:7" x14ac:dyDescent="0.25">
      <c r="B344" s="8" t="s">
        <v>718</v>
      </c>
      <c r="C344" s="25"/>
      <c r="D344" s="25" t="s">
        <v>678</v>
      </c>
      <c r="E344" s="9">
        <v>9500000</v>
      </c>
      <c r="F344" s="10">
        <v>95</v>
      </c>
      <c r="G344" s="11">
        <v>2.0000000000000001E-4</v>
      </c>
    </row>
    <row r="345" spans="2:7" x14ac:dyDescent="0.25">
      <c r="B345" s="8" t="s">
        <v>719</v>
      </c>
      <c r="C345" s="25"/>
      <c r="D345" s="25" t="s">
        <v>673</v>
      </c>
      <c r="E345" s="9">
        <v>9500000</v>
      </c>
      <c r="F345" s="10">
        <v>95</v>
      </c>
      <c r="G345" s="11">
        <v>2.0000000000000001E-4</v>
      </c>
    </row>
    <row r="346" spans="2:7" x14ac:dyDescent="0.25">
      <c r="B346" s="8" t="s">
        <v>719</v>
      </c>
      <c r="C346" s="25"/>
      <c r="D346" s="25" t="s">
        <v>678</v>
      </c>
      <c r="E346" s="9">
        <v>9500000</v>
      </c>
      <c r="F346" s="10">
        <v>95</v>
      </c>
      <c r="G346" s="11">
        <v>2.0000000000000001E-4</v>
      </c>
    </row>
    <row r="347" spans="2:7" x14ac:dyDescent="0.25">
      <c r="B347" s="8" t="s">
        <v>720</v>
      </c>
      <c r="C347" s="25"/>
      <c r="D347" s="25" t="s">
        <v>683</v>
      </c>
      <c r="E347" s="9">
        <v>9500000</v>
      </c>
      <c r="F347" s="10">
        <v>95</v>
      </c>
      <c r="G347" s="11">
        <v>2.0000000000000001E-4</v>
      </c>
    </row>
    <row r="348" spans="2:7" x14ac:dyDescent="0.25">
      <c r="B348" s="8" t="s">
        <v>721</v>
      </c>
      <c r="C348" s="25"/>
      <c r="D348" s="25" t="s">
        <v>673</v>
      </c>
      <c r="E348" s="9">
        <v>9500000</v>
      </c>
      <c r="F348" s="10">
        <v>95</v>
      </c>
      <c r="G348" s="11">
        <v>2.0000000000000001E-4</v>
      </c>
    </row>
    <row r="349" spans="2:7" x14ac:dyDescent="0.25">
      <c r="B349" s="8" t="s">
        <v>722</v>
      </c>
      <c r="C349" s="25"/>
      <c r="D349" s="25" t="s">
        <v>671</v>
      </c>
      <c r="E349" s="9">
        <v>9500000</v>
      </c>
      <c r="F349" s="10">
        <v>95</v>
      </c>
      <c r="G349" s="11">
        <v>2.0000000000000001E-4</v>
      </c>
    </row>
    <row r="350" spans="2:7" x14ac:dyDescent="0.25">
      <c r="B350" s="8" t="s">
        <v>723</v>
      </c>
      <c r="C350" s="25"/>
      <c r="D350" s="25" t="s">
        <v>673</v>
      </c>
      <c r="E350" s="9">
        <v>9500000</v>
      </c>
      <c r="F350" s="10">
        <v>95</v>
      </c>
      <c r="G350" s="11">
        <v>2.0000000000000001E-4</v>
      </c>
    </row>
    <row r="351" spans="2:7" x14ac:dyDescent="0.25">
      <c r="B351" s="8" t="s">
        <v>723</v>
      </c>
      <c r="C351" s="25"/>
      <c r="D351" s="25" t="s">
        <v>678</v>
      </c>
      <c r="E351" s="9">
        <v>9500000</v>
      </c>
      <c r="F351" s="10">
        <v>95</v>
      </c>
      <c r="G351" s="11">
        <v>2.0000000000000001E-4</v>
      </c>
    </row>
    <row r="352" spans="2:7" x14ac:dyDescent="0.25">
      <c r="B352" s="8" t="s">
        <v>724</v>
      </c>
      <c r="C352" s="25"/>
      <c r="D352" s="25" t="s">
        <v>673</v>
      </c>
      <c r="E352" s="9">
        <v>9500000</v>
      </c>
      <c r="F352" s="10">
        <v>95</v>
      </c>
      <c r="G352" s="11">
        <v>2.0000000000000001E-4</v>
      </c>
    </row>
    <row r="353" spans="2:7" x14ac:dyDescent="0.25">
      <c r="B353" s="8" t="s">
        <v>725</v>
      </c>
      <c r="C353" s="25"/>
      <c r="D353" s="25" t="s">
        <v>678</v>
      </c>
      <c r="E353" s="9">
        <v>9500000</v>
      </c>
      <c r="F353" s="10">
        <v>95</v>
      </c>
      <c r="G353" s="11">
        <v>2.0000000000000001E-4</v>
      </c>
    </row>
    <row r="354" spans="2:7" x14ac:dyDescent="0.25">
      <c r="B354" s="8" t="s">
        <v>726</v>
      </c>
      <c r="C354" s="25"/>
      <c r="D354" s="25" t="s">
        <v>673</v>
      </c>
      <c r="E354" s="9">
        <v>9500000</v>
      </c>
      <c r="F354" s="10">
        <v>95</v>
      </c>
      <c r="G354" s="11">
        <v>2.0000000000000001E-4</v>
      </c>
    </row>
    <row r="355" spans="2:7" x14ac:dyDescent="0.25">
      <c r="B355" s="8" t="s">
        <v>727</v>
      </c>
      <c r="C355" s="25"/>
      <c r="D355" s="25" t="s">
        <v>683</v>
      </c>
      <c r="E355" s="9">
        <v>9500000</v>
      </c>
      <c r="F355" s="10">
        <v>95</v>
      </c>
      <c r="G355" s="11">
        <v>2.0000000000000001E-4</v>
      </c>
    </row>
    <row r="356" spans="2:7" x14ac:dyDescent="0.25">
      <c r="B356" s="8" t="s">
        <v>728</v>
      </c>
      <c r="C356" s="25"/>
      <c r="D356" s="25" t="s">
        <v>673</v>
      </c>
      <c r="E356" s="9">
        <v>9500000</v>
      </c>
      <c r="F356" s="10">
        <v>95</v>
      </c>
      <c r="G356" s="11">
        <v>2.0000000000000001E-4</v>
      </c>
    </row>
    <row r="357" spans="2:7" x14ac:dyDescent="0.25">
      <c r="B357" s="8" t="s">
        <v>728</v>
      </c>
      <c r="C357" s="25"/>
      <c r="D357" s="25" t="s">
        <v>678</v>
      </c>
      <c r="E357" s="9">
        <v>9500000</v>
      </c>
      <c r="F357" s="10">
        <v>95</v>
      </c>
      <c r="G357" s="11">
        <v>2.0000000000000001E-4</v>
      </c>
    </row>
    <row r="358" spans="2:7" x14ac:dyDescent="0.25">
      <c r="B358" s="8" t="s">
        <v>729</v>
      </c>
      <c r="C358" s="25"/>
      <c r="D358" s="25" t="s">
        <v>673</v>
      </c>
      <c r="E358" s="9">
        <v>9500000</v>
      </c>
      <c r="F358" s="10">
        <v>95</v>
      </c>
      <c r="G358" s="11">
        <v>2.0000000000000001E-4</v>
      </c>
    </row>
    <row r="359" spans="2:7" x14ac:dyDescent="0.25">
      <c r="B359" s="8" t="s">
        <v>730</v>
      </c>
      <c r="C359" s="25"/>
      <c r="D359" s="25" t="s">
        <v>678</v>
      </c>
      <c r="E359" s="9">
        <v>9500000</v>
      </c>
      <c r="F359" s="10">
        <v>95</v>
      </c>
      <c r="G359" s="11">
        <v>2.0000000000000001E-4</v>
      </c>
    </row>
    <row r="360" spans="2:7" x14ac:dyDescent="0.25">
      <c r="B360" s="8" t="s">
        <v>731</v>
      </c>
      <c r="C360" s="25"/>
      <c r="D360" s="25" t="s">
        <v>673</v>
      </c>
      <c r="E360" s="9">
        <v>9500000</v>
      </c>
      <c r="F360" s="10">
        <v>95</v>
      </c>
      <c r="G360" s="11">
        <v>2.0000000000000001E-4</v>
      </c>
    </row>
    <row r="361" spans="2:7" x14ac:dyDescent="0.25">
      <c r="B361" s="8" t="s">
        <v>732</v>
      </c>
      <c r="C361" s="25"/>
      <c r="D361" s="25" t="s">
        <v>673</v>
      </c>
      <c r="E361" s="9">
        <v>9500000</v>
      </c>
      <c r="F361" s="10">
        <v>95</v>
      </c>
      <c r="G361" s="11">
        <v>2.0000000000000001E-4</v>
      </c>
    </row>
    <row r="362" spans="2:7" x14ac:dyDescent="0.25">
      <c r="B362" s="8" t="s">
        <v>732</v>
      </c>
      <c r="C362" s="25"/>
      <c r="D362" s="25" t="s">
        <v>671</v>
      </c>
      <c r="E362" s="9">
        <v>9500000</v>
      </c>
      <c r="F362" s="10">
        <v>95</v>
      </c>
      <c r="G362" s="11">
        <v>2.0000000000000001E-4</v>
      </c>
    </row>
    <row r="363" spans="2:7" x14ac:dyDescent="0.25">
      <c r="B363" s="8" t="s">
        <v>733</v>
      </c>
      <c r="C363" s="25"/>
      <c r="D363" s="25" t="s">
        <v>734</v>
      </c>
      <c r="E363" s="9">
        <v>9500000</v>
      </c>
      <c r="F363" s="10">
        <v>95</v>
      </c>
      <c r="G363" s="11">
        <v>2.0000000000000001E-4</v>
      </c>
    </row>
    <row r="364" spans="2:7" x14ac:dyDescent="0.25">
      <c r="B364" s="8" t="s">
        <v>733</v>
      </c>
      <c r="C364" s="25"/>
      <c r="D364" s="25" t="s">
        <v>673</v>
      </c>
      <c r="E364" s="9">
        <v>9500000</v>
      </c>
      <c r="F364" s="10">
        <v>95</v>
      </c>
      <c r="G364" s="11">
        <v>2.0000000000000001E-4</v>
      </c>
    </row>
    <row r="365" spans="2:7" x14ac:dyDescent="0.25">
      <c r="B365" s="8" t="s">
        <v>733</v>
      </c>
      <c r="C365" s="25"/>
      <c r="D365" s="25" t="s">
        <v>683</v>
      </c>
      <c r="E365" s="9">
        <v>9500000</v>
      </c>
      <c r="F365" s="10">
        <v>95</v>
      </c>
      <c r="G365" s="11">
        <v>2.0000000000000001E-4</v>
      </c>
    </row>
    <row r="366" spans="2:7" x14ac:dyDescent="0.25">
      <c r="B366" s="8" t="s">
        <v>735</v>
      </c>
      <c r="C366" s="25"/>
      <c r="D366" s="25" t="s">
        <v>683</v>
      </c>
      <c r="E366" s="9">
        <v>9500000</v>
      </c>
      <c r="F366" s="10">
        <v>95</v>
      </c>
      <c r="G366" s="11">
        <v>2.0000000000000001E-4</v>
      </c>
    </row>
    <row r="367" spans="2:7" x14ac:dyDescent="0.25">
      <c r="B367" s="8" t="s">
        <v>736</v>
      </c>
      <c r="C367" s="25"/>
      <c r="D367" s="25" t="s">
        <v>673</v>
      </c>
      <c r="E367" s="9">
        <v>9500000</v>
      </c>
      <c r="F367" s="10">
        <v>95</v>
      </c>
      <c r="G367" s="11">
        <v>2.0000000000000001E-4</v>
      </c>
    </row>
    <row r="368" spans="2:7" x14ac:dyDescent="0.25">
      <c r="B368" s="8" t="s">
        <v>736</v>
      </c>
      <c r="C368" s="25"/>
      <c r="D368" s="25" t="s">
        <v>678</v>
      </c>
      <c r="E368" s="9">
        <v>9500000</v>
      </c>
      <c r="F368" s="10">
        <v>95</v>
      </c>
      <c r="G368" s="11">
        <v>2.0000000000000001E-4</v>
      </c>
    </row>
    <row r="369" spans="2:7" x14ac:dyDescent="0.25">
      <c r="B369" s="8" t="s">
        <v>737</v>
      </c>
      <c r="C369" s="25"/>
      <c r="D369" s="25" t="s">
        <v>673</v>
      </c>
      <c r="E369" s="9">
        <v>9500000</v>
      </c>
      <c r="F369" s="10">
        <v>95</v>
      </c>
      <c r="G369" s="11">
        <v>2.0000000000000001E-4</v>
      </c>
    </row>
    <row r="370" spans="2:7" x14ac:dyDescent="0.25">
      <c r="B370" s="8" t="s">
        <v>737</v>
      </c>
      <c r="C370" s="25"/>
      <c r="D370" s="25" t="s">
        <v>678</v>
      </c>
      <c r="E370" s="9">
        <v>9500000</v>
      </c>
      <c r="F370" s="10">
        <v>95</v>
      </c>
      <c r="G370" s="11">
        <v>2.0000000000000001E-4</v>
      </c>
    </row>
    <row r="371" spans="2:7" x14ac:dyDescent="0.25">
      <c r="B371" s="8" t="s">
        <v>738</v>
      </c>
      <c r="C371" s="25"/>
      <c r="D371" s="25" t="s">
        <v>673</v>
      </c>
      <c r="E371" s="9">
        <v>9500000</v>
      </c>
      <c r="F371" s="10">
        <v>95</v>
      </c>
      <c r="G371" s="11">
        <v>2.0000000000000001E-4</v>
      </c>
    </row>
    <row r="372" spans="2:7" x14ac:dyDescent="0.25">
      <c r="B372" s="8" t="s">
        <v>739</v>
      </c>
      <c r="C372" s="25"/>
      <c r="D372" s="25" t="s">
        <v>671</v>
      </c>
      <c r="E372" s="9">
        <v>9500000</v>
      </c>
      <c r="F372" s="10">
        <v>95</v>
      </c>
      <c r="G372" s="11">
        <v>2.0000000000000001E-4</v>
      </c>
    </row>
    <row r="373" spans="2:7" x14ac:dyDescent="0.25">
      <c r="B373" s="8" t="s">
        <v>740</v>
      </c>
      <c r="C373" s="25"/>
      <c r="D373" s="25" t="s">
        <v>673</v>
      </c>
      <c r="E373" s="9">
        <v>9500000</v>
      </c>
      <c r="F373" s="10">
        <v>95</v>
      </c>
      <c r="G373" s="11">
        <v>2.0000000000000001E-4</v>
      </c>
    </row>
    <row r="374" spans="2:7" x14ac:dyDescent="0.25">
      <c r="B374" s="8" t="s">
        <v>741</v>
      </c>
      <c r="C374" s="25"/>
      <c r="D374" s="25" t="s">
        <v>683</v>
      </c>
      <c r="E374" s="9">
        <v>9500000</v>
      </c>
      <c r="F374" s="10">
        <v>95</v>
      </c>
      <c r="G374" s="11">
        <v>2.0000000000000001E-4</v>
      </c>
    </row>
    <row r="375" spans="2:7" x14ac:dyDescent="0.25">
      <c r="B375" s="8" t="s">
        <v>742</v>
      </c>
      <c r="C375" s="25"/>
      <c r="D375" s="25" t="s">
        <v>678</v>
      </c>
      <c r="E375" s="9">
        <v>9500000</v>
      </c>
      <c r="F375" s="10">
        <v>95</v>
      </c>
      <c r="G375" s="11">
        <v>2.0000000000000001E-4</v>
      </c>
    </row>
    <row r="376" spans="2:7" x14ac:dyDescent="0.25">
      <c r="B376" s="8" t="s">
        <v>743</v>
      </c>
      <c r="C376" s="25"/>
      <c r="D376" s="25" t="s">
        <v>673</v>
      </c>
      <c r="E376" s="9">
        <v>9500000</v>
      </c>
      <c r="F376" s="10">
        <v>95</v>
      </c>
      <c r="G376" s="11">
        <v>2.0000000000000001E-4</v>
      </c>
    </row>
    <row r="377" spans="2:7" x14ac:dyDescent="0.25">
      <c r="B377" s="8" t="s">
        <v>744</v>
      </c>
      <c r="C377" s="25"/>
      <c r="D377" s="25" t="s">
        <v>678</v>
      </c>
      <c r="E377" s="9">
        <v>9500000</v>
      </c>
      <c r="F377" s="10">
        <v>95</v>
      </c>
      <c r="G377" s="11">
        <v>2.0000000000000001E-4</v>
      </c>
    </row>
    <row r="378" spans="2:7" x14ac:dyDescent="0.25">
      <c r="B378" s="8" t="s">
        <v>745</v>
      </c>
      <c r="C378" s="25"/>
      <c r="D378" s="25" t="s">
        <v>673</v>
      </c>
      <c r="E378" s="9">
        <v>9500000</v>
      </c>
      <c r="F378" s="10">
        <v>95</v>
      </c>
      <c r="G378" s="11">
        <v>2.0000000000000001E-4</v>
      </c>
    </row>
    <row r="379" spans="2:7" x14ac:dyDescent="0.25">
      <c r="B379" s="8" t="s">
        <v>746</v>
      </c>
      <c r="C379" s="25"/>
      <c r="D379" s="25" t="s">
        <v>683</v>
      </c>
      <c r="E379" s="9">
        <v>9500000</v>
      </c>
      <c r="F379" s="10">
        <v>95</v>
      </c>
      <c r="G379" s="11">
        <v>2.0000000000000001E-4</v>
      </c>
    </row>
    <row r="380" spans="2:7" x14ac:dyDescent="0.25">
      <c r="B380" s="8" t="s">
        <v>747</v>
      </c>
      <c r="C380" s="25"/>
      <c r="D380" s="25" t="s">
        <v>671</v>
      </c>
      <c r="E380" s="9">
        <v>9500000</v>
      </c>
      <c r="F380" s="10">
        <v>95</v>
      </c>
      <c r="G380" s="11">
        <v>2.0000000000000001E-4</v>
      </c>
    </row>
    <row r="381" spans="2:7" x14ac:dyDescent="0.25">
      <c r="B381" s="8" t="s">
        <v>748</v>
      </c>
      <c r="C381" s="25"/>
      <c r="D381" s="25" t="s">
        <v>678</v>
      </c>
      <c r="E381" s="9">
        <v>9500000</v>
      </c>
      <c r="F381" s="10">
        <v>95</v>
      </c>
      <c r="G381" s="11">
        <v>2.0000000000000001E-4</v>
      </c>
    </row>
    <row r="382" spans="2:7" x14ac:dyDescent="0.25">
      <c r="B382" s="8" t="s">
        <v>749</v>
      </c>
      <c r="C382" s="25"/>
      <c r="D382" s="25" t="s">
        <v>678</v>
      </c>
      <c r="E382" s="9">
        <v>9500000</v>
      </c>
      <c r="F382" s="10">
        <v>95</v>
      </c>
      <c r="G382" s="11">
        <v>2.0000000000000001E-4</v>
      </c>
    </row>
    <row r="383" spans="2:7" x14ac:dyDescent="0.25">
      <c r="B383" s="8" t="s">
        <v>750</v>
      </c>
      <c r="C383" s="25"/>
      <c r="D383" s="25" t="s">
        <v>673</v>
      </c>
      <c r="E383" s="9">
        <v>9500000</v>
      </c>
      <c r="F383" s="10">
        <v>95</v>
      </c>
      <c r="G383" s="11">
        <v>2.0000000000000001E-4</v>
      </c>
    </row>
    <row r="384" spans="2:7" x14ac:dyDescent="0.25">
      <c r="B384" s="8" t="s">
        <v>751</v>
      </c>
      <c r="C384" s="25"/>
      <c r="D384" s="25" t="s">
        <v>673</v>
      </c>
      <c r="E384" s="9">
        <v>9500000</v>
      </c>
      <c r="F384" s="10">
        <v>95</v>
      </c>
      <c r="G384" s="11">
        <v>2.0000000000000001E-4</v>
      </c>
    </row>
    <row r="385" spans="2:7" x14ac:dyDescent="0.25">
      <c r="B385" s="8" t="s">
        <v>752</v>
      </c>
      <c r="C385" s="25"/>
      <c r="D385" s="25" t="s">
        <v>678</v>
      </c>
      <c r="E385" s="9">
        <v>9500000</v>
      </c>
      <c r="F385" s="10">
        <v>95</v>
      </c>
      <c r="G385" s="11">
        <v>2.0000000000000001E-4</v>
      </c>
    </row>
    <row r="386" spans="2:7" x14ac:dyDescent="0.25">
      <c r="B386" s="8" t="s">
        <v>753</v>
      </c>
      <c r="C386" s="25"/>
      <c r="D386" s="25" t="s">
        <v>673</v>
      </c>
      <c r="E386" s="9">
        <v>9500000</v>
      </c>
      <c r="F386" s="10">
        <v>95</v>
      </c>
      <c r="G386" s="11">
        <v>2.0000000000000001E-4</v>
      </c>
    </row>
    <row r="387" spans="2:7" x14ac:dyDescent="0.25">
      <c r="B387" s="8" t="s">
        <v>754</v>
      </c>
      <c r="C387" s="25"/>
      <c r="D387" s="25" t="s">
        <v>683</v>
      </c>
      <c r="E387" s="9">
        <v>9500000</v>
      </c>
      <c r="F387" s="10">
        <v>95</v>
      </c>
      <c r="G387" s="11">
        <v>2.0000000000000001E-4</v>
      </c>
    </row>
    <row r="388" spans="2:7" x14ac:dyDescent="0.25">
      <c r="B388" s="8" t="s">
        <v>755</v>
      </c>
      <c r="C388" s="25"/>
      <c r="D388" s="25" t="s">
        <v>671</v>
      </c>
      <c r="E388" s="9">
        <v>9500000</v>
      </c>
      <c r="F388" s="10">
        <v>95</v>
      </c>
      <c r="G388" s="11">
        <v>2.0000000000000001E-4</v>
      </c>
    </row>
    <row r="389" spans="2:7" x14ac:dyDescent="0.25">
      <c r="B389" s="8" t="s">
        <v>755</v>
      </c>
      <c r="C389" s="25"/>
      <c r="D389" s="25" t="s">
        <v>683</v>
      </c>
      <c r="E389" s="9">
        <v>9500000</v>
      </c>
      <c r="F389" s="10">
        <v>95</v>
      </c>
      <c r="G389" s="11">
        <v>2.0000000000000001E-4</v>
      </c>
    </row>
    <row r="390" spans="2:7" x14ac:dyDescent="0.25">
      <c r="B390" s="8" t="s">
        <v>756</v>
      </c>
      <c r="C390" s="25"/>
      <c r="D390" s="25" t="s">
        <v>678</v>
      </c>
      <c r="E390" s="9">
        <v>9500000</v>
      </c>
      <c r="F390" s="10">
        <v>95</v>
      </c>
      <c r="G390" s="11">
        <v>2.0000000000000001E-4</v>
      </c>
    </row>
    <row r="391" spans="2:7" x14ac:dyDescent="0.25">
      <c r="B391" s="8" t="s">
        <v>757</v>
      </c>
      <c r="C391" s="25"/>
      <c r="D391" s="25" t="s">
        <v>673</v>
      </c>
      <c r="E391" s="9">
        <v>9500000</v>
      </c>
      <c r="F391" s="10">
        <v>95</v>
      </c>
      <c r="G391" s="11">
        <v>2.0000000000000001E-4</v>
      </c>
    </row>
    <row r="392" spans="2:7" x14ac:dyDescent="0.25">
      <c r="B392" s="8" t="s">
        <v>757</v>
      </c>
      <c r="C392" s="25"/>
      <c r="D392" s="25" t="s">
        <v>678</v>
      </c>
      <c r="E392" s="9">
        <v>9500000</v>
      </c>
      <c r="F392" s="10">
        <v>95</v>
      </c>
      <c r="G392" s="11">
        <v>2.0000000000000001E-4</v>
      </c>
    </row>
    <row r="393" spans="2:7" x14ac:dyDescent="0.25">
      <c r="B393" s="8" t="s">
        <v>758</v>
      </c>
      <c r="C393" s="25"/>
      <c r="D393" s="25" t="s">
        <v>683</v>
      </c>
      <c r="E393" s="9">
        <v>9500000</v>
      </c>
      <c r="F393" s="10">
        <v>95</v>
      </c>
      <c r="G393" s="11">
        <v>2.0000000000000001E-4</v>
      </c>
    </row>
    <row r="394" spans="2:7" x14ac:dyDescent="0.25">
      <c r="B394" s="8" t="s">
        <v>759</v>
      </c>
      <c r="C394" s="25"/>
      <c r="D394" s="25" t="s">
        <v>673</v>
      </c>
      <c r="E394" s="9">
        <v>9500000</v>
      </c>
      <c r="F394" s="10">
        <v>95</v>
      </c>
      <c r="G394" s="11">
        <v>2.0000000000000001E-4</v>
      </c>
    </row>
    <row r="395" spans="2:7" x14ac:dyDescent="0.25">
      <c r="B395" s="8" t="s">
        <v>759</v>
      </c>
      <c r="C395" s="25"/>
      <c r="D395" s="25" t="s">
        <v>678</v>
      </c>
      <c r="E395" s="9">
        <v>9500000</v>
      </c>
      <c r="F395" s="10">
        <v>95</v>
      </c>
      <c r="G395" s="11">
        <v>2.0000000000000001E-4</v>
      </c>
    </row>
    <row r="396" spans="2:7" x14ac:dyDescent="0.25">
      <c r="B396" s="8" t="s">
        <v>760</v>
      </c>
      <c r="C396" s="25"/>
      <c r="D396" s="25" t="s">
        <v>673</v>
      </c>
      <c r="E396" s="9">
        <v>9500000</v>
      </c>
      <c r="F396" s="10">
        <v>95</v>
      </c>
      <c r="G396" s="11">
        <v>2.0000000000000001E-4</v>
      </c>
    </row>
    <row r="397" spans="2:7" x14ac:dyDescent="0.25">
      <c r="B397" s="8" t="s">
        <v>760</v>
      </c>
      <c r="C397" s="25"/>
      <c r="D397" s="25" t="s">
        <v>678</v>
      </c>
      <c r="E397" s="9">
        <v>9500000</v>
      </c>
      <c r="F397" s="10">
        <v>95</v>
      </c>
      <c r="G397" s="11">
        <v>2.0000000000000001E-4</v>
      </c>
    </row>
    <row r="398" spans="2:7" x14ac:dyDescent="0.25">
      <c r="B398" s="8" t="s">
        <v>761</v>
      </c>
      <c r="C398" s="25"/>
      <c r="D398" s="25" t="s">
        <v>673</v>
      </c>
      <c r="E398" s="9">
        <v>9500000</v>
      </c>
      <c r="F398" s="10">
        <v>95</v>
      </c>
      <c r="G398" s="11">
        <v>2.0000000000000001E-4</v>
      </c>
    </row>
    <row r="399" spans="2:7" x14ac:dyDescent="0.25">
      <c r="B399" s="8" t="s">
        <v>761</v>
      </c>
      <c r="C399" s="25"/>
      <c r="D399" s="25" t="s">
        <v>678</v>
      </c>
      <c r="E399" s="9">
        <v>9500000</v>
      </c>
      <c r="F399" s="10">
        <v>95</v>
      </c>
      <c r="G399" s="11">
        <v>2.0000000000000001E-4</v>
      </c>
    </row>
    <row r="400" spans="2:7" x14ac:dyDescent="0.25">
      <c r="B400" s="8" t="s">
        <v>762</v>
      </c>
      <c r="C400" s="25"/>
      <c r="D400" s="25" t="s">
        <v>673</v>
      </c>
      <c r="E400" s="9">
        <v>9500000</v>
      </c>
      <c r="F400" s="10">
        <v>95</v>
      </c>
      <c r="G400" s="11">
        <v>2.0000000000000001E-4</v>
      </c>
    </row>
    <row r="401" spans="2:7" x14ac:dyDescent="0.25">
      <c r="B401" s="8" t="s">
        <v>762</v>
      </c>
      <c r="C401" s="25"/>
      <c r="D401" s="25" t="s">
        <v>683</v>
      </c>
      <c r="E401" s="9">
        <v>9500000</v>
      </c>
      <c r="F401" s="10">
        <v>95</v>
      </c>
      <c r="G401" s="11">
        <v>2.0000000000000001E-4</v>
      </c>
    </row>
    <row r="402" spans="2:7" x14ac:dyDescent="0.25">
      <c r="B402" s="8" t="s">
        <v>763</v>
      </c>
      <c r="C402" s="25"/>
      <c r="D402" s="25" t="s">
        <v>673</v>
      </c>
      <c r="E402" s="9">
        <v>9500000</v>
      </c>
      <c r="F402" s="10">
        <v>95</v>
      </c>
      <c r="G402" s="11">
        <v>2.0000000000000001E-4</v>
      </c>
    </row>
    <row r="403" spans="2:7" x14ac:dyDescent="0.25">
      <c r="B403" s="8" t="s">
        <v>763</v>
      </c>
      <c r="C403" s="25"/>
      <c r="D403" s="25" t="s">
        <v>678</v>
      </c>
      <c r="E403" s="9">
        <v>9500000</v>
      </c>
      <c r="F403" s="10">
        <v>95</v>
      </c>
      <c r="G403" s="11">
        <v>2.0000000000000001E-4</v>
      </c>
    </row>
    <row r="404" spans="2:7" x14ac:dyDescent="0.25">
      <c r="B404" s="8" t="s">
        <v>764</v>
      </c>
      <c r="C404" s="25"/>
      <c r="D404" s="25" t="s">
        <v>671</v>
      </c>
      <c r="E404" s="9">
        <v>9500000</v>
      </c>
      <c r="F404" s="10">
        <v>95</v>
      </c>
      <c r="G404" s="11">
        <v>2.0000000000000001E-4</v>
      </c>
    </row>
    <row r="405" spans="2:7" x14ac:dyDescent="0.25">
      <c r="B405" s="8" t="s">
        <v>764</v>
      </c>
      <c r="C405" s="25"/>
      <c r="D405" s="25" t="s">
        <v>683</v>
      </c>
      <c r="E405" s="9">
        <v>9500000</v>
      </c>
      <c r="F405" s="10">
        <v>95</v>
      </c>
      <c r="G405" s="11">
        <v>2.0000000000000001E-4</v>
      </c>
    </row>
    <row r="406" spans="2:7" x14ac:dyDescent="0.25">
      <c r="B406" s="8" t="s">
        <v>765</v>
      </c>
      <c r="C406" s="25"/>
      <c r="D406" s="25" t="s">
        <v>673</v>
      </c>
      <c r="E406" s="9">
        <v>9500000</v>
      </c>
      <c r="F406" s="10">
        <v>95</v>
      </c>
      <c r="G406" s="11">
        <v>2.0000000000000001E-4</v>
      </c>
    </row>
    <row r="407" spans="2:7" x14ac:dyDescent="0.25">
      <c r="B407" s="8" t="s">
        <v>765</v>
      </c>
      <c r="C407" s="25"/>
      <c r="D407" s="25" t="s">
        <v>678</v>
      </c>
      <c r="E407" s="9">
        <v>9500000</v>
      </c>
      <c r="F407" s="10">
        <v>95</v>
      </c>
      <c r="G407" s="11">
        <v>2.0000000000000001E-4</v>
      </c>
    </row>
    <row r="408" spans="2:7" x14ac:dyDescent="0.25">
      <c r="B408" s="8" t="s">
        <v>766</v>
      </c>
      <c r="C408" s="25"/>
      <c r="D408" s="25" t="s">
        <v>673</v>
      </c>
      <c r="E408" s="9">
        <v>9500000</v>
      </c>
      <c r="F408" s="10">
        <v>95</v>
      </c>
      <c r="G408" s="11">
        <v>2.0000000000000001E-4</v>
      </c>
    </row>
    <row r="409" spans="2:7" x14ac:dyDescent="0.25">
      <c r="B409" s="8" t="s">
        <v>767</v>
      </c>
      <c r="C409" s="25"/>
      <c r="D409" s="25" t="s">
        <v>673</v>
      </c>
      <c r="E409" s="9">
        <v>9500000</v>
      </c>
      <c r="F409" s="10">
        <v>95</v>
      </c>
      <c r="G409" s="11">
        <v>2.0000000000000001E-4</v>
      </c>
    </row>
    <row r="410" spans="2:7" x14ac:dyDescent="0.25">
      <c r="B410" s="8" t="s">
        <v>768</v>
      </c>
      <c r="C410" s="25"/>
      <c r="D410" s="25" t="s">
        <v>673</v>
      </c>
      <c r="E410" s="9">
        <v>9500000</v>
      </c>
      <c r="F410" s="10">
        <v>95</v>
      </c>
      <c r="G410" s="11">
        <v>2.0000000000000001E-4</v>
      </c>
    </row>
    <row r="411" spans="2:7" x14ac:dyDescent="0.25">
      <c r="B411" s="8" t="s">
        <v>768</v>
      </c>
      <c r="C411" s="25"/>
      <c r="D411" s="25" t="s">
        <v>678</v>
      </c>
      <c r="E411" s="9">
        <v>9500000</v>
      </c>
      <c r="F411" s="10">
        <v>95</v>
      </c>
      <c r="G411" s="11">
        <v>2.0000000000000001E-4</v>
      </c>
    </row>
    <row r="412" spans="2:7" x14ac:dyDescent="0.25">
      <c r="B412" s="8" t="s">
        <v>769</v>
      </c>
      <c r="C412" s="25"/>
      <c r="D412" s="25" t="s">
        <v>673</v>
      </c>
      <c r="E412" s="9">
        <v>9500000</v>
      </c>
      <c r="F412" s="10">
        <v>95</v>
      </c>
      <c r="G412" s="11">
        <v>2.0000000000000001E-4</v>
      </c>
    </row>
    <row r="413" spans="2:7" x14ac:dyDescent="0.25">
      <c r="B413" s="8" t="s">
        <v>769</v>
      </c>
      <c r="C413" s="25"/>
      <c r="D413" s="25" t="s">
        <v>678</v>
      </c>
      <c r="E413" s="9">
        <v>9500000</v>
      </c>
      <c r="F413" s="10">
        <v>95</v>
      </c>
      <c r="G413" s="11">
        <v>2.0000000000000001E-4</v>
      </c>
    </row>
    <row r="414" spans="2:7" x14ac:dyDescent="0.25">
      <c r="B414" s="8" t="s">
        <v>770</v>
      </c>
      <c r="C414" s="25"/>
      <c r="D414" s="25" t="s">
        <v>678</v>
      </c>
      <c r="E414" s="9">
        <v>9500000</v>
      </c>
      <c r="F414" s="10">
        <v>95</v>
      </c>
      <c r="G414" s="11">
        <v>2.0000000000000001E-4</v>
      </c>
    </row>
    <row r="415" spans="2:7" x14ac:dyDescent="0.25">
      <c r="B415" s="8" t="s">
        <v>771</v>
      </c>
      <c r="C415" s="25"/>
      <c r="D415" s="25" t="s">
        <v>673</v>
      </c>
      <c r="E415" s="9">
        <v>9500000</v>
      </c>
      <c r="F415" s="10">
        <v>95</v>
      </c>
      <c r="G415" s="11">
        <v>2.0000000000000001E-4</v>
      </c>
    </row>
    <row r="416" spans="2:7" x14ac:dyDescent="0.25">
      <c r="B416" s="8" t="s">
        <v>771</v>
      </c>
      <c r="C416" s="25"/>
      <c r="D416" s="25" t="s">
        <v>678</v>
      </c>
      <c r="E416" s="9">
        <v>9500000</v>
      </c>
      <c r="F416" s="10">
        <v>95</v>
      </c>
      <c r="G416" s="11">
        <v>2.0000000000000001E-4</v>
      </c>
    </row>
    <row r="417" spans="2:7" x14ac:dyDescent="0.25">
      <c r="B417" s="8" t="s">
        <v>772</v>
      </c>
      <c r="C417" s="25"/>
      <c r="D417" s="25" t="s">
        <v>683</v>
      </c>
      <c r="E417" s="9">
        <v>9500000</v>
      </c>
      <c r="F417" s="10">
        <v>95</v>
      </c>
      <c r="G417" s="11">
        <v>2.0000000000000001E-4</v>
      </c>
    </row>
    <row r="418" spans="2:7" x14ac:dyDescent="0.25">
      <c r="B418" s="8" t="s">
        <v>773</v>
      </c>
      <c r="C418" s="25"/>
      <c r="D418" s="25" t="s">
        <v>673</v>
      </c>
      <c r="E418" s="9">
        <v>9500000</v>
      </c>
      <c r="F418" s="10">
        <v>95</v>
      </c>
      <c r="G418" s="11">
        <v>2.0000000000000001E-4</v>
      </c>
    </row>
    <row r="419" spans="2:7" x14ac:dyDescent="0.25">
      <c r="B419" s="8" t="s">
        <v>773</v>
      </c>
      <c r="C419" s="25"/>
      <c r="D419" s="25" t="s">
        <v>678</v>
      </c>
      <c r="E419" s="9">
        <v>9500000</v>
      </c>
      <c r="F419" s="10">
        <v>95</v>
      </c>
      <c r="G419" s="11">
        <v>2.0000000000000001E-4</v>
      </c>
    </row>
    <row r="420" spans="2:7" x14ac:dyDescent="0.25">
      <c r="B420" s="8" t="s">
        <v>774</v>
      </c>
      <c r="C420" s="25"/>
      <c r="D420" s="25" t="s">
        <v>673</v>
      </c>
      <c r="E420" s="9">
        <v>9500000</v>
      </c>
      <c r="F420" s="10">
        <v>95</v>
      </c>
      <c r="G420" s="11">
        <v>2.0000000000000001E-4</v>
      </c>
    </row>
    <row r="421" spans="2:7" x14ac:dyDescent="0.25">
      <c r="B421" s="8" t="s">
        <v>774</v>
      </c>
      <c r="C421" s="25"/>
      <c r="D421" s="25" t="s">
        <v>683</v>
      </c>
      <c r="E421" s="9">
        <v>9500000</v>
      </c>
      <c r="F421" s="10">
        <v>95</v>
      </c>
      <c r="G421" s="11">
        <v>2.0000000000000001E-4</v>
      </c>
    </row>
    <row r="422" spans="2:7" x14ac:dyDescent="0.25">
      <c r="B422" s="8" t="s">
        <v>775</v>
      </c>
      <c r="C422" s="25"/>
      <c r="D422" s="25" t="s">
        <v>671</v>
      </c>
      <c r="E422" s="9">
        <v>9500000</v>
      </c>
      <c r="F422" s="10">
        <v>95</v>
      </c>
      <c r="G422" s="11">
        <v>2.0000000000000001E-4</v>
      </c>
    </row>
    <row r="423" spans="2:7" x14ac:dyDescent="0.25">
      <c r="B423" s="8" t="s">
        <v>776</v>
      </c>
      <c r="C423" s="25"/>
      <c r="D423" s="25" t="s">
        <v>673</v>
      </c>
      <c r="E423" s="9">
        <v>9500000</v>
      </c>
      <c r="F423" s="10">
        <v>95</v>
      </c>
      <c r="G423" s="11">
        <v>2.0000000000000001E-4</v>
      </c>
    </row>
    <row r="424" spans="2:7" x14ac:dyDescent="0.25">
      <c r="B424" s="8" t="s">
        <v>776</v>
      </c>
      <c r="C424" s="25"/>
      <c r="D424" s="25" t="s">
        <v>678</v>
      </c>
      <c r="E424" s="9">
        <v>9500000</v>
      </c>
      <c r="F424" s="10">
        <v>95</v>
      </c>
      <c r="G424" s="11">
        <v>2.0000000000000001E-4</v>
      </c>
    </row>
    <row r="425" spans="2:7" x14ac:dyDescent="0.25">
      <c r="B425" s="8" t="s">
        <v>777</v>
      </c>
      <c r="C425" s="25"/>
      <c r="D425" s="25" t="s">
        <v>683</v>
      </c>
      <c r="E425" s="9">
        <v>9500000</v>
      </c>
      <c r="F425" s="10">
        <v>95</v>
      </c>
      <c r="G425" s="11">
        <v>2.0000000000000001E-4</v>
      </c>
    </row>
    <row r="426" spans="2:7" x14ac:dyDescent="0.25">
      <c r="B426" s="8" t="s">
        <v>778</v>
      </c>
      <c r="C426" s="25"/>
      <c r="D426" s="25" t="s">
        <v>671</v>
      </c>
      <c r="E426" s="9">
        <v>9500000</v>
      </c>
      <c r="F426" s="10">
        <v>95</v>
      </c>
      <c r="G426" s="11">
        <v>2.0000000000000001E-4</v>
      </c>
    </row>
    <row r="427" spans="2:7" x14ac:dyDescent="0.25">
      <c r="B427" s="8" t="s">
        <v>779</v>
      </c>
      <c r="C427" s="25"/>
      <c r="D427" s="25" t="s">
        <v>673</v>
      </c>
      <c r="E427" s="9">
        <v>9500000</v>
      </c>
      <c r="F427" s="10">
        <v>95</v>
      </c>
      <c r="G427" s="11">
        <v>2.0000000000000001E-4</v>
      </c>
    </row>
    <row r="428" spans="2:7" x14ac:dyDescent="0.25">
      <c r="B428" s="8" t="s">
        <v>779</v>
      </c>
      <c r="C428" s="25"/>
      <c r="D428" s="25" t="s">
        <v>683</v>
      </c>
      <c r="E428" s="9">
        <v>9500000</v>
      </c>
      <c r="F428" s="10">
        <v>95</v>
      </c>
      <c r="G428" s="11">
        <v>2.0000000000000001E-4</v>
      </c>
    </row>
    <row r="429" spans="2:7" x14ac:dyDescent="0.25">
      <c r="B429" s="8" t="s">
        <v>780</v>
      </c>
      <c r="C429" s="25"/>
      <c r="D429" s="25" t="s">
        <v>671</v>
      </c>
      <c r="E429" s="9">
        <v>9500000</v>
      </c>
      <c r="F429" s="10">
        <v>95</v>
      </c>
      <c r="G429" s="11">
        <v>2.0000000000000001E-4</v>
      </c>
    </row>
    <row r="430" spans="2:7" x14ac:dyDescent="0.25">
      <c r="B430" s="8" t="s">
        <v>780</v>
      </c>
      <c r="C430" s="25"/>
      <c r="D430" s="25" t="s">
        <v>683</v>
      </c>
      <c r="E430" s="9">
        <v>9500000</v>
      </c>
      <c r="F430" s="10">
        <v>95</v>
      </c>
      <c r="G430" s="11">
        <v>2.0000000000000001E-4</v>
      </c>
    </row>
    <row r="431" spans="2:7" x14ac:dyDescent="0.25">
      <c r="B431" s="8" t="s">
        <v>781</v>
      </c>
      <c r="C431" s="25"/>
      <c r="D431" s="25" t="s">
        <v>673</v>
      </c>
      <c r="E431" s="9">
        <v>9500000</v>
      </c>
      <c r="F431" s="10">
        <v>95</v>
      </c>
      <c r="G431" s="11">
        <v>2.0000000000000001E-4</v>
      </c>
    </row>
    <row r="432" spans="2:7" x14ac:dyDescent="0.25">
      <c r="B432" s="8" t="s">
        <v>782</v>
      </c>
      <c r="C432" s="25"/>
      <c r="D432" s="25" t="s">
        <v>678</v>
      </c>
      <c r="E432" s="9">
        <v>9500000</v>
      </c>
      <c r="F432" s="10">
        <v>95</v>
      </c>
      <c r="G432" s="11">
        <v>2.0000000000000001E-4</v>
      </c>
    </row>
    <row r="433" spans="2:7" x14ac:dyDescent="0.25">
      <c r="B433" s="8" t="s">
        <v>783</v>
      </c>
      <c r="C433" s="25"/>
      <c r="D433" s="25" t="s">
        <v>673</v>
      </c>
      <c r="E433" s="9">
        <v>9500000</v>
      </c>
      <c r="F433" s="10">
        <v>95</v>
      </c>
      <c r="G433" s="11">
        <v>2.0000000000000001E-4</v>
      </c>
    </row>
    <row r="434" spans="2:7" x14ac:dyDescent="0.25">
      <c r="B434" s="8" t="s">
        <v>783</v>
      </c>
      <c r="C434" s="25"/>
      <c r="D434" s="25" t="s">
        <v>678</v>
      </c>
      <c r="E434" s="9">
        <v>9500000</v>
      </c>
      <c r="F434" s="10">
        <v>95</v>
      </c>
      <c r="G434" s="11">
        <v>2.0000000000000001E-4</v>
      </c>
    </row>
    <row r="435" spans="2:7" x14ac:dyDescent="0.25">
      <c r="B435" s="8" t="s">
        <v>784</v>
      </c>
      <c r="C435" s="25"/>
      <c r="D435" s="25" t="s">
        <v>673</v>
      </c>
      <c r="E435" s="9">
        <v>9500000</v>
      </c>
      <c r="F435" s="10">
        <v>95</v>
      </c>
      <c r="G435" s="11">
        <v>2.0000000000000001E-4</v>
      </c>
    </row>
    <row r="436" spans="2:7" x14ac:dyDescent="0.25">
      <c r="B436" s="8" t="s">
        <v>784</v>
      </c>
      <c r="C436" s="25"/>
      <c r="D436" s="25" t="s">
        <v>678</v>
      </c>
      <c r="E436" s="9">
        <v>9500000</v>
      </c>
      <c r="F436" s="10">
        <v>95</v>
      </c>
      <c r="G436" s="11">
        <v>2.0000000000000001E-4</v>
      </c>
    </row>
    <row r="437" spans="2:7" x14ac:dyDescent="0.25">
      <c r="B437" s="8" t="s">
        <v>785</v>
      </c>
      <c r="C437" s="25"/>
      <c r="D437" s="25" t="s">
        <v>673</v>
      </c>
      <c r="E437" s="9">
        <v>9500000</v>
      </c>
      <c r="F437" s="10">
        <v>95</v>
      </c>
      <c r="G437" s="11">
        <v>2.0000000000000001E-4</v>
      </c>
    </row>
    <row r="438" spans="2:7" x14ac:dyDescent="0.25">
      <c r="B438" s="8" t="s">
        <v>785</v>
      </c>
      <c r="C438" s="25"/>
      <c r="D438" s="25" t="s">
        <v>678</v>
      </c>
      <c r="E438" s="9">
        <v>9500000</v>
      </c>
      <c r="F438" s="10">
        <v>95</v>
      </c>
      <c r="G438" s="11">
        <v>2.0000000000000001E-4</v>
      </c>
    </row>
    <row r="439" spans="2:7" x14ac:dyDescent="0.25">
      <c r="B439" s="8" t="s">
        <v>786</v>
      </c>
      <c r="C439" s="25"/>
      <c r="D439" s="25" t="s">
        <v>673</v>
      </c>
      <c r="E439" s="9">
        <v>9500000</v>
      </c>
      <c r="F439" s="10">
        <v>95</v>
      </c>
      <c r="G439" s="11">
        <v>2.0000000000000001E-4</v>
      </c>
    </row>
    <row r="440" spans="2:7" x14ac:dyDescent="0.25">
      <c r="B440" s="8" t="s">
        <v>786</v>
      </c>
      <c r="C440" s="25"/>
      <c r="D440" s="25" t="s">
        <v>678</v>
      </c>
      <c r="E440" s="9">
        <v>9500000</v>
      </c>
      <c r="F440" s="10">
        <v>95</v>
      </c>
      <c r="G440" s="11">
        <v>2.0000000000000001E-4</v>
      </c>
    </row>
    <row r="441" spans="2:7" x14ac:dyDescent="0.25">
      <c r="B441" s="8" t="s">
        <v>787</v>
      </c>
      <c r="C441" s="25"/>
      <c r="D441" s="25" t="s">
        <v>673</v>
      </c>
      <c r="E441" s="9">
        <v>9500000</v>
      </c>
      <c r="F441" s="10">
        <v>95</v>
      </c>
      <c r="G441" s="11">
        <v>2.0000000000000001E-4</v>
      </c>
    </row>
    <row r="442" spans="2:7" x14ac:dyDescent="0.25">
      <c r="B442" s="8" t="s">
        <v>787</v>
      </c>
      <c r="C442" s="25"/>
      <c r="D442" s="25" t="s">
        <v>683</v>
      </c>
      <c r="E442" s="9">
        <v>9500000</v>
      </c>
      <c r="F442" s="10">
        <v>95</v>
      </c>
      <c r="G442" s="11">
        <v>2.0000000000000001E-4</v>
      </c>
    </row>
    <row r="443" spans="2:7" x14ac:dyDescent="0.25">
      <c r="B443" s="8" t="s">
        <v>788</v>
      </c>
      <c r="C443" s="25"/>
      <c r="D443" s="25" t="s">
        <v>683</v>
      </c>
      <c r="E443" s="9">
        <v>9500000</v>
      </c>
      <c r="F443" s="10">
        <v>95</v>
      </c>
      <c r="G443" s="11">
        <v>2.0000000000000001E-4</v>
      </c>
    </row>
    <row r="444" spans="2:7" x14ac:dyDescent="0.25">
      <c r="B444" s="8" t="s">
        <v>789</v>
      </c>
      <c r="C444" s="25"/>
      <c r="D444" s="25" t="s">
        <v>673</v>
      </c>
      <c r="E444" s="9">
        <v>9500000</v>
      </c>
      <c r="F444" s="10">
        <v>95</v>
      </c>
      <c r="G444" s="11">
        <v>2.0000000000000001E-4</v>
      </c>
    </row>
    <row r="445" spans="2:7" x14ac:dyDescent="0.25">
      <c r="B445" s="8" t="s">
        <v>789</v>
      </c>
      <c r="C445" s="25"/>
      <c r="D445" s="25" t="s">
        <v>678</v>
      </c>
      <c r="E445" s="9">
        <v>9500000</v>
      </c>
      <c r="F445" s="10">
        <v>95</v>
      </c>
      <c r="G445" s="11">
        <v>2.0000000000000001E-4</v>
      </c>
    </row>
    <row r="446" spans="2:7" x14ac:dyDescent="0.25">
      <c r="B446" s="8" t="s">
        <v>790</v>
      </c>
      <c r="C446" s="25"/>
      <c r="D446" s="25" t="s">
        <v>671</v>
      </c>
      <c r="E446" s="9">
        <v>9500000</v>
      </c>
      <c r="F446" s="10">
        <v>95</v>
      </c>
      <c r="G446" s="11">
        <v>2.0000000000000001E-4</v>
      </c>
    </row>
    <row r="447" spans="2:7" x14ac:dyDescent="0.25">
      <c r="B447" s="8" t="s">
        <v>790</v>
      </c>
      <c r="C447" s="25"/>
      <c r="D447" s="25" t="s">
        <v>683</v>
      </c>
      <c r="E447" s="9">
        <v>9500000</v>
      </c>
      <c r="F447" s="10">
        <v>95</v>
      </c>
      <c r="G447" s="11">
        <v>2.0000000000000001E-4</v>
      </c>
    </row>
    <row r="448" spans="2:7" x14ac:dyDescent="0.25">
      <c r="B448" s="8" t="s">
        <v>791</v>
      </c>
      <c r="C448" s="25"/>
      <c r="D448" s="25" t="s">
        <v>673</v>
      </c>
      <c r="E448" s="9">
        <v>9500000</v>
      </c>
      <c r="F448" s="10">
        <v>95</v>
      </c>
      <c r="G448" s="11">
        <v>2.0000000000000001E-4</v>
      </c>
    </row>
    <row r="449" spans="2:7" x14ac:dyDescent="0.25">
      <c r="B449" s="8" t="s">
        <v>791</v>
      </c>
      <c r="C449" s="25"/>
      <c r="D449" s="25" t="s">
        <v>683</v>
      </c>
      <c r="E449" s="9">
        <v>9500000</v>
      </c>
      <c r="F449" s="10">
        <v>95</v>
      </c>
      <c r="G449" s="11">
        <v>2.0000000000000001E-4</v>
      </c>
    </row>
    <row r="450" spans="2:7" x14ac:dyDescent="0.25">
      <c r="B450" s="8" t="s">
        <v>792</v>
      </c>
      <c r="C450" s="25"/>
      <c r="D450" s="25" t="s">
        <v>671</v>
      </c>
      <c r="E450" s="9">
        <v>9500000</v>
      </c>
      <c r="F450" s="10">
        <v>95</v>
      </c>
      <c r="G450" s="11">
        <v>2.0000000000000001E-4</v>
      </c>
    </row>
    <row r="451" spans="2:7" x14ac:dyDescent="0.25">
      <c r="B451" s="8" t="s">
        <v>792</v>
      </c>
      <c r="C451" s="25"/>
      <c r="D451" s="25" t="s">
        <v>683</v>
      </c>
      <c r="E451" s="9">
        <v>9500000</v>
      </c>
      <c r="F451" s="10">
        <v>95</v>
      </c>
      <c r="G451" s="11">
        <v>2.0000000000000001E-4</v>
      </c>
    </row>
    <row r="452" spans="2:7" x14ac:dyDescent="0.25">
      <c r="B452" s="8" t="s">
        <v>793</v>
      </c>
      <c r="C452" s="25"/>
      <c r="D452" s="25" t="s">
        <v>673</v>
      </c>
      <c r="E452" s="9">
        <v>9500000</v>
      </c>
      <c r="F452" s="10">
        <v>95</v>
      </c>
      <c r="G452" s="11">
        <v>2.0000000000000001E-4</v>
      </c>
    </row>
    <row r="453" spans="2:7" x14ac:dyDescent="0.25">
      <c r="B453" s="8" t="s">
        <v>793</v>
      </c>
      <c r="C453" s="25"/>
      <c r="D453" s="25" t="s">
        <v>678</v>
      </c>
      <c r="E453" s="9">
        <v>9500000</v>
      </c>
      <c r="F453" s="10">
        <v>95</v>
      </c>
      <c r="G453" s="11">
        <v>2.0000000000000001E-4</v>
      </c>
    </row>
    <row r="454" spans="2:7" x14ac:dyDescent="0.25">
      <c r="B454" s="8" t="s">
        <v>794</v>
      </c>
      <c r="C454" s="25"/>
      <c r="D454" s="25" t="s">
        <v>673</v>
      </c>
      <c r="E454" s="9">
        <v>9500000</v>
      </c>
      <c r="F454" s="10">
        <v>95</v>
      </c>
      <c r="G454" s="11">
        <v>2.0000000000000001E-4</v>
      </c>
    </row>
    <row r="455" spans="2:7" x14ac:dyDescent="0.25">
      <c r="B455" s="8" t="s">
        <v>794</v>
      </c>
      <c r="C455" s="25"/>
      <c r="D455" s="25" t="s">
        <v>678</v>
      </c>
      <c r="E455" s="9">
        <v>9500000</v>
      </c>
      <c r="F455" s="10">
        <v>95</v>
      </c>
      <c r="G455" s="11">
        <v>2.0000000000000001E-4</v>
      </c>
    </row>
    <row r="456" spans="2:7" x14ac:dyDescent="0.25">
      <c r="B456" s="8" t="s">
        <v>795</v>
      </c>
      <c r="C456" s="25"/>
      <c r="D456" s="25" t="s">
        <v>673</v>
      </c>
      <c r="E456" s="9">
        <v>9500000</v>
      </c>
      <c r="F456" s="10">
        <v>95</v>
      </c>
      <c r="G456" s="11">
        <v>2.0000000000000001E-4</v>
      </c>
    </row>
    <row r="457" spans="2:7" x14ac:dyDescent="0.25">
      <c r="B457" s="8" t="s">
        <v>795</v>
      </c>
      <c r="C457" s="25"/>
      <c r="D457" s="25" t="s">
        <v>678</v>
      </c>
      <c r="E457" s="9">
        <v>9500000</v>
      </c>
      <c r="F457" s="10">
        <v>95</v>
      </c>
      <c r="G457" s="11">
        <v>2.0000000000000001E-4</v>
      </c>
    </row>
    <row r="458" spans="2:7" x14ac:dyDescent="0.25">
      <c r="B458" s="8" t="s">
        <v>796</v>
      </c>
      <c r="C458" s="25"/>
      <c r="D458" s="25" t="s">
        <v>673</v>
      </c>
      <c r="E458" s="9">
        <v>9500000</v>
      </c>
      <c r="F458" s="10">
        <v>95</v>
      </c>
      <c r="G458" s="11">
        <v>2.0000000000000001E-4</v>
      </c>
    </row>
    <row r="459" spans="2:7" x14ac:dyDescent="0.25">
      <c r="B459" s="8" t="s">
        <v>797</v>
      </c>
      <c r="C459" s="25"/>
      <c r="D459" s="25" t="s">
        <v>673</v>
      </c>
      <c r="E459" s="9">
        <v>9500000</v>
      </c>
      <c r="F459" s="10">
        <v>95</v>
      </c>
      <c r="G459" s="11">
        <v>2.0000000000000001E-4</v>
      </c>
    </row>
    <row r="460" spans="2:7" x14ac:dyDescent="0.25">
      <c r="B460" s="8" t="s">
        <v>798</v>
      </c>
      <c r="C460" s="25"/>
      <c r="D460" s="25" t="s">
        <v>673</v>
      </c>
      <c r="E460" s="9">
        <v>9500000</v>
      </c>
      <c r="F460" s="10">
        <v>95</v>
      </c>
      <c r="G460" s="11">
        <v>2.0000000000000001E-4</v>
      </c>
    </row>
    <row r="461" spans="2:7" x14ac:dyDescent="0.25">
      <c r="B461" s="8" t="s">
        <v>798</v>
      </c>
      <c r="C461" s="25"/>
      <c r="D461" s="25" t="s">
        <v>678</v>
      </c>
      <c r="E461" s="9">
        <v>9500000</v>
      </c>
      <c r="F461" s="10">
        <v>95</v>
      </c>
      <c r="G461" s="11">
        <v>2.0000000000000001E-4</v>
      </c>
    </row>
    <row r="462" spans="2:7" x14ac:dyDescent="0.25">
      <c r="B462" s="8" t="s">
        <v>799</v>
      </c>
      <c r="C462" s="25"/>
      <c r="D462" s="25" t="s">
        <v>673</v>
      </c>
      <c r="E462" s="9">
        <v>9500000</v>
      </c>
      <c r="F462" s="10">
        <v>95</v>
      </c>
      <c r="G462" s="11">
        <v>2.0000000000000001E-4</v>
      </c>
    </row>
    <row r="463" spans="2:7" x14ac:dyDescent="0.25">
      <c r="B463" s="8" t="s">
        <v>800</v>
      </c>
      <c r="C463" s="25"/>
      <c r="D463" s="25" t="s">
        <v>683</v>
      </c>
      <c r="E463" s="9">
        <v>9500000</v>
      </c>
      <c r="F463" s="10">
        <v>95</v>
      </c>
      <c r="G463" s="11">
        <v>2.0000000000000001E-4</v>
      </c>
    </row>
    <row r="464" spans="2:7" x14ac:dyDescent="0.25">
      <c r="B464" s="8" t="s">
        <v>801</v>
      </c>
      <c r="C464" s="25"/>
      <c r="D464" s="25" t="s">
        <v>683</v>
      </c>
      <c r="E464" s="9">
        <v>9500000</v>
      </c>
      <c r="F464" s="10">
        <v>95</v>
      </c>
      <c r="G464" s="11">
        <v>2.0000000000000001E-4</v>
      </c>
    </row>
    <row r="465" spans="2:7" x14ac:dyDescent="0.25">
      <c r="B465" s="8" t="s">
        <v>802</v>
      </c>
      <c r="C465" s="25"/>
      <c r="D465" s="25" t="s">
        <v>671</v>
      </c>
      <c r="E465" s="9">
        <v>9500000</v>
      </c>
      <c r="F465" s="10">
        <v>95</v>
      </c>
      <c r="G465" s="11">
        <v>2.0000000000000001E-4</v>
      </c>
    </row>
    <row r="466" spans="2:7" x14ac:dyDescent="0.25">
      <c r="B466" s="8" t="s">
        <v>803</v>
      </c>
      <c r="C466" s="25"/>
      <c r="D466" s="25" t="s">
        <v>683</v>
      </c>
      <c r="E466" s="9">
        <v>9500000</v>
      </c>
      <c r="F466" s="10">
        <v>95</v>
      </c>
      <c r="G466" s="11">
        <v>2.0000000000000001E-4</v>
      </c>
    </row>
    <row r="467" spans="2:7" x14ac:dyDescent="0.25">
      <c r="B467" s="8" t="s">
        <v>804</v>
      </c>
      <c r="C467" s="25"/>
      <c r="D467" s="25" t="s">
        <v>673</v>
      </c>
      <c r="E467" s="9">
        <v>9500000</v>
      </c>
      <c r="F467" s="10">
        <v>95</v>
      </c>
      <c r="G467" s="11">
        <v>2.0000000000000001E-4</v>
      </c>
    </row>
    <row r="468" spans="2:7" x14ac:dyDescent="0.25">
      <c r="B468" s="8" t="s">
        <v>805</v>
      </c>
      <c r="C468" s="25"/>
      <c r="D468" s="25" t="s">
        <v>673</v>
      </c>
      <c r="E468" s="9">
        <v>9500000</v>
      </c>
      <c r="F468" s="10">
        <v>95</v>
      </c>
      <c r="G468" s="11">
        <v>2.0000000000000001E-4</v>
      </c>
    </row>
    <row r="469" spans="2:7" x14ac:dyDescent="0.25">
      <c r="B469" s="8" t="s">
        <v>806</v>
      </c>
      <c r="C469" s="25"/>
      <c r="D469" s="25" t="s">
        <v>673</v>
      </c>
      <c r="E469" s="9">
        <v>9500000</v>
      </c>
      <c r="F469" s="10">
        <v>95</v>
      </c>
      <c r="G469" s="11">
        <v>2.0000000000000001E-4</v>
      </c>
    </row>
    <row r="470" spans="2:7" x14ac:dyDescent="0.25">
      <c r="B470" s="8" t="s">
        <v>807</v>
      </c>
      <c r="C470" s="25"/>
      <c r="D470" s="25" t="s">
        <v>673</v>
      </c>
      <c r="E470" s="9">
        <v>9500000</v>
      </c>
      <c r="F470" s="10">
        <v>95</v>
      </c>
      <c r="G470" s="11">
        <v>2.0000000000000001E-4</v>
      </c>
    </row>
    <row r="471" spans="2:7" x14ac:dyDescent="0.25">
      <c r="B471" s="8" t="s">
        <v>808</v>
      </c>
      <c r="C471" s="25"/>
      <c r="D471" s="25" t="s">
        <v>673</v>
      </c>
      <c r="E471" s="9">
        <v>9500000</v>
      </c>
      <c r="F471" s="10">
        <v>95</v>
      </c>
      <c r="G471" s="11">
        <v>2.0000000000000001E-4</v>
      </c>
    </row>
    <row r="472" spans="2:7" x14ac:dyDescent="0.25">
      <c r="B472" s="12" t="s">
        <v>75</v>
      </c>
      <c r="C472" s="26"/>
      <c r="D472" s="26"/>
      <c r="E472" s="13"/>
      <c r="F472" s="31">
        <v>73690</v>
      </c>
      <c r="G472" s="32">
        <v>0.14879999999999999</v>
      </c>
    </row>
    <row r="473" spans="2:7" x14ac:dyDescent="0.25">
      <c r="B473" s="18" t="s">
        <v>89</v>
      </c>
      <c r="C473" s="27"/>
      <c r="D473" s="27"/>
      <c r="E473" s="19"/>
      <c r="F473" s="22">
        <v>73690</v>
      </c>
      <c r="G473" s="23">
        <v>0.14879999999999999</v>
      </c>
    </row>
    <row r="474" spans="2:7" x14ac:dyDescent="0.25">
      <c r="B474" s="8"/>
      <c r="C474" s="25"/>
      <c r="D474" s="25"/>
      <c r="E474" s="9"/>
      <c r="F474" s="10"/>
      <c r="G474" s="11"/>
    </row>
    <row r="475" spans="2:7" x14ac:dyDescent="0.25">
      <c r="B475" s="8"/>
      <c r="C475" s="25"/>
      <c r="D475" s="25"/>
      <c r="E475" s="9"/>
      <c r="F475" s="10"/>
      <c r="G475" s="11"/>
    </row>
    <row r="476" spans="2:7" x14ac:dyDescent="0.25">
      <c r="B476" s="12" t="s">
        <v>90</v>
      </c>
      <c r="C476" s="25"/>
      <c r="D476" s="25"/>
      <c r="E476" s="9"/>
      <c r="F476" s="10"/>
      <c r="G476" s="11"/>
    </row>
    <row r="477" spans="2:7" x14ac:dyDescent="0.25">
      <c r="B477" s="8" t="s">
        <v>91</v>
      </c>
      <c r="C477" s="25"/>
      <c r="D477" s="25"/>
      <c r="E477" s="9"/>
      <c r="F477" s="10">
        <v>11599.62</v>
      </c>
      <c r="G477" s="11">
        <v>2.3300000000000001E-2</v>
      </c>
    </row>
    <row r="478" spans="2:7" x14ac:dyDescent="0.25">
      <c r="B478" s="12" t="s">
        <v>75</v>
      </c>
      <c r="C478" s="26"/>
      <c r="D478" s="26"/>
      <c r="E478" s="13"/>
      <c r="F478" s="31">
        <v>11599.62</v>
      </c>
      <c r="G478" s="32">
        <v>2.3300000000000001E-2</v>
      </c>
    </row>
    <row r="479" spans="2:7" x14ac:dyDescent="0.25">
      <c r="B479" s="8"/>
      <c r="C479" s="25"/>
      <c r="D479" s="25"/>
      <c r="E479" s="9"/>
      <c r="F479" s="10"/>
      <c r="G479" s="11"/>
    </row>
    <row r="480" spans="2:7" x14ac:dyDescent="0.25">
      <c r="B480" s="18" t="s">
        <v>89</v>
      </c>
      <c r="C480" s="27"/>
      <c r="D480" s="27"/>
      <c r="E480" s="19"/>
      <c r="F480" s="14">
        <v>11599.62</v>
      </c>
      <c r="G480" s="15">
        <v>2.3300000000000001E-2</v>
      </c>
    </row>
    <row r="481" spans="1:7" x14ac:dyDescent="0.25">
      <c r="B481" s="8" t="s">
        <v>92</v>
      </c>
      <c r="C481" s="25"/>
      <c r="D481" s="25"/>
      <c r="E481" s="9"/>
      <c r="F481" s="10">
        <v>5790.35</v>
      </c>
      <c r="G481" s="11">
        <v>1.0800000000000001E-2</v>
      </c>
    </row>
    <row r="482" spans="1:7" x14ac:dyDescent="0.25">
      <c r="B482" s="20" t="s">
        <v>93</v>
      </c>
      <c r="C482" s="28"/>
      <c r="D482" s="28"/>
      <c r="E482" s="21"/>
      <c r="F482" s="22">
        <v>497956.79</v>
      </c>
      <c r="G482" s="23">
        <v>1</v>
      </c>
    </row>
    <row r="483" spans="1:7" x14ac:dyDescent="0.25">
      <c r="B483" s="190"/>
      <c r="C483" s="191"/>
      <c r="D483" s="191"/>
      <c r="E483" s="191"/>
      <c r="F483" s="191"/>
      <c r="G483" s="192"/>
    </row>
    <row r="484" spans="1:7" x14ac:dyDescent="0.25">
      <c r="B484" s="193" t="s">
        <v>809</v>
      </c>
      <c r="C484" s="44"/>
      <c r="D484" s="44"/>
      <c r="E484" s="44"/>
      <c r="F484" s="44"/>
      <c r="G484" s="45"/>
    </row>
    <row r="485" spans="1:7" x14ac:dyDescent="0.25">
      <c r="B485" s="193" t="s">
        <v>94</v>
      </c>
      <c r="C485" s="44"/>
      <c r="D485" s="44"/>
      <c r="E485" s="44"/>
      <c r="F485" s="44"/>
      <c r="G485" s="45"/>
    </row>
    <row r="486" spans="1:7" x14ac:dyDescent="0.25">
      <c r="B486" s="43"/>
      <c r="C486" s="44"/>
      <c r="D486" s="44"/>
      <c r="E486" s="44"/>
      <c r="F486" s="44"/>
      <c r="G486" s="45"/>
    </row>
    <row r="487" spans="1:7" x14ac:dyDescent="0.25">
      <c r="B487" s="82" t="s">
        <v>1356</v>
      </c>
      <c r="C487" s="106"/>
      <c r="D487" s="107"/>
      <c r="E487" s="108"/>
      <c r="F487" s="56"/>
      <c r="G487" s="57"/>
    </row>
    <row r="488" spans="1:7" ht="31.5" customHeight="1" x14ac:dyDescent="0.25">
      <c r="B488" s="234" t="s">
        <v>1357</v>
      </c>
      <c r="C488" s="235"/>
      <c r="D488" s="109" t="s">
        <v>1358</v>
      </c>
      <c r="E488" s="107"/>
      <c r="F488" s="56"/>
      <c r="G488" s="57"/>
    </row>
    <row r="489" spans="1:7" x14ac:dyDescent="0.25">
      <c r="B489" s="224" t="s">
        <v>1469</v>
      </c>
      <c r="C489" s="225"/>
      <c r="D489" s="44"/>
      <c r="E489" s="44"/>
      <c r="F489" s="56"/>
      <c r="G489" s="57"/>
    </row>
    <row r="490" spans="1:7" x14ac:dyDescent="0.25">
      <c r="B490" s="166" t="s">
        <v>1468</v>
      </c>
      <c r="C490" s="167"/>
      <c r="D490" s="165" t="s">
        <v>1467</v>
      </c>
      <c r="E490" s="165" t="s">
        <v>1467</v>
      </c>
      <c r="F490" s="56"/>
      <c r="G490" s="57"/>
    </row>
    <row r="491" spans="1:7" x14ac:dyDescent="0.25">
      <c r="B491" s="52"/>
      <c r="C491" s="59"/>
      <c r="D491" s="165">
        <v>43280</v>
      </c>
      <c r="E491" s="165">
        <v>43312</v>
      </c>
      <c r="F491" s="56"/>
      <c r="G491" s="57"/>
    </row>
    <row r="492" spans="1:7" x14ac:dyDescent="0.25">
      <c r="A492">
        <v>130208</v>
      </c>
      <c r="B492" s="82" t="s">
        <v>1362</v>
      </c>
      <c r="C492" s="56"/>
      <c r="D492" s="177">
        <f>VLOOKUP(A492,'29.06.2018'!A:I,9,0)</f>
        <v>13.130700000000001</v>
      </c>
      <c r="E492" s="60">
        <f>VLOOKUP(A492,'31.07.2018'!A:I,9,0)</f>
        <v>13.1905</v>
      </c>
      <c r="F492" s="56"/>
      <c r="G492" s="57"/>
    </row>
    <row r="493" spans="1:7" x14ac:dyDescent="0.25">
      <c r="A493">
        <v>130205</v>
      </c>
      <c r="B493" s="82" t="s">
        <v>1359</v>
      </c>
      <c r="C493" s="56"/>
      <c r="D493" s="177">
        <f>VLOOKUP(A493,'29.06.2018'!A:I,9,0)</f>
        <v>13.1294</v>
      </c>
      <c r="E493" s="60">
        <f>VLOOKUP(A493,'31.07.2018'!A:I,9,0)</f>
        <v>13.189</v>
      </c>
      <c r="F493" s="56"/>
      <c r="G493" s="57"/>
    </row>
    <row r="494" spans="1:7" x14ac:dyDescent="0.25">
      <c r="A494">
        <v>130207</v>
      </c>
      <c r="B494" s="82" t="s">
        <v>1360</v>
      </c>
      <c r="C494" s="56"/>
      <c r="D494" s="177">
        <f>VLOOKUP(A494,'29.06.2018'!A:I,9,0)</f>
        <v>10.449400000000001</v>
      </c>
      <c r="E494" s="60">
        <f>VLOOKUP(A494,'31.07.2018'!A:I,9,0)</f>
        <v>10.4368</v>
      </c>
      <c r="F494" s="56"/>
      <c r="G494" s="57"/>
    </row>
    <row r="495" spans="1:7" x14ac:dyDescent="0.25">
      <c r="A495">
        <v>141605</v>
      </c>
      <c r="B495" s="82" t="s">
        <v>1377</v>
      </c>
      <c r="C495" s="56"/>
      <c r="D495" s="177">
        <f>VLOOKUP(A495,'29.06.2018'!A:I,9,0)</f>
        <v>12.244800000000003</v>
      </c>
      <c r="E495" s="60">
        <f>VLOOKUP(A495,'31.07.2018'!A:I,9,0)</f>
        <v>12.240300000000001</v>
      </c>
      <c r="F495" s="56"/>
      <c r="G495" s="57"/>
    </row>
    <row r="496" spans="1:7" x14ac:dyDescent="0.25">
      <c r="A496">
        <v>130206</v>
      </c>
      <c r="B496" s="82" t="s">
        <v>1367</v>
      </c>
      <c r="C496" s="56"/>
      <c r="D496" s="177">
        <f>VLOOKUP(A496,'29.06.2018'!A:I,9,0)</f>
        <v>13.412699999999999</v>
      </c>
      <c r="E496" s="60">
        <f>VLOOKUP(A496,'31.07.2018'!A:I,9,0)</f>
        <v>13.481200000000001</v>
      </c>
      <c r="F496" s="56"/>
      <c r="G496" s="57"/>
    </row>
    <row r="497" spans="1:7" x14ac:dyDescent="0.25">
      <c r="A497">
        <v>130209</v>
      </c>
      <c r="B497" s="82" t="s">
        <v>1368</v>
      </c>
      <c r="C497" s="56"/>
      <c r="D497" s="177">
        <f>VLOOKUP(A497,'29.06.2018'!A:I,9,0)</f>
        <v>10.604100000000001</v>
      </c>
      <c r="E497" s="60">
        <f>VLOOKUP(A497,'31.07.2018'!A:I,9,0)</f>
        <v>10.598199999999999</v>
      </c>
      <c r="F497" s="56"/>
      <c r="G497" s="57"/>
    </row>
    <row r="498" spans="1:7" x14ac:dyDescent="0.25">
      <c r="A498">
        <v>141606</v>
      </c>
      <c r="B498" s="82" t="s">
        <v>1382</v>
      </c>
      <c r="C498" s="56"/>
      <c r="D498" s="177">
        <f>VLOOKUP(A498,'29.06.2018'!A:I,9,0)</f>
        <v>12.526</v>
      </c>
      <c r="E498" s="60">
        <f>VLOOKUP(A498,'31.07.2018'!A:I,9,0)</f>
        <v>12.529900000000003</v>
      </c>
      <c r="F498" s="56"/>
      <c r="G498" s="57"/>
    </row>
    <row r="499" spans="1:7" x14ac:dyDescent="0.25">
      <c r="B499" s="82"/>
      <c r="C499" s="56"/>
      <c r="D499" s="110"/>
      <c r="E499" s="107"/>
      <c r="F499" s="56"/>
      <c r="G499" s="57"/>
    </row>
    <row r="500" spans="1:7" x14ac:dyDescent="0.25">
      <c r="B500" s="82" t="s">
        <v>1383</v>
      </c>
      <c r="C500" s="56"/>
      <c r="D500" s="105"/>
      <c r="E500" s="107"/>
      <c r="F500" s="56"/>
      <c r="G500" s="57"/>
    </row>
    <row r="501" spans="1:7" x14ac:dyDescent="0.25">
      <c r="B501" s="111"/>
      <c r="C501" s="56"/>
      <c r="D501" s="105"/>
      <c r="E501" s="112" t="s">
        <v>1384</v>
      </c>
      <c r="F501" s="56"/>
      <c r="G501" s="57"/>
    </row>
    <row r="502" spans="1:7" x14ac:dyDescent="0.25">
      <c r="A502" t="s">
        <v>1388</v>
      </c>
      <c r="B502" s="113" t="s">
        <v>1385</v>
      </c>
      <c r="C502" s="68"/>
      <c r="D502" s="114" t="s">
        <v>1386</v>
      </c>
      <c r="E502" s="115" t="s">
        <v>1387</v>
      </c>
      <c r="F502" s="56"/>
      <c r="G502" s="57"/>
    </row>
    <row r="503" spans="1:7" x14ac:dyDescent="0.25">
      <c r="B503" s="116" t="s">
        <v>1414</v>
      </c>
      <c r="C503" s="68"/>
      <c r="D503" s="69">
        <v>5.3124499999999998E-2</v>
      </c>
      <c r="E503" s="69">
        <v>5.3124499999999998E-2</v>
      </c>
      <c r="F503" s="56"/>
      <c r="G503" s="57"/>
    </row>
    <row r="504" spans="1:7" x14ac:dyDescent="0.25">
      <c r="B504" s="116" t="s">
        <v>1415</v>
      </c>
      <c r="C504" s="68"/>
      <c r="D504" s="69">
        <v>5.3124499999999998E-2</v>
      </c>
      <c r="E504" s="69">
        <v>5.3124499999999998E-2</v>
      </c>
      <c r="F504" s="56"/>
      <c r="G504" s="57"/>
    </row>
    <row r="505" spans="1:7" x14ac:dyDescent="0.25">
      <c r="B505" s="116" t="s">
        <v>1416</v>
      </c>
      <c r="C505" s="68"/>
      <c r="D505" s="69">
        <v>5.3124499999999998E-2</v>
      </c>
      <c r="E505" s="69">
        <v>5.3124499999999998E-2</v>
      </c>
      <c r="F505" s="56"/>
      <c r="G505" s="57"/>
    </row>
    <row r="506" spans="1:7" x14ac:dyDescent="0.25">
      <c r="B506" s="116" t="s">
        <v>1417</v>
      </c>
      <c r="C506" s="68"/>
      <c r="D506" s="69">
        <v>5.3124499999999998E-2</v>
      </c>
      <c r="E506" s="69">
        <v>5.3124499999999998E-2</v>
      </c>
      <c r="F506" s="56"/>
      <c r="G506" s="57"/>
    </row>
    <row r="507" spans="1:7" x14ac:dyDescent="0.25">
      <c r="B507" s="111" t="s">
        <v>1418</v>
      </c>
      <c r="C507" s="105"/>
      <c r="D507" s="112"/>
      <c r="E507" s="117"/>
      <c r="F507" s="56"/>
      <c r="G507" s="57"/>
    </row>
    <row r="508" spans="1:7" x14ac:dyDescent="0.25">
      <c r="B508" s="234"/>
      <c r="C508" s="235"/>
      <c r="D508" s="62"/>
      <c r="E508" s="107"/>
      <c r="F508" s="56"/>
      <c r="G508" s="57"/>
    </row>
    <row r="509" spans="1:7" x14ac:dyDescent="0.25">
      <c r="B509" s="228" t="s">
        <v>1392</v>
      </c>
      <c r="C509" s="229"/>
      <c r="D509" s="86"/>
      <c r="E509" s="107"/>
      <c r="F509" s="56"/>
      <c r="G509" s="57"/>
    </row>
    <row r="510" spans="1:7" ht="33" customHeight="1" x14ac:dyDescent="0.25">
      <c r="B510" s="232" t="s">
        <v>2452</v>
      </c>
      <c r="C510" s="233"/>
      <c r="D510" s="62" t="s">
        <v>1358</v>
      </c>
      <c r="E510" s="107"/>
      <c r="F510" s="56"/>
      <c r="G510" s="57"/>
    </row>
    <row r="511" spans="1:7" x14ac:dyDescent="0.25">
      <c r="B511" s="228" t="s">
        <v>1373</v>
      </c>
      <c r="C511" s="229"/>
      <c r="D511" s="62" t="s">
        <v>1358</v>
      </c>
      <c r="E511" s="107"/>
      <c r="F511" s="56"/>
      <c r="G511" s="57"/>
    </row>
    <row r="512" spans="1:7" ht="31.5" customHeight="1" x14ac:dyDescent="0.25">
      <c r="B512" s="234" t="s">
        <v>1419</v>
      </c>
      <c r="C512" s="235"/>
      <c r="D512" s="62" t="s">
        <v>1358</v>
      </c>
      <c r="E512" s="107"/>
      <c r="F512" s="56"/>
      <c r="G512" s="57"/>
    </row>
    <row r="513" spans="2:7" ht="15" customHeight="1" x14ac:dyDescent="0.25">
      <c r="B513" s="228" t="s">
        <v>1420</v>
      </c>
      <c r="C513" s="229"/>
      <c r="D513" s="48">
        <v>12.14</v>
      </c>
      <c r="E513" s="107"/>
      <c r="F513" s="56"/>
      <c r="G513" s="57"/>
    </row>
    <row r="514" spans="2:7" ht="37.5" customHeight="1" x14ac:dyDescent="0.25">
      <c r="B514" s="226" t="s">
        <v>1421</v>
      </c>
      <c r="C514" s="227"/>
      <c r="D514" s="62" t="s">
        <v>1358</v>
      </c>
      <c r="E514" s="107"/>
      <c r="F514" s="56"/>
      <c r="G514" s="57"/>
    </row>
    <row r="515" spans="2:7" ht="15" customHeight="1" x14ac:dyDescent="0.25">
      <c r="B515" s="82" t="s">
        <v>1422</v>
      </c>
      <c r="C515" s="44"/>
      <c r="D515" s="44"/>
      <c r="E515" s="44"/>
      <c r="F515" s="44"/>
      <c r="G515" s="45"/>
    </row>
    <row r="516" spans="2:7" x14ac:dyDescent="0.25">
      <c r="B516" s="119" t="s">
        <v>1423</v>
      </c>
      <c r="C516" s="50"/>
      <c r="D516" s="50"/>
      <c r="E516" s="50"/>
      <c r="F516" s="50"/>
      <c r="G516" s="51"/>
    </row>
  </sheetData>
  <mergeCells count="11">
    <mergeCell ref="B1:G1"/>
    <mergeCell ref="B2:G2"/>
    <mergeCell ref="B488:C488"/>
    <mergeCell ref="B489:C489"/>
    <mergeCell ref="B514:C514"/>
    <mergeCell ref="B512:C512"/>
    <mergeCell ref="B508:C508"/>
    <mergeCell ref="B509:C509"/>
    <mergeCell ref="B510:C510"/>
    <mergeCell ref="B511:C511"/>
    <mergeCell ref="B513:C513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showGridLines="0" topLeftCell="A147" workbookViewId="0">
      <selection activeCell="D161" sqref="D161:E162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20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21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810</v>
      </c>
      <c r="C8" s="25" t="s">
        <v>811</v>
      </c>
      <c r="D8" s="25" t="s">
        <v>266</v>
      </c>
      <c r="E8" s="9">
        <v>226284</v>
      </c>
      <c r="F8" s="10">
        <v>4931.8599999999997</v>
      </c>
      <c r="G8" s="11">
        <v>5.1299999999999998E-2</v>
      </c>
    </row>
    <row r="9" spans="2:9" x14ac:dyDescent="0.25">
      <c r="B9" s="8" t="s">
        <v>812</v>
      </c>
      <c r="C9" s="25" t="s">
        <v>813</v>
      </c>
      <c r="D9" s="25" t="s">
        <v>266</v>
      </c>
      <c r="E9" s="9">
        <v>224337</v>
      </c>
      <c r="F9" s="10">
        <v>2931.75</v>
      </c>
      <c r="G9" s="11">
        <v>3.0499999999999999E-2</v>
      </c>
    </row>
    <row r="10" spans="2:9" x14ac:dyDescent="0.25">
      <c r="B10" s="8" t="s">
        <v>488</v>
      </c>
      <c r="C10" s="25" t="s">
        <v>489</v>
      </c>
      <c r="D10" s="25" t="s">
        <v>242</v>
      </c>
      <c r="E10" s="9">
        <v>230095</v>
      </c>
      <c r="F10" s="10">
        <v>2794.62</v>
      </c>
      <c r="G10" s="11">
        <v>2.9100000000000001E-2</v>
      </c>
    </row>
    <row r="11" spans="2:9" x14ac:dyDescent="0.25">
      <c r="B11" s="8" t="s">
        <v>440</v>
      </c>
      <c r="C11" s="25" t="s">
        <v>441</v>
      </c>
      <c r="D11" s="25" t="s">
        <v>308</v>
      </c>
      <c r="E11" s="9">
        <v>187139</v>
      </c>
      <c r="F11" s="10">
        <v>2554.63</v>
      </c>
      <c r="G11" s="11">
        <v>2.6599999999999999E-2</v>
      </c>
    </row>
    <row r="12" spans="2:9" x14ac:dyDescent="0.25">
      <c r="B12" s="8" t="s">
        <v>491</v>
      </c>
      <c r="C12" s="25" t="s">
        <v>492</v>
      </c>
      <c r="D12" s="25" t="s">
        <v>343</v>
      </c>
      <c r="E12" s="9">
        <v>198429</v>
      </c>
      <c r="F12" s="10">
        <v>2353.37</v>
      </c>
      <c r="G12" s="11">
        <v>2.4500000000000001E-2</v>
      </c>
    </row>
    <row r="13" spans="2:9" x14ac:dyDescent="0.25">
      <c r="B13" s="8" t="s">
        <v>814</v>
      </c>
      <c r="C13" s="25" t="s">
        <v>815</v>
      </c>
      <c r="D13" s="25" t="s">
        <v>272</v>
      </c>
      <c r="E13" s="9">
        <v>749067</v>
      </c>
      <c r="F13" s="10">
        <v>2229.9699999999998</v>
      </c>
      <c r="G13" s="11">
        <v>2.3199999999999998E-2</v>
      </c>
    </row>
    <row r="14" spans="2:9" x14ac:dyDescent="0.25">
      <c r="B14" s="8" t="s">
        <v>384</v>
      </c>
      <c r="C14" s="25" t="s">
        <v>385</v>
      </c>
      <c r="D14" s="25" t="s">
        <v>316</v>
      </c>
      <c r="E14" s="9">
        <v>164282</v>
      </c>
      <c r="F14" s="10">
        <v>2139.44</v>
      </c>
      <c r="G14" s="11">
        <v>2.23E-2</v>
      </c>
    </row>
    <row r="15" spans="2:9" x14ac:dyDescent="0.25">
      <c r="B15" s="8" t="s">
        <v>816</v>
      </c>
      <c r="C15" s="25" t="s">
        <v>817</v>
      </c>
      <c r="D15" s="25" t="s">
        <v>242</v>
      </c>
      <c r="E15" s="9">
        <v>394200</v>
      </c>
      <c r="F15" s="10">
        <v>2061.67</v>
      </c>
      <c r="G15" s="11">
        <v>2.1499999999999998E-2</v>
      </c>
    </row>
    <row r="16" spans="2:9" x14ac:dyDescent="0.25">
      <c r="B16" s="8" t="s">
        <v>818</v>
      </c>
      <c r="C16" s="25" t="s">
        <v>819</v>
      </c>
      <c r="D16" s="25" t="s">
        <v>266</v>
      </c>
      <c r="E16" s="9">
        <v>540769</v>
      </c>
      <c r="F16" s="10">
        <v>1989.76</v>
      </c>
      <c r="G16" s="11">
        <v>2.07E-2</v>
      </c>
    </row>
    <row r="17" spans="2:7" x14ac:dyDescent="0.25">
      <c r="B17" s="8" t="s">
        <v>820</v>
      </c>
      <c r="C17" s="25" t="s">
        <v>821</v>
      </c>
      <c r="D17" s="25" t="s">
        <v>266</v>
      </c>
      <c r="E17" s="9">
        <v>283678</v>
      </c>
      <c r="F17" s="10">
        <v>1989.58</v>
      </c>
      <c r="G17" s="11">
        <v>2.07E-2</v>
      </c>
    </row>
    <row r="18" spans="2:7" x14ac:dyDescent="0.25">
      <c r="B18" s="8" t="s">
        <v>264</v>
      </c>
      <c r="C18" s="25" t="s">
        <v>265</v>
      </c>
      <c r="D18" s="25" t="s">
        <v>266</v>
      </c>
      <c r="E18" s="9">
        <v>592258</v>
      </c>
      <c r="F18" s="10">
        <v>1801.94</v>
      </c>
      <c r="G18" s="11">
        <v>1.8800000000000001E-2</v>
      </c>
    </row>
    <row r="19" spans="2:7" x14ac:dyDescent="0.25">
      <c r="B19" s="8" t="s">
        <v>444</v>
      </c>
      <c r="C19" s="25" t="s">
        <v>445</v>
      </c>
      <c r="D19" s="25" t="s">
        <v>308</v>
      </c>
      <c r="E19" s="9">
        <v>88279</v>
      </c>
      <c r="F19" s="10">
        <v>1712.79</v>
      </c>
      <c r="G19" s="11">
        <v>1.78E-2</v>
      </c>
    </row>
    <row r="20" spans="2:7" x14ac:dyDescent="0.25">
      <c r="B20" s="8" t="s">
        <v>822</v>
      </c>
      <c r="C20" s="25" t="s">
        <v>823</v>
      </c>
      <c r="D20" s="25" t="s">
        <v>330</v>
      </c>
      <c r="E20" s="9">
        <v>4685</v>
      </c>
      <c r="F20" s="10">
        <v>1361.15</v>
      </c>
      <c r="G20" s="11">
        <v>1.4200000000000001E-2</v>
      </c>
    </row>
    <row r="21" spans="2:7" x14ac:dyDescent="0.25">
      <c r="B21" s="8" t="s">
        <v>493</v>
      </c>
      <c r="C21" s="25" t="s">
        <v>494</v>
      </c>
      <c r="D21" s="25" t="s">
        <v>272</v>
      </c>
      <c r="E21" s="9">
        <v>76340</v>
      </c>
      <c r="F21" s="10">
        <v>1321.94</v>
      </c>
      <c r="G21" s="11">
        <v>1.38E-2</v>
      </c>
    </row>
    <row r="22" spans="2:7" x14ac:dyDescent="0.25">
      <c r="B22" s="8" t="s">
        <v>824</v>
      </c>
      <c r="C22" s="25" t="s">
        <v>825</v>
      </c>
      <c r="D22" s="25" t="s">
        <v>392</v>
      </c>
      <c r="E22" s="9">
        <v>492761</v>
      </c>
      <c r="F22" s="10">
        <v>1129.1600000000001</v>
      </c>
      <c r="G22" s="11">
        <v>1.18E-2</v>
      </c>
    </row>
    <row r="23" spans="2:7" x14ac:dyDescent="0.25">
      <c r="B23" s="8" t="s">
        <v>468</v>
      </c>
      <c r="C23" s="25" t="s">
        <v>469</v>
      </c>
      <c r="D23" s="25" t="s">
        <v>266</v>
      </c>
      <c r="E23" s="9">
        <v>381528</v>
      </c>
      <c r="F23" s="10">
        <v>1119.78</v>
      </c>
      <c r="G23" s="11">
        <v>1.17E-2</v>
      </c>
    </row>
    <row r="24" spans="2:7" x14ac:dyDescent="0.25">
      <c r="B24" s="8" t="s">
        <v>826</v>
      </c>
      <c r="C24" s="25" t="s">
        <v>827</v>
      </c>
      <c r="D24" s="25" t="s">
        <v>258</v>
      </c>
      <c r="E24" s="9">
        <v>478370</v>
      </c>
      <c r="F24" s="10">
        <v>1103.5999999999999</v>
      </c>
      <c r="G24" s="11">
        <v>1.15E-2</v>
      </c>
    </row>
    <row r="25" spans="2:7" x14ac:dyDescent="0.25">
      <c r="B25" s="8" t="s">
        <v>324</v>
      </c>
      <c r="C25" s="25" t="s">
        <v>490</v>
      </c>
      <c r="D25" s="25" t="s">
        <v>298</v>
      </c>
      <c r="E25" s="9">
        <v>416131</v>
      </c>
      <c r="F25" s="10">
        <v>1099</v>
      </c>
      <c r="G25" s="11">
        <v>1.14E-2</v>
      </c>
    </row>
    <row r="26" spans="2:7" x14ac:dyDescent="0.25">
      <c r="B26" s="8" t="s">
        <v>407</v>
      </c>
      <c r="C26" s="25" t="s">
        <v>408</v>
      </c>
      <c r="D26" s="25" t="s">
        <v>272</v>
      </c>
      <c r="E26" s="9">
        <v>16658</v>
      </c>
      <c r="F26" s="10">
        <v>1089.8</v>
      </c>
      <c r="G26" s="11">
        <v>1.1299999999999999E-2</v>
      </c>
    </row>
    <row r="27" spans="2:7" x14ac:dyDescent="0.25">
      <c r="B27" s="8" t="s">
        <v>828</v>
      </c>
      <c r="C27" s="25" t="s">
        <v>829</v>
      </c>
      <c r="D27" s="25" t="s">
        <v>830</v>
      </c>
      <c r="E27" s="9">
        <v>109991</v>
      </c>
      <c r="F27" s="10">
        <v>1069.5</v>
      </c>
      <c r="G27" s="11">
        <v>1.11E-2</v>
      </c>
    </row>
    <row r="28" spans="2:7" x14ac:dyDescent="0.25">
      <c r="B28" s="8" t="s">
        <v>480</v>
      </c>
      <c r="C28" s="25" t="s">
        <v>481</v>
      </c>
      <c r="D28" s="25" t="s">
        <v>266</v>
      </c>
      <c r="E28" s="9">
        <v>184177</v>
      </c>
      <c r="F28" s="10">
        <v>1055.1500000000001</v>
      </c>
      <c r="G28" s="11">
        <v>1.0999999999999999E-2</v>
      </c>
    </row>
    <row r="29" spans="2:7" x14ac:dyDescent="0.25">
      <c r="B29" s="8" t="s">
        <v>251</v>
      </c>
      <c r="C29" s="25" t="s">
        <v>252</v>
      </c>
      <c r="D29" s="25" t="s">
        <v>253</v>
      </c>
      <c r="E29" s="9">
        <v>178939</v>
      </c>
      <c r="F29" s="10">
        <v>1017.27</v>
      </c>
      <c r="G29" s="11">
        <v>1.06E-2</v>
      </c>
    </row>
    <row r="30" spans="2:7" x14ac:dyDescent="0.25">
      <c r="B30" s="8" t="s">
        <v>831</v>
      </c>
      <c r="C30" s="25" t="s">
        <v>832</v>
      </c>
      <c r="D30" s="25" t="s">
        <v>392</v>
      </c>
      <c r="E30" s="9">
        <v>334107</v>
      </c>
      <c r="F30" s="10">
        <v>1015.52</v>
      </c>
      <c r="G30" s="11">
        <v>1.06E-2</v>
      </c>
    </row>
    <row r="31" spans="2:7" x14ac:dyDescent="0.25">
      <c r="B31" s="8" t="s">
        <v>456</v>
      </c>
      <c r="C31" s="25" t="s">
        <v>457</v>
      </c>
      <c r="D31" s="25" t="s">
        <v>348</v>
      </c>
      <c r="E31" s="9">
        <v>151186</v>
      </c>
      <c r="F31" s="10">
        <v>968.57</v>
      </c>
      <c r="G31" s="11">
        <v>1.01E-2</v>
      </c>
    </row>
    <row r="32" spans="2:7" x14ac:dyDescent="0.25">
      <c r="B32" s="8" t="s">
        <v>833</v>
      </c>
      <c r="C32" s="25" t="s">
        <v>834</v>
      </c>
      <c r="D32" s="25" t="s">
        <v>242</v>
      </c>
      <c r="E32" s="9">
        <v>35519</v>
      </c>
      <c r="F32" s="10">
        <v>958.27</v>
      </c>
      <c r="G32" s="11">
        <v>0.01</v>
      </c>
    </row>
    <row r="33" spans="2:7" x14ac:dyDescent="0.25">
      <c r="B33" s="8" t="s">
        <v>835</v>
      </c>
      <c r="C33" s="25" t="s">
        <v>836</v>
      </c>
      <c r="D33" s="25" t="s">
        <v>242</v>
      </c>
      <c r="E33" s="9">
        <v>289034</v>
      </c>
      <c r="F33" s="10">
        <v>934.74</v>
      </c>
      <c r="G33" s="11">
        <v>9.7000000000000003E-3</v>
      </c>
    </row>
    <row r="34" spans="2:7" x14ac:dyDescent="0.25">
      <c r="B34" s="8" t="s">
        <v>428</v>
      </c>
      <c r="C34" s="25" t="s">
        <v>429</v>
      </c>
      <c r="D34" s="25" t="s">
        <v>298</v>
      </c>
      <c r="E34" s="9">
        <v>9614</v>
      </c>
      <c r="F34" s="10">
        <v>915.31</v>
      </c>
      <c r="G34" s="11">
        <v>9.4999999999999998E-3</v>
      </c>
    </row>
    <row r="35" spans="2:7" x14ac:dyDescent="0.25">
      <c r="B35" s="8" t="s">
        <v>476</v>
      </c>
      <c r="C35" s="25" t="s">
        <v>477</v>
      </c>
      <c r="D35" s="25" t="s">
        <v>272</v>
      </c>
      <c r="E35" s="9">
        <v>216154</v>
      </c>
      <c r="F35" s="10">
        <v>911.2</v>
      </c>
      <c r="G35" s="11">
        <v>9.4999999999999998E-3</v>
      </c>
    </row>
    <row r="36" spans="2:7" x14ac:dyDescent="0.25">
      <c r="B36" s="8" t="s">
        <v>415</v>
      </c>
      <c r="C36" s="25" t="s">
        <v>416</v>
      </c>
      <c r="D36" s="25" t="s">
        <v>298</v>
      </c>
      <c r="E36" s="9">
        <v>95929</v>
      </c>
      <c r="F36" s="10">
        <v>897.85</v>
      </c>
      <c r="G36" s="11">
        <v>9.2999999999999992E-3</v>
      </c>
    </row>
    <row r="37" spans="2:7" x14ac:dyDescent="0.25">
      <c r="B37" s="8" t="s">
        <v>393</v>
      </c>
      <c r="C37" s="25" t="s">
        <v>394</v>
      </c>
      <c r="D37" s="25" t="s">
        <v>308</v>
      </c>
      <c r="E37" s="9">
        <v>131496</v>
      </c>
      <c r="F37" s="10">
        <v>895.16</v>
      </c>
      <c r="G37" s="11">
        <v>9.2999999999999992E-3</v>
      </c>
    </row>
    <row r="38" spans="2:7" x14ac:dyDescent="0.25">
      <c r="B38" s="8" t="s">
        <v>837</v>
      </c>
      <c r="C38" s="25" t="s">
        <v>838</v>
      </c>
      <c r="D38" s="25" t="s">
        <v>330</v>
      </c>
      <c r="E38" s="9">
        <v>129070</v>
      </c>
      <c r="F38" s="10">
        <v>850.96</v>
      </c>
      <c r="G38" s="11">
        <v>8.8999999999999999E-3</v>
      </c>
    </row>
    <row r="39" spans="2:7" x14ac:dyDescent="0.25">
      <c r="B39" s="8" t="s">
        <v>839</v>
      </c>
      <c r="C39" s="25" t="s">
        <v>840</v>
      </c>
      <c r="D39" s="25" t="s">
        <v>425</v>
      </c>
      <c r="E39" s="9">
        <v>58158</v>
      </c>
      <c r="F39" s="10">
        <v>806.86</v>
      </c>
      <c r="G39" s="11">
        <v>8.3999999999999995E-3</v>
      </c>
    </row>
    <row r="40" spans="2:7" x14ac:dyDescent="0.25">
      <c r="B40" s="8" t="s">
        <v>841</v>
      </c>
      <c r="C40" s="25" t="s">
        <v>842</v>
      </c>
      <c r="D40" s="25" t="s">
        <v>308</v>
      </c>
      <c r="E40" s="9">
        <v>53965</v>
      </c>
      <c r="F40" s="10">
        <v>791.53</v>
      </c>
      <c r="G40" s="11">
        <v>8.2000000000000007E-3</v>
      </c>
    </row>
    <row r="41" spans="2:7" x14ac:dyDescent="0.25">
      <c r="B41" s="8" t="s">
        <v>843</v>
      </c>
      <c r="C41" s="25" t="s">
        <v>844</v>
      </c>
      <c r="D41" s="25" t="s">
        <v>242</v>
      </c>
      <c r="E41" s="9">
        <v>11140</v>
      </c>
      <c r="F41" s="10">
        <v>777.27</v>
      </c>
      <c r="G41" s="11">
        <v>8.0999999999999996E-3</v>
      </c>
    </row>
    <row r="42" spans="2:7" x14ac:dyDescent="0.25">
      <c r="B42" s="8" t="s">
        <v>845</v>
      </c>
      <c r="C42" s="25" t="s">
        <v>846</v>
      </c>
      <c r="D42" s="25" t="s">
        <v>242</v>
      </c>
      <c r="E42" s="9">
        <v>59927</v>
      </c>
      <c r="F42" s="10">
        <v>775.28</v>
      </c>
      <c r="G42" s="11">
        <v>8.0999999999999996E-3</v>
      </c>
    </row>
    <row r="43" spans="2:7" x14ac:dyDescent="0.25">
      <c r="B43" s="8" t="s">
        <v>847</v>
      </c>
      <c r="C43" s="25" t="s">
        <v>848</v>
      </c>
      <c r="D43" s="25" t="s">
        <v>849</v>
      </c>
      <c r="E43" s="9">
        <v>45225</v>
      </c>
      <c r="F43" s="10">
        <v>748.43</v>
      </c>
      <c r="G43" s="11">
        <v>7.7999999999999996E-3</v>
      </c>
    </row>
    <row r="44" spans="2:7" x14ac:dyDescent="0.25">
      <c r="B44" s="8" t="s">
        <v>850</v>
      </c>
      <c r="C44" s="25" t="s">
        <v>851</v>
      </c>
      <c r="D44" s="25" t="s">
        <v>852</v>
      </c>
      <c r="E44" s="9">
        <v>66521</v>
      </c>
      <c r="F44" s="10">
        <v>747.33</v>
      </c>
      <c r="G44" s="11">
        <v>7.7999999999999996E-3</v>
      </c>
    </row>
    <row r="45" spans="2:7" x14ac:dyDescent="0.25">
      <c r="B45" s="8" t="s">
        <v>853</v>
      </c>
      <c r="C45" s="25" t="s">
        <v>854</v>
      </c>
      <c r="D45" s="25" t="s">
        <v>242</v>
      </c>
      <c r="E45" s="9">
        <v>27820</v>
      </c>
      <c r="F45" s="10">
        <v>745.52</v>
      </c>
      <c r="G45" s="11">
        <v>7.7999999999999996E-3</v>
      </c>
    </row>
    <row r="46" spans="2:7" x14ac:dyDescent="0.25">
      <c r="B46" s="8" t="s">
        <v>855</v>
      </c>
      <c r="C46" s="25" t="s">
        <v>856</v>
      </c>
      <c r="D46" s="25" t="s">
        <v>242</v>
      </c>
      <c r="E46" s="9">
        <v>92625</v>
      </c>
      <c r="F46" s="10">
        <v>720.34</v>
      </c>
      <c r="G46" s="11">
        <v>7.4999999999999997E-3</v>
      </c>
    </row>
    <row r="47" spans="2:7" x14ac:dyDescent="0.25">
      <c r="B47" s="8" t="s">
        <v>857</v>
      </c>
      <c r="C47" s="25" t="s">
        <v>858</v>
      </c>
      <c r="D47" s="25" t="s">
        <v>308</v>
      </c>
      <c r="E47" s="9">
        <v>38219</v>
      </c>
      <c r="F47" s="10">
        <v>715.8</v>
      </c>
      <c r="G47" s="11">
        <v>7.4000000000000003E-3</v>
      </c>
    </row>
    <row r="48" spans="2:7" x14ac:dyDescent="0.25">
      <c r="B48" s="8" t="s">
        <v>432</v>
      </c>
      <c r="C48" s="25" t="s">
        <v>433</v>
      </c>
      <c r="D48" s="25" t="s">
        <v>272</v>
      </c>
      <c r="E48" s="9">
        <v>182375</v>
      </c>
      <c r="F48" s="10">
        <v>664.03</v>
      </c>
      <c r="G48" s="11">
        <v>6.8999999999999999E-3</v>
      </c>
    </row>
    <row r="49" spans="2:7" x14ac:dyDescent="0.25">
      <c r="B49" s="8" t="s">
        <v>859</v>
      </c>
      <c r="C49" s="25" t="s">
        <v>860</v>
      </c>
      <c r="D49" s="25" t="s">
        <v>272</v>
      </c>
      <c r="E49" s="9">
        <v>56174</v>
      </c>
      <c r="F49" s="10">
        <v>643.33000000000004</v>
      </c>
      <c r="G49" s="11">
        <v>6.7000000000000002E-3</v>
      </c>
    </row>
    <row r="50" spans="2:7" x14ac:dyDescent="0.25">
      <c r="B50" s="8" t="s">
        <v>861</v>
      </c>
      <c r="C50" s="25" t="s">
        <v>862</v>
      </c>
      <c r="D50" s="25" t="s">
        <v>242</v>
      </c>
      <c r="E50" s="9">
        <v>67049</v>
      </c>
      <c r="F50" s="10">
        <v>616.67999999999995</v>
      </c>
      <c r="G50" s="11">
        <v>6.4000000000000003E-3</v>
      </c>
    </row>
    <row r="51" spans="2:7" x14ac:dyDescent="0.25">
      <c r="B51" s="8" t="s">
        <v>863</v>
      </c>
      <c r="C51" s="25" t="s">
        <v>864</v>
      </c>
      <c r="D51" s="25" t="s">
        <v>830</v>
      </c>
      <c r="E51" s="9">
        <v>22500</v>
      </c>
      <c r="F51" s="10">
        <v>611.57000000000005</v>
      </c>
      <c r="G51" s="11">
        <v>6.4000000000000003E-3</v>
      </c>
    </row>
    <row r="52" spans="2:7" x14ac:dyDescent="0.25">
      <c r="B52" s="8" t="s">
        <v>865</v>
      </c>
      <c r="C52" s="25" t="s">
        <v>866</v>
      </c>
      <c r="D52" s="25" t="s">
        <v>266</v>
      </c>
      <c r="E52" s="9">
        <v>351789</v>
      </c>
      <c r="F52" s="10">
        <v>604.73</v>
      </c>
      <c r="G52" s="11">
        <v>6.3E-3</v>
      </c>
    </row>
    <row r="53" spans="2:7" x14ac:dyDescent="0.25">
      <c r="B53" s="8" t="s">
        <v>240</v>
      </c>
      <c r="C53" s="25" t="s">
        <v>241</v>
      </c>
      <c r="D53" s="25" t="s">
        <v>242</v>
      </c>
      <c r="E53" s="9">
        <v>45451</v>
      </c>
      <c r="F53" s="10">
        <v>589.52</v>
      </c>
      <c r="G53" s="11">
        <v>6.1000000000000004E-3</v>
      </c>
    </row>
    <row r="54" spans="2:7" x14ac:dyDescent="0.25">
      <c r="B54" s="8" t="s">
        <v>867</v>
      </c>
      <c r="C54" s="25" t="s">
        <v>868</v>
      </c>
      <c r="D54" s="25" t="s">
        <v>242</v>
      </c>
      <c r="E54" s="9">
        <v>42370</v>
      </c>
      <c r="F54" s="10">
        <v>585.62</v>
      </c>
      <c r="G54" s="11">
        <v>6.1000000000000004E-3</v>
      </c>
    </row>
    <row r="55" spans="2:7" x14ac:dyDescent="0.25">
      <c r="B55" s="8" t="s">
        <v>869</v>
      </c>
      <c r="C55" s="25" t="s">
        <v>870</v>
      </c>
      <c r="D55" s="25" t="s">
        <v>852</v>
      </c>
      <c r="E55" s="9">
        <v>63957</v>
      </c>
      <c r="F55" s="10">
        <v>529.4</v>
      </c>
      <c r="G55" s="11">
        <v>5.4999999999999997E-3</v>
      </c>
    </row>
    <row r="56" spans="2:7" x14ac:dyDescent="0.25">
      <c r="B56" s="8" t="s">
        <v>871</v>
      </c>
      <c r="C56" s="25" t="s">
        <v>872</v>
      </c>
      <c r="D56" s="25" t="s">
        <v>258</v>
      </c>
      <c r="E56" s="9">
        <v>12435</v>
      </c>
      <c r="F56" s="10">
        <v>521.5</v>
      </c>
      <c r="G56" s="11">
        <v>5.4000000000000003E-3</v>
      </c>
    </row>
    <row r="57" spans="2:7" x14ac:dyDescent="0.25">
      <c r="B57" s="8" t="s">
        <v>450</v>
      </c>
      <c r="C57" s="25" t="s">
        <v>451</v>
      </c>
      <c r="D57" s="25" t="s">
        <v>272</v>
      </c>
      <c r="E57" s="9">
        <v>4734</v>
      </c>
      <c r="F57" s="10">
        <v>498.51</v>
      </c>
      <c r="G57" s="11">
        <v>5.1999999999999998E-3</v>
      </c>
    </row>
    <row r="58" spans="2:7" x14ac:dyDescent="0.25">
      <c r="B58" s="8" t="s">
        <v>293</v>
      </c>
      <c r="C58" s="25" t="s">
        <v>294</v>
      </c>
      <c r="D58" s="25" t="s">
        <v>295</v>
      </c>
      <c r="E58" s="9">
        <v>243028</v>
      </c>
      <c r="F58" s="10">
        <v>443.04</v>
      </c>
      <c r="G58" s="11">
        <v>4.5999999999999999E-3</v>
      </c>
    </row>
    <row r="59" spans="2:7" x14ac:dyDescent="0.25">
      <c r="B59" s="8" t="s">
        <v>341</v>
      </c>
      <c r="C59" s="25" t="s">
        <v>342</v>
      </c>
      <c r="D59" s="25" t="s">
        <v>343</v>
      </c>
      <c r="E59" s="9">
        <v>256497</v>
      </c>
      <c r="F59" s="10">
        <v>421.55</v>
      </c>
      <c r="G59" s="11">
        <v>4.4000000000000003E-3</v>
      </c>
    </row>
    <row r="60" spans="2:7" x14ac:dyDescent="0.25">
      <c r="B60" s="8" t="s">
        <v>395</v>
      </c>
      <c r="C60" s="25" t="s">
        <v>396</v>
      </c>
      <c r="D60" s="25" t="s">
        <v>343</v>
      </c>
      <c r="E60" s="9">
        <v>107671</v>
      </c>
      <c r="F60" s="10">
        <v>419.65</v>
      </c>
      <c r="G60" s="11">
        <v>4.4000000000000003E-3</v>
      </c>
    </row>
    <row r="61" spans="2:7" x14ac:dyDescent="0.25">
      <c r="B61" s="8" t="s">
        <v>873</v>
      </c>
      <c r="C61" s="25" t="s">
        <v>874</v>
      </c>
      <c r="D61" s="25" t="s">
        <v>275</v>
      </c>
      <c r="E61" s="9">
        <v>51112</v>
      </c>
      <c r="F61" s="10">
        <v>416.31</v>
      </c>
      <c r="G61" s="11">
        <v>4.3E-3</v>
      </c>
    </row>
    <row r="62" spans="2:7" x14ac:dyDescent="0.25">
      <c r="B62" s="8" t="s">
        <v>386</v>
      </c>
      <c r="C62" s="25" t="s">
        <v>387</v>
      </c>
      <c r="D62" s="25" t="s">
        <v>242</v>
      </c>
      <c r="E62" s="9">
        <v>116555</v>
      </c>
      <c r="F62" s="10">
        <v>390.05</v>
      </c>
      <c r="G62" s="11">
        <v>4.1000000000000003E-3</v>
      </c>
    </row>
    <row r="63" spans="2:7" x14ac:dyDescent="0.25">
      <c r="B63" s="8" t="s">
        <v>299</v>
      </c>
      <c r="C63" s="25" t="s">
        <v>300</v>
      </c>
      <c r="D63" s="25" t="s">
        <v>295</v>
      </c>
      <c r="E63" s="9">
        <v>40000</v>
      </c>
      <c r="F63" s="10">
        <v>377.82</v>
      </c>
      <c r="G63" s="11">
        <v>3.8999999999999998E-3</v>
      </c>
    </row>
    <row r="64" spans="2:7" x14ac:dyDescent="0.25">
      <c r="B64" s="8" t="s">
        <v>284</v>
      </c>
      <c r="C64" s="25" t="s">
        <v>285</v>
      </c>
      <c r="D64" s="25" t="s">
        <v>286</v>
      </c>
      <c r="E64" s="9">
        <v>169893</v>
      </c>
      <c r="F64" s="10">
        <v>377.5</v>
      </c>
      <c r="G64" s="11">
        <v>3.8999999999999998E-3</v>
      </c>
    </row>
    <row r="65" spans="2:7" x14ac:dyDescent="0.25">
      <c r="B65" s="8" t="s">
        <v>875</v>
      </c>
      <c r="C65" s="25" t="s">
        <v>876</v>
      </c>
      <c r="D65" s="25" t="s">
        <v>499</v>
      </c>
      <c r="E65" s="9">
        <v>56993</v>
      </c>
      <c r="F65" s="10">
        <v>369.17</v>
      </c>
      <c r="G65" s="11">
        <v>3.8E-3</v>
      </c>
    </row>
    <row r="66" spans="2:7" x14ac:dyDescent="0.25">
      <c r="B66" s="8" t="s">
        <v>877</v>
      </c>
      <c r="C66" s="25" t="s">
        <v>878</v>
      </c>
      <c r="D66" s="25" t="s">
        <v>298</v>
      </c>
      <c r="E66" s="9">
        <v>1295</v>
      </c>
      <c r="F66" s="10">
        <v>359.99</v>
      </c>
      <c r="G66" s="11">
        <v>3.7000000000000002E-3</v>
      </c>
    </row>
    <row r="67" spans="2:7" x14ac:dyDescent="0.25">
      <c r="B67" s="8" t="s">
        <v>317</v>
      </c>
      <c r="C67" s="25" t="s">
        <v>318</v>
      </c>
      <c r="D67" s="25" t="s">
        <v>286</v>
      </c>
      <c r="E67" s="9">
        <v>163249</v>
      </c>
      <c r="F67" s="10">
        <v>348.37</v>
      </c>
      <c r="G67" s="11">
        <v>3.5999999999999999E-3</v>
      </c>
    </row>
    <row r="68" spans="2:7" x14ac:dyDescent="0.25">
      <c r="B68" s="8" t="s">
        <v>879</v>
      </c>
      <c r="C68" s="25" t="s">
        <v>880</v>
      </c>
      <c r="D68" s="25" t="s">
        <v>308</v>
      </c>
      <c r="E68" s="9">
        <v>39982</v>
      </c>
      <c r="F68" s="10">
        <v>334.03</v>
      </c>
      <c r="G68" s="11">
        <v>3.5000000000000001E-3</v>
      </c>
    </row>
    <row r="69" spans="2:7" x14ac:dyDescent="0.25">
      <c r="B69" s="8" t="s">
        <v>474</v>
      </c>
      <c r="C69" s="25" t="s">
        <v>475</v>
      </c>
      <c r="D69" s="25" t="s">
        <v>303</v>
      </c>
      <c r="E69" s="9">
        <v>432000</v>
      </c>
      <c r="F69" s="10">
        <v>284.47000000000003</v>
      </c>
      <c r="G69" s="11">
        <v>3.0000000000000001E-3</v>
      </c>
    </row>
    <row r="70" spans="2:7" x14ac:dyDescent="0.25">
      <c r="B70" s="8" t="s">
        <v>881</v>
      </c>
      <c r="C70" s="25" t="s">
        <v>882</v>
      </c>
      <c r="D70" s="25" t="s">
        <v>392</v>
      </c>
      <c r="E70" s="9">
        <v>133177</v>
      </c>
      <c r="F70" s="10">
        <v>263.69</v>
      </c>
      <c r="G70" s="11">
        <v>2.7000000000000001E-3</v>
      </c>
    </row>
    <row r="71" spans="2:7" x14ac:dyDescent="0.25">
      <c r="B71" s="8" t="s">
        <v>883</v>
      </c>
      <c r="C71" s="25" t="s">
        <v>884</v>
      </c>
      <c r="D71" s="25" t="s">
        <v>885</v>
      </c>
      <c r="E71" s="9">
        <v>39986</v>
      </c>
      <c r="F71" s="10">
        <v>249.27</v>
      </c>
      <c r="G71" s="11">
        <v>2.5999999999999999E-3</v>
      </c>
    </row>
    <row r="72" spans="2:7" x14ac:dyDescent="0.25">
      <c r="B72" s="8" t="s">
        <v>886</v>
      </c>
      <c r="C72" s="25" t="s">
        <v>887</v>
      </c>
      <c r="D72" s="25" t="s">
        <v>242</v>
      </c>
      <c r="E72" s="9">
        <v>55694</v>
      </c>
      <c r="F72" s="10">
        <v>233.11</v>
      </c>
      <c r="G72" s="11">
        <v>2.3999999999999998E-3</v>
      </c>
    </row>
    <row r="73" spans="2:7" x14ac:dyDescent="0.25">
      <c r="B73" s="8" t="s">
        <v>888</v>
      </c>
      <c r="C73" s="25" t="s">
        <v>889</v>
      </c>
      <c r="D73" s="25" t="s">
        <v>275</v>
      </c>
      <c r="E73" s="9">
        <v>145000</v>
      </c>
      <c r="F73" s="10">
        <v>210.18</v>
      </c>
      <c r="G73" s="11">
        <v>2.2000000000000001E-3</v>
      </c>
    </row>
    <row r="74" spans="2:7" x14ac:dyDescent="0.25">
      <c r="B74" s="8" t="s">
        <v>890</v>
      </c>
      <c r="C74" s="25" t="s">
        <v>891</v>
      </c>
      <c r="D74" s="25" t="s">
        <v>242</v>
      </c>
      <c r="E74" s="9">
        <v>8724</v>
      </c>
      <c r="F74" s="10">
        <v>174.03</v>
      </c>
      <c r="G74" s="11">
        <v>1.8E-3</v>
      </c>
    </row>
    <row r="75" spans="2:7" x14ac:dyDescent="0.25">
      <c r="B75" s="8" t="s">
        <v>892</v>
      </c>
      <c r="C75" s="25" t="s">
        <v>893</v>
      </c>
      <c r="D75" s="25" t="s">
        <v>272</v>
      </c>
      <c r="E75" s="9">
        <v>39291</v>
      </c>
      <c r="F75" s="10">
        <v>129.6</v>
      </c>
      <c r="G75" s="11">
        <v>1.2999999999999999E-3</v>
      </c>
    </row>
    <row r="76" spans="2:7" x14ac:dyDescent="0.25">
      <c r="B76" s="8" t="s">
        <v>894</v>
      </c>
      <c r="C76" s="25" t="s">
        <v>895</v>
      </c>
      <c r="D76" s="25" t="s">
        <v>343</v>
      </c>
      <c r="E76" s="9">
        <v>13000</v>
      </c>
      <c r="F76" s="10">
        <v>115.45</v>
      </c>
      <c r="G76" s="11">
        <v>1.1999999999999999E-3</v>
      </c>
    </row>
    <row r="77" spans="2:7" x14ac:dyDescent="0.25">
      <c r="B77" s="8" t="s">
        <v>896</v>
      </c>
      <c r="C77" s="25" t="s">
        <v>897</v>
      </c>
      <c r="D77" s="25" t="s">
        <v>272</v>
      </c>
      <c r="E77" s="9">
        <v>20544</v>
      </c>
      <c r="F77" s="10">
        <v>99.45</v>
      </c>
      <c r="G77" s="11">
        <v>1E-3</v>
      </c>
    </row>
    <row r="78" spans="2:7" ht="15" customHeight="1" x14ac:dyDescent="0.25">
      <c r="B78" s="12" t="s">
        <v>75</v>
      </c>
      <c r="C78" s="26"/>
      <c r="D78" s="26"/>
      <c r="E78" s="13"/>
      <c r="F78" s="31">
        <v>67915.289999999994</v>
      </c>
      <c r="G78" s="32">
        <v>0.70679999999999998</v>
      </c>
    </row>
    <row r="79" spans="2:7" x14ac:dyDescent="0.25">
      <c r="B79" s="12" t="s">
        <v>502</v>
      </c>
      <c r="C79" s="25"/>
      <c r="D79" s="25"/>
      <c r="E79" s="9"/>
      <c r="F79" s="10"/>
      <c r="G79" s="11"/>
    </row>
    <row r="80" spans="2:7" x14ac:dyDescent="0.25">
      <c r="B80" s="12" t="s">
        <v>75</v>
      </c>
      <c r="C80" s="25"/>
      <c r="D80" s="25"/>
      <c r="E80" s="9"/>
      <c r="F80" s="33" t="s">
        <v>66</v>
      </c>
      <c r="G80" s="34" t="s">
        <v>66</v>
      </c>
    </row>
    <row r="81" spans="2:9" x14ac:dyDescent="0.25">
      <c r="B81" s="18" t="s">
        <v>89</v>
      </c>
      <c r="C81" s="27"/>
      <c r="D81" s="27"/>
      <c r="E81" s="19"/>
      <c r="F81" s="22">
        <v>67915.289999999994</v>
      </c>
      <c r="G81" s="23">
        <v>0.70679999999999998</v>
      </c>
    </row>
    <row r="82" spans="2:9" x14ac:dyDescent="0.25">
      <c r="B82" s="8"/>
      <c r="C82" s="25"/>
      <c r="D82" s="25"/>
      <c r="E82" s="9"/>
      <c r="F82" s="10"/>
      <c r="G82" s="11"/>
    </row>
    <row r="83" spans="2:9" x14ac:dyDescent="0.25">
      <c r="B83" s="12" t="s">
        <v>503</v>
      </c>
      <c r="C83" s="25"/>
      <c r="D83" s="25"/>
      <c r="E83" s="9"/>
      <c r="F83" s="10"/>
      <c r="G83" s="11"/>
    </row>
    <row r="84" spans="2:9" x14ac:dyDescent="0.25">
      <c r="B84" s="12" t="s">
        <v>504</v>
      </c>
      <c r="C84" s="25"/>
      <c r="D84" s="25"/>
      <c r="E84" s="9"/>
      <c r="F84" s="10"/>
      <c r="G84" s="11"/>
    </row>
    <row r="85" spans="2:9" x14ac:dyDescent="0.25">
      <c r="B85" s="8" t="s">
        <v>898</v>
      </c>
      <c r="C85" s="25"/>
      <c r="D85" s="25" t="s">
        <v>899</v>
      </c>
      <c r="E85" s="9">
        <v>60000</v>
      </c>
      <c r="F85" s="10">
        <v>6822.96</v>
      </c>
      <c r="G85" s="11">
        <v>7.1006E-2</v>
      </c>
    </row>
    <row r="86" spans="2:9" x14ac:dyDescent="0.25">
      <c r="B86" s="8" t="s">
        <v>509</v>
      </c>
      <c r="C86" s="25"/>
      <c r="D86" s="25" t="s">
        <v>343</v>
      </c>
      <c r="E86" s="9">
        <v>93000</v>
      </c>
      <c r="F86" s="10">
        <v>1105.3499999999999</v>
      </c>
      <c r="G86" s="11">
        <v>1.1502999999999999E-2</v>
      </c>
    </row>
    <row r="87" spans="2:9" x14ac:dyDescent="0.25">
      <c r="B87" s="8" t="s">
        <v>900</v>
      </c>
      <c r="C87" s="25"/>
      <c r="D87" s="25" t="s">
        <v>258</v>
      </c>
      <c r="E87" s="9">
        <v>120000</v>
      </c>
      <c r="F87" s="10">
        <v>277.32</v>
      </c>
      <c r="G87" s="11">
        <v>2.8860000000000001E-3</v>
      </c>
    </row>
    <row r="88" spans="2:9" x14ac:dyDescent="0.25">
      <c r="B88" s="8" t="s">
        <v>901</v>
      </c>
      <c r="C88" s="25"/>
      <c r="D88" s="25" t="s">
        <v>392</v>
      </c>
      <c r="E88" s="9">
        <v>120000</v>
      </c>
      <c r="F88" s="10">
        <v>276.66000000000003</v>
      </c>
      <c r="G88" s="11">
        <v>2.879E-3</v>
      </c>
    </row>
    <row r="89" spans="2:9" x14ac:dyDescent="0.25">
      <c r="B89" s="8" t="s">
        <v>902</v>
      </c>
      <c r="C89" s="25"/>
      <c r="D89" s="25" t="s">
        <v>242</v>
      </c>
      <c r="E89" s="9">
        <v>18000</v>
      </c>
      <c r="F89" s="10">
        <v>250.07</v>
      </c>
      <c r="G89" s="11">
        <v>2.6020000000000001E-3</v>
      </c>
      <c r="I89">
        <v>8732.36</v>
      </c>
    </row>
    <row r="90" spans="2:9" x14ac:dyDescent="0.25">
      <c r="B90" s="8" t="s">
        <v>518</v>
      </c>
      <c r="C90" s="25"/>
      <c r="D90" s="25" t="s">
        <v>303</v>
      </c>
      <c r="E90" s="35">
        <v>-432000</v>
      </c>
      <c r="F90" s="36">
        <v>-285.77</v>
      </c>
      <c r="G90" s="37">
        <v>-2.9729999999999999E-3</v>
      </c>
    </row>
    <row r="91" spans="2:9" x14ac:dyDescent="0.25">
      <c r="B91" s="8" t="s">
        <v>903</v>
      </c>
      <c r="C91" s="25"/>
      <c r="D91" s="25" t="s">
        <v>242</v>
      </c>
      <c r="E91" s="35">
        <v>-255500</v>
      </c>
      <c r="F91" s="36">
        <v>-5115.49</v>
      </c>
      <c r="G91" s="37">
        <v>-5.3237E-2</v>
      </c>
    </row>
    <row r="92" spans="2:9" x14ac:dyDescent="0.25">
      <c r="B92" s="12" t="s">
        <v>75</v>
      </c>
      <c r="C92" s="26"/>
      <c r="D92" s="26"/>
      <c r="E92" s="13"/>
      <c r="F92" s="31">
        <v>3331.1</v>
      </c>
      <c r="G92" s="32">
        <v>3.4666000000000002E-2</v>
      </c>
    </row>
    <row r="93" spans="2:9" x14ac:dyDescent="0.25">
      <c r="B93" s="8"/>
      <c r="C93" s="25"/>
      <c r="D93" s="25"/>
      <c r="E93" s="9"/>
      <c r="F93" s="10"/>
      <c r="G93" s="11"/>
    </row>
    <row r="94" spans="2:9" x14ac:dyDescent="0.25">
      <c r="B94" s="8"/>
      <c r="C94" s="25"/>
      <c r="D94" s="25"/>
      <c r="E94" s="9"/>
      <c r="F94" s="10"/>
      <c r="G94" s="11"/>
    </row>
    <row r="95" spans="2:9" x14ac:dyDescent="0.25">
      <c r="B95" s="8"/>
      <c r="C95" s="25"/>
      <c r="D95" s="25"/>
      <c r="E95" s="9"/>
      <c r="F95" s="10"/>
      <c r="G95" s="11"/>
    </row>
    <row r="96" spans="2:9" x14ac:dyDescent="0.25">
      <c r="B96" s="18" t="s">
        <v>89</v>
      </c>
      <c r="C96" s="27"/>
      <c r="D96" s="27"/>
      <c r="E96" s="19"/>
      <c r="F96" s="14">
        <v>3331.1</v>
      </c>
      <c r="G96" s="15">
        <v>3.4666000000000002E-2</v>
      </c>
    </row>
    <row r="97" spans="2:7" x14ac:dyDescent="0.25">
      <c r="B97" s="8"/>
      <c r="C97" s="25"/>
      <c r="D97" s="25"/>
      <c r="E97" s="9"/>
      <c r="F97" s="10"/>
      <c r="G97" s="11"/>
    </row>
    <row r="98" spans="2:7" x14ac:dyDescent="0.25">
      <c r="B98" s="12" t="s">
        <v>67</v>
      </c>
      <c r="C98" s="25"/>
      <c r="D98" s="25"/>
      <c r="E98" s="9"/>
      <c r="F98" s="10"/>
      <c r="G98" s="11"/>
    </row>
    <row r="99" spans="2:7" x14ac:dyDescent="0.25">
      <c r="B99" s="12" t="s">
        <v>68</v>
      </c>
      <c r="C99" s="25"/>
      <c r="D99" s="25"/>
      <c r="E99" s="9"/>
      <c r="F99" s="10"/>
      <c r="G99" s="11"/>
    </row>
    <row r="100" spans="2:7" x14ac:dyDescent="0.25">
      <c r="B100" s="8" t="s">
        <v>204</v>
      </c>
      <c r="C100" s="25" t="s">
        <v>205</v>
      </c>
      <c r="D100" s="25" t="s">
        <v>206</v>
      </c>
      <c r="E100" s="9">
        <v>2500000</v>
      </c>
      <c r="F100" s="10">
        <v>2493.48</v>
      </c>
      <c r="G100" s="11">
        <v>2.5899999999999999E-2</v>
      </c>
    </row>
    <row r="101" spans="2:7" x14ac:dyDescent="0.25">
      <c r="B101" s="8" t="s">
        <v>112</v>
      </c>
      <c r="C101" s="25" t="s">
        <v>113</v>
      </c>
      <c r="D101" s="25" t="s">
        <v>97</v>
      </c>
      <c r="E101" s="9">
        <v>2500000</v>
      </c>
      <c r="F101" s="10">
        <v>2456.84</v>
      </c>
      <c r="G101" s="11">
        <v>2.5600000000000001E-2</v>
      </c>
    </row>
    <row r="102" spans="2:7" x14ac:dyDescent="0.25">
      <c r="B102" s="8" t="s">
        <v>904</v>
      </c>
      <c r="C102" s="25" t="s">
        <v>905</v>
      </c>
      <c r="D102" s="25" t="s">
        <v>97</v>
      </c>
      <c r="E102" s="9">
        <v>1500000</v>
      </c>
      <c r="F102" s="10">
        <v>1446.46</v>
      </c>
      <c r="G102" s="11">
        <v>1.5100000000000001E-2</v>
      </c>
    </row>
    <row r="103" spans="2:7" x14ac:dyDescent="0.25">
      <c r="B103" s="8" t="s">
        <v>631</v>
      </c>
      <c r="C103" s="25" t="s">
        <v>632</v>
      </c>
      <c r="D103" s="25" t="s">
        <v>74</v>
      </c>
      <c r="E103" s="9">
        <v>500000</v>
      </c>
      <c r="F103" s="10">
        <v>501.58</v>
      </c>
      <c r="G103" s="11">
        <v>5.1999999999999998E-3</v>
      </c>
    </row>
    <row r="104" spans="2:7" x14ac:dyDescent="0.25">
      <c r="B104" s="8" t="s">
        <v>633</v>
      </c>
      <c r="C104" s="25" t="s">
        <v>634</v>
      </c>
      <c r="D104" s="25" t="s">
        <v>118</v>
      </c>
      <c r="E104" s="9">
        <v>500000</v>
      </c>
      <c r="F104" s="10">
        <v>496.55</v>
      </c>
      <c r="G104" s="11">
        <v>5.1999999999999998E-3</v>
      </c>
    </row>
    <row r="105" spans="2:7" x14ac:dyDescent="0.25">
      <c r="B105" s="8" t="s">
        <v>906</v>
      </c>
      <c r="C105" s="25" t="s">
        <v>907</v>
      </c>
      <c r="D105" s="25" t="s">
        <v>206</v>
      </c>
      <c r="E105" s="9">
        <v>280000</v>
      </c>
      <c r="F105" s="10">
        <v>308.66000000000003</v>
      </c>
      <c r="G105" s="11">
        <v>3.2000000000000002E-3</v>
      </c>
    </row>
    <row r="106" spans="2:7" x14ac:dyDescent="0.25">
      <c r="B106" s="12" t="s">
        <v>75</v>
      </c>
      <c r="C106" s="26"/>
      <c r="D106" s="26"/>
      <c r="E106" s="13"/>
      <c r="F106" s="31">
        <v>7703.57</v>
      </c>
      <c r="G106" s="32">
        <v>8.0199999999999994E-2</v>
      </c>
    </row>
    <row r="107" spans="2:7" x14ac:dyDescent="0.25">
      <c r="B107" s="8"/>
      <c r="C107" s="25"/>
      <c r="D107" s="25"/>
      <c r="E107" s="9"/>
      <c r="F107" s="10"/>
      <c r="G107" s="11"/>
    </row>
    <row r="108" spans="2:7" x14ac:dyDescent="0.25">
      <c r="B108" s="12" t="s">
        <v>87</v>
      </c>
      <c r="C108" s="25"/>
      <c r="D108" s="25"/>
      <c r="E108" s="9"/>
      <c r="F108" s="10"/>
      <c r="G108" s="11"/>
    </row>
    <row r="109" spans="2:7" x14ac:dyDescent="0.25">
      <c r="B109" s="12" t="s">
        <v>75</v>
      </c>
      <c r="C109" s="25"/>
      <c r="D109" s="25"/>
      <c r="E109" s="9"/>
      <c r="F109" s="33" t="s">
        <v>66</v>
      </c>
      <c r="G109" s="34" t="s">
        <v>66</v>
      </c>
    </row>
    <row r="110" spans="2:7" x14ac:dyDescent="0.25">
      <c r="B110" s="8"/>
      <c r="C110" s="25"/>
      <c r="D110" s="25"/>
      <c r="E110" s="9"/>
      <c r="F110" s="10"/>
      <c r="G110" s="11"/>
    </row>
    <row r="111" spans="2:7" x14ac:dyDescent="0.25">
      <c r="B111" s="12" t="s">
        <v>88</v>
      </c>
      <c r="C111" s="25"/>
      <c r="D111" s="25"/>
      <c r="E111" s="9"/>
      <c r="F111" s="10"/>
      <c r="G111" s="11"/>
    </row>
    <row r="112" spans="2:7" x14ac:dyDescent="0.25">
      <c r="B112" s="12" t="s">
        <v>75</v>
      </c>
      <c r="C112" s="25"/>
      <c r="D112" s="25"/>
      <c r="E112" s="9"/>
      <c r="F112" s="33" t="s">
        <v>66</v>
      </c>
      <c r="G112" s="34" t="s">
        <v>66</v>
      </c>
    </row>
    <row r="113" spans="2:7" x14ac:dyDescent="0.25">
      <c r="B113" s="8"/>
      <c r="C113" s="25"/>
      <c r="D113" s="25"/>
      <c r="E113" s="9"/>
      <c r="F113" s="10"/>
      <c r="G113" s="11"/>
    </row>
    <row r="114" spans="2:7" x14ac:dyDescent="0.25">
      <c r="B114" s="18" t="s">
        <v>89</v>
      </c>
      <c r="C114" s="27"/>
      <c r="D114" s="27"/>
      <c r="E114" s="19"/>
      <c r="F114" s="14">
        <v>7703.57</v>
      </c>
      <c r="G114" s="15">
        <v>8.0199999999999994E-2</v>
      </c>
    </row>
    <row r="115" spans="2:7" x14ac:dyDescent="0.25">
      <c r="B115" s="8"/>
      <c r="C115" s="25"/>
      <c r="D115" s="25"/>
      <c r="E115" s="9"/>
      <c r="F115" s="10"/>
      <c r="G115" s="11"/>
    </row>
    <row r="116" spans="2:7" x14ac:dyDescent="0.25">
      <c r="B116" s="12" t="s">
        <v>228</v>
      </c>
      <c r="C116" s="25"/>
      <c r="D116" s="25"/>
      <c r="E116" s="9"/>
      <c r="F116" s="10"/>
      <c r="G116" s="11"/>
    </row>
    <row r="117" spans="2:7" x14ac:dyDescent="0.25">
      <c r="B117" s="8"/>
      <c r="C117" s="25"/>
      <c r="D117" s="25"/>
      <c r="E117" s="9"/>
      <c r="F117" s="10"/>
      <c r="G117" s="11"/>
    </row>
    <row r="118" spans="2:7" x14ac:dyDescent="0.25">
      <c r="B118" s="12" t="s">
        <v>233</v>
      </c>
      <c r="C118" s="25"/>
      <c r="D118" s="25"/>
      <c r="E118" s="9"/>
      <c r="F118" s="10"/>
      <c r="G118" s="11"/>
    </row>
    <row r="119" spans="2:7" x14ac:dyDescent="0.25">
      <c r="B119" s="8" t="s">
        <v>908</v>
      </c>
      <c r="C119" s="25" t="s">
        <v>909</v>
      </c>
      <c r="D119" s="25" t="s">
        <v>232</v>
      </c>
      <c r="E119" s="9">
        <v>2500000</v>
      </c>
      <c r="F119" s="10">
        <v>2491.02</v>
      </c>
      <c r="G119" s="11">
        <v>2.5899999999999999E-2</v>
      </c>
    </row>
    <row r="120" spans="2:7" x14ac:dyDescent="0.25">
      <c r="B120" s="8" t="s">
        <v>910</v>
      </c>
      <c r="C120" s="25" t="s">
        <v>911</v>
      </c>
      <c r="D120" s="25" t="s">
        <v>232</v>
      </c>
      <c r="E120" s="9">
        <v>2500000</v>
      </c>
      <c r="F120" s="10">
        <v>2489.13</v>
      </c>
      <c r="G120" s="11">
        <v>2.5899999999999999E-2</v>
      </c>
    </row>
    <row r="121" spans="2:7" x14ac:dyDescent="0.25">
      <c r="B121" s="8"/>
      <c r="C121" s="25"/>
      <c r="D121" s="25"/>
      <c r="E121" s="9"/>
      <c r="F121" s="10"/>
      <c r="G121" s="11"/>
    </row>
    <row r="122" spans="2:7" x14ac:dyDescent="0.25">
      <c r="B122" s="18" t="s">
        <v>89</v>
      </c>
      <c r="C122" s="27"/>
      <c r="D122" s="27"/>
      <c r="E122" s="19"/>
      <c r="F122" s="14">
        <v>4980.1499999999996</v>
      </c>
      <c r="G122" s="15">
        <v>5.1799999999999999E-2</v>
      </c>
    </row>
    <row r="123" spans="2:7" x14ac:dyDescent="0.25">
      <c r="B123" s="8"/>
      <c r="C123" s="25"/>
      <c r="D123" s="25"/>
      <c r="E123" s="9"/>
      <c r="F123" s="10"/>
      <c r="G123" s="11"/>
    </row>
    <row r="124" spans="2:7" x14ac:dyDescent="0.25">
      <c r="B124" s="12" t="s">
        <v>668</v>
      </c>
      <c r="C124" s="26"/>
      <c r="D124" s="26"/>
      <c r="E124" s="13"/>
      <c r="F124" s="29"/>
      <c r="G124" s="30"/>
    </row>
    <row r="125" spans="2:7" x14ac:dyDescent="0.25">
      <c r="B125" s="12" t="s">
        <v>669</v>
      </c>
      <c r="C125" s="26"/>
      <c r="D125" s="26"/>
      <c r="E125" s="13"/>
      <c r="F125" s="29"/>
      <c r="G125" s="30"/>
    </row>
    <row r="126" spans="2:7" x14ac:dyDescent="0.25">
      <c r="B126" s="8" t="s">
        <v>703</v>
      </c>
      <c r="C126" s="25"/>
      <c r="D126" s="25" t="s">
        <v>681</v>
      </c>
      <c r="E126" s="9">
        <v>109400000</v>
      </c>
      <c r="F126" s="10">
        <v>1094</v>
      </c>
      <c r="G126" s="11">
        <v>1.14E-2</v>
      </c>
    </row>
    <row r="127" spans="2:7" x14ac:dyDescent="0.25">
      <c r="B127" s="8" t="s">
        <v>912</v>
      </c>
      <c r="C127" s="25"/>
      <c r="D127" s="25" t="s">
        <v>913</v>
      </c>
      <c r="E127" s="9">
        <v>50000000</v>
      </c>
      <c r="F127" s="10">
        <v>500</v>
      </c>
      <c r="G127" s="11">
        <v>5.1999999999999998E-3</v>
      </c>
    </row>
    <row r="128" spans="2:7" x14ac:dyDescent="0.25">
      <c r="B128" s="8" t="s">
        <v>914</v>
      </c>
      <c r="C128" s="25"/>
      <c r="D128" s="25" t="s">
        <v>697</v>
      </c>
      <c r="E128" s="9">
        <v>50000000</v>
      </c>
      <c r="F128" s="10">
        <v>500</v>
      </c>
      <c r="G128" s="11">
        <v>5.1999999999999998E-3</v>
      </c>
    </row>
    <row r="129" spans="2:7" x14ac:dyDescent="0.25">
      <c r="B129" s="12" t="s">
        <v>75</v>
      </c>
      <c r="C129" s="26"/>
      <c r="D129" s="26"/>
      <c r="E129" s="13"/>
      <c r="F129" s="31">
        <v>2094</v>
      </c>
      <c r="G129" s="32">
        <v>2.18E-2</v>
      </c>
    </row>
    <row r="130" spans="2:7" x14ac:dyDescent="0.25">
      <c r="B130" s="12" t="s">
        <v>915</v>
      </c>
      <c r="C130" s="26"/>
      <c r="D130" s="26"/>
      <c r="E130" s="13"/>
      <c r="F130" s="29"/>
      <c r="G130" s="30"/>
    </row>
    <row r="131" spans="2:7" x14ac:dyDescent="0.25">
      <c r="B131" s="8" t="s">
        <v>916</v>
      </c>
      <c r="C131" s="25"/>
      <c r="D131" s="25" t="s">
        <v>917</v>
      </c>
      <c r="E131" s="9">
        <v>937279200</v>
      </c>
      <c r="F131" s="10">
        <v>9372.7900000000009</v>
      </c>
      <c r="G131" s="11">
        <v>9.7500000000000003E-2</v>
      </c>
    </row>
    <row r="132" spans="2:7" x14ac:dyDescent="0.25">
      <c r="B132" s="12" t="s">
        <v>75</v>
      </c>
      <c r="C132" s="26"/>
      <c r="D132" s="26"/>
      <c r="E132" s="13"/>
      <c r="F132" s="31">
        <v>9372.7900000000009</v>
      </c>
      <c r="G132" s="32">
        <v>9.7500000000000003E-2</v>
      </c>
    </row>
    <row r="133" spans="2:7" x14ac:dyDescent="0.25">
      <c r="B133" s="18" t="s">
        <v>89</v>
      </c>
      <c r="C133" s="27"/>
      <c r="D133" s="27"/>
      <c r="E133" s="19"/>
      <c r="F133" s="22">
        <v>11466.79</v>
      </c>
      <c r="G133" s="23">
        <v>0.1193</v>
      </c>
    </row>
    <row r="134" spans="2:7" x14ac:dyDescent="0.25">
      <c r="B134" s="8"/>
      <c r="C134" s="25"/>
      <c r="D134" s="25"/>
      <c r="E134" s="9"/>
      <c r="F134" s="10"/>
      <c r="G134" s="11"/>
    </row>
    <row r="135" spans="2:7" x14ac:dyDescent="0.25">
      <c r="B135" s="8"/>
      <c r="C135" s="25"/>
      <c r="D135" s="25"/>
      <c r="E135" s="9"/>
      <c r="F135" s="10"/>
      <c r="G135" s="11"/>
    </row>
    <row r="136" spans="2:7" x14ac:dyDescent="0.25">
      <c r="B136" s="12" t="s">
        <v>90</v>
      </c>
      <c r="C136" s="25"/>
      <c r="D136" s="25"/>
      <c r="E136" s="9"/>
      <c r="F136" s="10"/>
      <c r="G136" s="11"/>
    </row>
    <row r="137" spans="2:7" x14ac:dyDescent="0.25">
      <c r="B137" s="8" t="s">
        <v>91</v>
      </c>
      <c r="C137" s="25"/>
      <c r="D137" s="25"/>
      <c r="E137" s="9"/>
      <c r="F137" s="10">
        <v>3470.41</v>
      </c>
      <c r="G137" s="11">
        <v>3.61E-2</v>
      </c>
    </row>
    <row r="138" spans="2:7" x14ac:dyDescent="0.25">
      <c r="B138" s="12" t="s">
        <v>75</v>
      </c>
      <c r="C138" s="26"/>
      <c r="D138" s="26"/>
      <c r="E138" s="13"/>
      <c r="F138" s="31">
        <v>3470.41</v>
      </c>
      <c r="G138" s="32">
        <v>3.61E-2</v>
      </c>
    </row>
    <row r="139" spans="2:7" x14ac:dyDescent="0.25">
      <c r="B139" s="8"/>
      <c r="C139" s="25"/>
      <c r="D139" s="25"/>
      <c r="E139" s="9"/>
      <c r="F139" s="10"/>
      <c r="G139" s="11"/>
    </row>
    <row r="140" spans="2:7" x14ac:dyDescent="0.25">
      <c r="B140" s="18" t="s">
        <v>89</v>
      </c>
      <c r="C140" s="27"/>
      <c r="D140" s="27"/>
      <c r="E140" s="19"/>
      <c r="F140" s="14">
        <v>3470.41</v>
      </c>
      <c r="G140" s="15">
        <v>3.61E-2</v>
      </c>
    </row>
    <row r="141" spans="2:7" x14ac:dyDescent="0.25">
      <c r="B141" s="8" t="s">
        <v>92</v>
      </c>
      <c r="C141" s="25"/>
      <c r="D141" s="25"/>
      <c r="E141" s="9"/>
      <c r="F141" s="10">
        <v>552.63</v>
      </c>
      <c r="G141" s="11">
        <v>5.7999999999999996E-3</v>
      </c>
    </row>
    <row r="142" spans="2:7" x14ac:dyDescent="0.25">
      <c r="B142" s="20" t="s">
        <v>93</v>
      </c>
      <c r="C142" s="28"/>
      <c r="D142" s="28"/>
      <c r="E142" s="21"/>
      <c r="F142" s="22">
        <v>96088.84</v>
      </c>
      <c r="G142" s="23">
        <v>1</v>
      </c>
    </row>
    <row r="143" spans="2:7" x14ac:dyDescent="0.25">
      <c r="B143" s="190"/>
      <c r="C143" s="191"/>
      <c r="D143" s="191"/>
      <c r="E143" s="191"/>
      <c r="F143" s="191"/>
      <c r="G143" s="192"/>
    </row>
    <row r="144" spans="2:7" x14ac:dyDescent="0.25">
      <c r="B144" s="193" t="s">
        <v>94</v>
      </c>
      <c r="C144" s="44"/>
      <c r="D144" s="44"/>
      <c r="E144" s="44"/>
      <c r="F144" s="44"/>
      <c r="G144" s="45"/>
    </row>
    <row r="145" spans="1:7" x14ac:dyDescent="0.25">
      <c r="B145" s="43"/>
      <c r="C145" s="44"/>
      <c r="D145" s="44"/>
      <c r="E145" s="44"/>
      <c r="F145" s="44"/>
      <c r="G145" s="45"/>
    </row>
    <row r="146" spans="1:7" x14ac:dyDescent="0.25">
      <c r="B146" s="52" t="s">
        <v>1356</v>
      </c>
      <c r="C146" s="65"/>
      <c r="D146" s="59"/>
      <c r="E146" s="56"/>
      <c r="F146" s="56"/>
      <c r="G146" s="57"/>
    </row>
    <row r="147" spans="1:7" ht="30.75" customHeight="1" x14ac:dyDescent="0.25">
      <c r="B147" s="226" t="s">
        <v>1357</v>
      </c>
      <c r="C147" s="227"/>
      <c r="D147" s="58" t="s">
        <v>1358</v>
      </c>
      <c r="E147" s="59"/>
      <c r="F147" s="56"/>
      <c r="G147" s="57"/>
    </row>
    <row r="148" spans="1:7" x14ac:dyDescent="0.25">
      <c r="B148" s="224" t="s">
        <v>1469</v>
      </c>
      <c r="C148" s="225"/>
      <c r="D148" s="44"/>
      <c r="E148" s="44"/>
      <c r="F148" s="56"/>
      <c r="G148" s="57"/>
    </row>
    <row r="149" spans="1:7" x14ac:dyDescent="0.25">
      <c r="B149" s="179" t="s">
        <v>1468</v>
      </c>
      <c r="C149" s="180"/>
      <c r="D149" s="165" t="s">
        <v>1467</v>
      </c>
      <c r="E149" s="165" t="s">
        <v>1467</v>
      </c>
      <c r="F149" s="56"/>
      <c r="G149" s="57"/>
    </row>
    <row r="150" spans="1:7" x14ac:dyDescent="0.25">
      <c r="B150" s="52"/>
      <c r="C150" s="59"/>
      <c r="D150" s="165">
        <v>43280</v>
      </c>
      <c r="E150" s="165">
        <v>43312</v>
      </c>
      <c r="F150" s="56"/>
      <c r="G150" s="57"/>
    </row>
    <row r="151" spans="1:7" x14ac:dyDescent="0.25">
      <c r="A151">
        <v>112117</v>
      </c>
      <c r="B151" s="52" t="s">
        <v>1359</v>
      </c>
      <c r="C151" s="56"/>
      <c r="D151" s="177">
        <f>VLOOKUP(A151,'29.06.2018'!A:I,9,0)</f>
        <v>22.68</v>
      </c>
      <c r="E151" s="60">
        <f>VLOOKUP(A151,'31.07.2018'!A:I,9,0)</f>
        <v>23.71</v>
      </c>
      <c r="F151" s="56"/>
      <c r="G151" s="57"/>
    </row>
    <row r="152" spans="1:7" x14ac:dyDescent="0.25">
      <c r="A152">
        <v>141766</v>
      </c>
      <c r="B152" s="52" t="s">
        <v>1377</v>
      </c>
      <c r="C152" s="56"/>
      <c r="D152" s="177">
        <f>VLOOKUP(A152,'29.06.2018'!A:I,9,0)</f>
        <v>20.39</v>
      </c>
      <c r="E152" s="60">
        <f>VLOOKUP(A152,'31.07.2018'!A:I,9,0)</f>
        <v>21.09</v>
      </c>
      <c r="F152" s="56"/>
      <c r="G152" s="57"/>
    </row>
    <row r="153" spans="1:7" x14ac:dyDescent="0.25">
      <c r="A153">
        <v>112118</v>
      </c>
      <c r="B153" s="52" t="s">
        <v>1424</v>
      </c>
      <c r="C153" s="56"/>
      <c r="D153" s="177">
        <f>VLOOKUP(A153,'29.06.2018'!A:I,9,0)</f>
        <v>13.16</v>
      </c>
      <c r="E153" s="60">
        <f>VLOOKUP(A153,'31.07.2018'!A:I,9,0)</f>
        <v>13.76</v>
      </c>
      <c r="F153" s="56"/>
      <c r="G153" s="57"/>
    </row>
    <row r="154" spans="1:7" x14ac:dyDescent="0.25">
      <c r="A154">
        <v>118615</v>
      </c>
      <c r="B154" s="52" t="s">
        <v>1367</v>
      </c>
      <c r="C154" s="56"/>
      <c r="D154" s="177">
        <f>VLOOKUP(A154,'29.06.2018'!A:I,9,0)</f>
        <v>23.5</v>
      </c>
      <c r="E154" s="60">
        <f>VLOOKUP(A154,'31.07.2018'!A:I,9,0)</f>
        <v>24.59</v>
      </c>
      <c r="F154" s="56"/>
      <c r="G154" s="57"/>
    </row>
    <row r="155" spans="1:7" x14ac:dyDescent="0.25">
      <c r="A155">
        <v>141767</v>
      </c>
      <c r="B155" s="52" t="s">
        <v>1382</v>
      </c>
      <c r="C155" s="56"/>
      <c r="D155" s="177">
        <f>VLOOKUP(A155,'29.06.2018'!A:I,9,0)</f>
        <v>21.19</v>
      </c>
      <c r="E155" s="60">
        <f>VLOOKUP(A155,'31.07.2018'!A:I,9,0)</f>
        <v>21.94</v>
      </c>
      <c r="F155" s="56"/>
      <c r="G155" s="57"/>
    </row>
    <row r="156" spans="1:7" x14ac:dyDescent="0.25">
      <c r="A156">
        <v>118614</v>
      </c>
      <c r="B156" s="52" t="s">
        <v>1425</v>
      </c>
      <c r="C156" s="56"/>
      <c r="D156" s="177">
        <f>VLOOKUP(A156,'29.06.2018'!A:I,9,0)</f>
        <v>15.26</v>
      </c>
      <c r="E156" s="60">
        <f>VLOOKUP(A156,'31.07.2018'!A:I,9,0)</f>
        <v>15.97</v>
      </c>
      <c r="F156" s="56"/>
      <c r="G156" s="57"/>
    </row>
    <row r="157" spans="1:7" x14ac:dyDescent="0.25">
      <c r="B157" s="52"/>
      <c r="C157" s="56"/>
      <c r="D157" s="118"/>
      <c r="E157" s="59"/>
      <c r="F157" s="56"/>
      <c r="G157" s="57"/>
    </row>
    <row r="158" spans="1:7" x14ac:dyDescent="0.25">
      <c r="B158" s="52" t="s">
        <v>1383</v>
      </c>
      <c r="C158" s="56"/>
      <c r="D158" s="120"/>
      <c r="E158" s="59"/>
      <c r="F158" s="56"/>
      <c r="G158" s="57"/>
    </row>
    <row r="159" spans="1:7" x14ac:dyDescent="0.25">
      <c r="B159" s="64"/>
      <c r="C159" s="56"/>
      <c r="D159" s="120"/>
      <c r="E159" s="121" t="s">
        <v>1384</v>
      </c>
      <c r="F159" s="56"/>
      <c r="G159" s="57"/>
    </row>
    <row r="160" spans="1:7" x14ac:dyDescent="0.25">
      <c r="A160" t="s">
        <v>1388</v>
      </c>
      <c r="B160" s="122" t="s">
        <v>1385</v>
      </c>
      <c r="C160" s="68"/>
      <c r="D160" s="123" t="s">
        <v>1386</v>
      </c>
      <c r="E160" s="124" t="s">
        <v>1387</v>
      </c>
      <c r="F160" s="56"/>
      <c r="G160" s="57"/>
    </row>
    <row r="161" spans="2:7" x14ac:dyDescent="0.25">
      <c r="B161" s="67" t="s">
        <v>1415</v>
      </c>
      <c r="C161" s="68"/>
      <c r="D161" s="205">
        <v>0.19478989999999999</v>
      </c>
      <c r="E161" s="205">
        <v>0.19478989999999999</v>
      </c>
      <c r="F161" s="56"/>
      <c r="G161" s="57"/>
    </row>
    <row r="162" spans="2:7" x14ac:dyDescent="0.25">
      <c r="B162" s="67" t="s">
        <v>1426</v>
      </c>
      <c r="C162" s="68"/>
      <c r="D162" s="205">
        <v>0.19478989999999999</v>
      </c>
      <c r="E162" s="205">
        <v>0.19478989999999999</v>
      </c>
      <c r="F162" s="56"/>
      <c r="G162" s="57"/>
    </row>
    <row r="163" spans="2:7" x14ac:dyDescent="0.25">
      <c r="B163" s="64" t="s">
        <v>1418</v>
      </c>
      <c r="C163" s="120"/>
      <c r="D163" s="121"/>
      <c r="E163" s="56"/>
      <c r="F163" s="56"/>
      <c r="G163" s="57"/>
    </row>
    <row r="164" spans="2:7" x14ac:dyDescent="0.25">
      <c r="B164" s="64"/>
      <c r="C164" s="120"/>
      <c r="D164" s="121"/>
      <c r="E164" s="56"/>
      <c r="F164" s="56"/>
      <c r="G164" s="57"/>
    </row>
    <row r="165" spans="2:7" x14ac:dyDescent="0.25">
      <c r="B165" s="236" t="s">
        <v>1372</v>
      </c>
      <c r="C165" s="237"/>
      <c r="D165" s="121"/>
      <c r="E165" s="56"/>
      <c r="F165" s="56"/>
      <c r="G165" s="57"/>
    </row>
    <row r="166" spans="2:7" ht="31.5" customHeight="1" x14ac:dyDescent="0.25">
      <c r="B166" s="232" t="s">
        <v>2452</v>
      </c>
      <c r="C166" s="233"/>
      <c r="D166" s="62" t="s">
        <v>1358</v>
      </c>
      <c r="E166" s="56"/>
      <c r="F166" s="56"/>
      <c r="G166" s="57"/>
    </row>
    <row r="167" spans="2:7" x14ac:dyDescent="0.25">
      <c r="B167" s="228" t="s">
        <v>1427</v>
      </c>
      <c r="C167" s="229"/>
      <c r="D167" s="62" t="s">
        <v>1358</v>
      </c>
      <c r="E167" s="59"/>
      <c r="F167" s="56"/>
      <c r="G167" s="57"/>
    </row>
    <row r="168" spans="2:7" x14ac:dyDescent="0.25">
      <c r="B168" s="226" t="s">
        <v>1428</v>
      </c>
      <c r="C168" s="227"/>
      <c r="D168" s="62" t="s">
        <v>1358</v>
      </c>
      <c r="E168" s="59"/>
      <c r="F168" s="56"/>
      <c r="G168" s="57"/>
    </row>
    <row r="169" spans="2:7" x14ac:dyDescent="0.25">
      <c r="B169" s="228" t="s">
        <v>1420</v>
      </c>
      <c r="C169" s="229"/>
      <c r="D169" s="125">
        <v>4.66</v>
      </c>
      <c r="E169" s="59"/>
      <c r="F169" s="56"/>
      <c r="G169" s="57"/>
    </row>
    <row r="170" spans="2:7" ht="36" customHeight="1" x14ac:dyDescent="0.25">
      <c r="B170" s="234" t="s">
        <v>1421</v>
      </c>
      <c r="C170" s="235"/>
      <c r="D170" s="125">
        <v>8732.36</v>
      </c>
      <c r="E170" s="107"/>
      <c r="F170" s="106"/>
      <c r="G170" s="126"/>
    </row>
    <row r="171" spans="2:7" x14ac:dyDescent="0.25">
      <c r="B171" s="127" t="s">
        <v>1429</v>
      </c>
      <c r="C171" s="77"/>
      <c r="D171" s="128"/>
      <c r="E171" s="76"/>
      <c r="F171" s="77"/>
      <c r="G171" s="78"/>
    </row>
  </sheetData>
  <mergeCells count="10">
    <mergeCell ref="B167:C167"/>
    <mergeCell ref="B168:C168"/>
    <mergeCell ref="B169:C169"/>
    <mergeCell ref="B170:C170"/>
    <mergeCell ref="B1:G1"/>
    <mergeCell ref="B2:G2"/>
    <mergeCell ref="B147:C147"/>
    <mergeCell ref="B165:C165"/>
    <mergeCell ref="B166:C166"/>
    <mergeCell ref="B148:C148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showGridLines="0" topLeftCell="A118" workbookViewId="0">
      <selection activeCell="A115" sqref="A115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22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23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491</v>
      </c>
      <c r="C8" s="25" t="s">
        <v>492</v>
      </c>
      <c r="D8" s="25" t="s">
        <v>343</v>
      </c>
      <c r="E8" s="9">
        <v>74726</v>
      </c>
      <c r="F8" s="10">
        <v>886.25</v>
      </c>
      <c r="G8" s="11">
        <v>6.2899999999999998E-2</v>
      </c>
    </row>
    <row r="9" spans="2:9" x14ac:dyDescent="0.25">
      <c r="B9" s="8" t="s">
        <v>812</v>
      </c>
      <c r="C9" s="25" t="s">
        <v>813</v>
      </c>
      <c r="D9" s="25" t="s">
        <v>266</v>
      </c>
      <c r="E9" s="9">
        <v>50055</v>
      </c>
      <c r="F9" s="10">
        <v>654.14</v>
      </c>
      <c r="G9" s="11">
        <v>4.65E-2</v>
      </c>
    </row>
    <row r="10" spans="2:9" x14ac:dyDescent="0.25">
      <c r="B10" s="8" t="s">
        <v>384</v>
      </c>
      <c r="C10" s="25" t="s">
        <v>385</v>
      </c>
      <c r="D10" s="25" t="s">
        <v>316</v>
      </c>
      <c r="E10" s="9">
        <v>47617</v>
      </c>
      <c r="F10" s="10">
        <v>620.12</v>
      </c>
      <c r="G10" s="11">
        <v>4.3999999999999997E-2</v>
      </c>
    </row>
    <row r="11" spans="2:9" x14ac:dyDescent="0.25">
      <c r="B11" s="8" t="s">
        <v>488</v>
      </c>
      <c r="C11" s="25" t="s">
        <v>489</v>
      </c>
      <c r="D11" s="25" t="s">
        <v>242</v>
      </c>
      <c r="E11" s="9">
        <v>46855</v>
      </c>
      <c r="F11" s="10">
        <v>569.08000000000004</v>
      </c>
      <c r="G11" s="11">
        <v>4.0399999999999998E-2</v>
      </c>
    </row>
    <row r="12" spans="2:9" x14ac:dyDescent="0.25">
      <c r="B12" s="8" t="s">
        <v>440</v>
      </c>
      <c r="C12" s="25" t="s">
        <v>441</v>
      </c>
      <c r="D12" s="25" t="s">
        <v>308</v>
      </c>
      <c r="E12" s="9">
        <v>40576</v>
      </c>
      <c r="F12" s="10">
        <v>553.9</v>
      </c>
      <c r="G12" s="11">
        <v>3.9300000000000002E-2</v>
      </c>
    </row>
    <row r="13" spans="2:9" x14ac:dyDescent="0.25">
      <c r="B13" s="8" t="s">
        <v>444</v>
      </c>
      <c r="C13" s="25" t="s">
        <v>445</v>
      </c>
      <c r="D13" s="25" t="s">
        <v>308</v>
      </c>
      <c r="E13" s="9">
        <v>28030</v>
      </c>
      <c r="F13" s="10">
        <v>543.84</v>
      </c>
      <c r="G13" s="11">
        <v>3.8600000000000002E-2</v>
      </c>
    </row>
    <row r="14" spans="2:9" x14ac:dyDescent="0.25">
      <c r="B14" s="8" t="s">
        <v>264</v>
      </c>
      <c r="C14" s="25" t="s">
        <v>265</v>
      </c>
      <c r="D14" s="25" t="s">
        <v>266</v>
      </c>
      <c r="E14" s="9">
        <v>145740</v>
      </c>
      <c r="F14" s="10">
        <v>443.41</v>
      </c>
      <c r="G14" s="11">
        <v>3.15E-2</v>
      </c>
    </row>
    <row r="15" spans="2:9" x14ac:dyDescent="0.25">
      <c r="B15" s="8" t="s">
        <v>818</v>
      </c>
      <c r="C15" s="25" t="s">
        <v>819</v>
      </c>
      <c r="D15" s="25" t="s">
        <v>266</v>
      </c>
      <c r="E15" s="9">
        <v>109938</v>
      </c>
      <c r="F15" s="10">
        <v>404.52</v>
      </c>
      <c r="G15" s="11">
        <v>2.87E-2</v>
      </c>
    </row>
    <row r="16" spans="2:9" x14ac:dyDescent="0.25">
      <c r="B16" s="8" t="s">
        <v>415</v>
      </c>
      <c r="C16" s="25" t="s">
        <v>416</v>
      </c>
      <c r="D16" s="25" t="s">
        <v>298</v>
      </c>
      <c r="E16" s="9">
        <v>42397</v>
      </c>
      <c r="F16" s="10">
        <v>396.81</v>
      </c>
      <c r="G16" s="11">
        <v>2.8199999999999999E-2</v>
      </c>
    </row>
    <row r="17" spans="2:7" x14ac:dyDescent="0.25">
      <c r="B17" s="8" t="s">
        <v>918</v>
      </c>
      <c r="C17" s="25" t="s">
        <v>919</v>
      </c>
      <c r="D17" s="25" t="s">
        <v>308</v>
      </c>
      <c r="E17" s="9">
        <v>39781</v>
      </c>
      <c r="F17" s="10">
        <v>383.93</v>
      </c>
      <c r="G17" s="11">
        <v>2.7300000000000001E-2</v>
      </c>
    </row>
    <row r="18" spans="2:7" x14ac:dyDescent="0.25">
      <c r="B18" s="8" t="s">
        <v>833</v>
      </c>
      <c r="C18" s="25" t="s">
        <v>834</v>
      </c>
      <c r="D18" s="25" t="s">
        <v>242</v>
      </c>
      <c r="E18" s="9">
        <v>14158</v>
      </c>
      <c r="F18" s="10">
        <v>381.97</v>
      </c>
      <c r="G18" s="11">
        <v>2.7099999999999999E-2</v>
      </c>
    </row>
    <row r="19" spans="2:7" x14ac:dyDescent="0.25">
      <c r="B19" s="8" t="s">
        <v>493</v>
      </c>
      <c r="C19" s="25" t="s">
        <v>494</v>
      </c>
      <c r="D19" s="25" t="s">
        <v>272</v>
      </c>
      <c r="E19" s="9">
        <v>20168</v>
      </c>
      <c r="F19" s="10">
        <v>349.24</v>
      </c>
      <c r="G19" s="11">
        <v>2.4799999999999999E-2</v>
      </c>
    </row>
    <row r="20" spans="2:7" x14ac:dyDescent="0.25">
      <c r="B20" s="8" t="s">
        <v>814</v>
      </c>
      <c r="C20" s="25" t="s">
        <v>815</v>
      </c>
      <c r="D20" s="25" t="s">
        <v>272</v>
      </c>
      <c r="E20" s="9">
        <v>93574</v>
      </c>
      <c r="F20" s="10">
        <v>278.57</v>
      </c>
      <c r="G20" s="11">
        <v>1.9800000000000002E-2</v>
      </c>
    </row>
    <row r="21" spans="2:7" x14ac:dyDescent="0.25">
      <c r="B21" s="8" t="s">
        <v>407</v>
      </c>
      <c r="C21" s="25" t="s">
        <v>408</v>
      </c>
      <c r="D21" s="25" t="s">
        <v>272</v>
      </c>
      <c r="E21" s="9">
        <v>3720</v>
      </c>
      <c r="F21" s="10">
        <v>243.37</v>
      </c>
      <c r="G21" s="11">
        <v>1.7299999999999999E-2</v>
      </c>
    </row>
    <row r="22" spans="2:7" x14ac:dyDescent="0.25">
      <c r="B22" s="8" t="s">
        <v>428</v>
      </c>
      <c r="C22" s="25" t="s">
        <v>429</v>
      </c>
      <c r="D22" s="25" t="s">
        <v>298</v>
      </c>
      <c r="E22" s="9">
        <v>2260</v>
      </c>
      <c r="F22" s="10">
        <v>215.16</v>
      </c>
      <c r="G22" s="11">
        <v>1.5299999999999999E-2</v>
      </c>
    </row>
    <row r="23" spans="2:7" x14ac:dyDescent="0.25">
      <c r="B23" s="8" t="s">
        <v>432</v>
      </c>
      <c r="C23" s="25" t="s">
        <v>433</v>
      </c>
      <c r="D23" s="25" t="s">
        <v>272</v>
      </c>
      <c r="E23" s="9">
        <v>57470</v>
      </c>
      <c r="F23" s="10">
        <v>209.25</v>
      </c>
      <c r="G23" s="11">
        <v>1.49E-2</v>
      </c>
    </row>
    <row r="24" spans="2:7" x14ac:dyDescent="0.25">
      <c r="B24" s="8" t="s">
        <v>920</v>
      </c>
      <c r="C24" s="25" t="s">
        <v>921</v>
      </c>
      <c r="D24" s="25" t="s">
        <v>303</v>
      </c>
      <c r="E24" s="9">
        <v>35594</v>
      </c>
      <c r="F24" s="10">
        <v>187.63</v>
      </c>
      <c r="G24" s="11">
        <v>1.3299999999999999E-2</v>
      </c>
    </row>
    <row r="25" spans="2:7" x14ac:dyDescent="0.25">
      <c r="B25" s="8" t="s">
        <v>480</v>
      </c>
      <c r="C25" s="25" t="s">
        <v>481</v>
      </c>
      <c r="D25" s="25" t="s">
        <v>266</v>
      </c>
      <c r="E25" s="9">
        <v>32105</v>
      </c>
      <c r="F25" s="10">
        <v>183.93</v>
      </c>
      <c r="G25" s="11">
        <v>1.3100000000000001E-2</v>
      </c>
    </row>
    <row r="26" spans="2:7" x14ac:dyDescent="0.25">
      <c r="B26" s="8" t="s">
        <v>251</v>
      </c>
      <c r="C26" s="25" t="s">
        <v>252</v>
      </c>
      <c r="D26" s="25" t="s">
        <v>253</v>
      </c>
      <c r="E26" s="9">
        <v>32331</v>
      </c>
      <c r="F26" s="10">
        <v>183.8</v>
      </c>
      <c r="G26" s="11">
        <v>1.3100000000000001E-2</v>
      </c>
    </row>
    <row r="27" spans="2:7" x14ac:dyDescent="0.25">
      <c r="B27" s="8" t="s">
        <v>835</v>
      </c>
      <c r="C27" s="25" t="s">
        <v>836</v>
      </c>
      <c r="D27" s="25" t="s">
        <v>242</v>
      </c>
      <c r="E27" s="9">
        <v>55142</v>
      </c>
      <c r="F27" s="10">
        <v>178.33</v>
      </c>
      <c r="G27" s="11">
        <v>1.2699999999999999E-2</v>
      </c>
    </row>
    <row r="28" spans="2:7" x14ac:dyDescent="0.25">
      <c r="B28" s="8" t="s">
        <v>468</v>
      </c>
      <c r="C28" s="25" t="s">
        <v>469</v>
      </c>
      <c r="D28" s="25" t="s">
        <v>266</v>
      </c>
      <c r="E28" s="9">
        <v>54884</v>
      </c>
      <c r="F28" s="10">
        <v>161.08000000000001</v>
      </c>
      <c r="G28" s="11">
        <v>1.14E-2</v>
      </c>
    </row>
    <row r="29" spans="2:7" x14ac:dyDescent="0.25">
      <c r="B29" s="8" t="s">
        <v>816</v>
      </c>
      <c r="C29" s="25" t="s">
        <v>817</v>
      </c>
      <c r="D29" s="25" t="s">
        <v>242</v>
      </c>
      <c r="E29" s="9">
        <v>29200</v>
      </c>
      <c r="F29" s="10">
        <v>152.72</v>
      </c>
      <c r="G29" s="11">
        <v>1.0800000000000001E-2</v>
      </c>
    </row>
    <row r="30" spans="2:7" x14ac:dyDescent="0.25">
      <c r="B30" s="8" t="s">
        <v>922</v>
      </c>
      <c r="C30" s="25" t="s">
        <v>923</v>
      </c>
      <c r="D30" s="25" t="s">
        <v>298</v>
      </c>
      <c r="E30" s="9">
        <v>132230</v>
      </c>
      <c r="F30" s="10">
        <v>149.16</v>
      </c>
      <c r="G30" s="11">
        <v>1.06E-2</v>
      </c>
    </row>
    <row r="31" spans="2:7" x14ac:dyDescent="0.25">
      <c r="B31" s="8" t="s">
        <v>839</v>
      </c>
      <c r="C31" s="25" t="s">
        <v>840</v>
      </c>
      <c r="D31" s="25" t="s">
        <v>425</v>
      </c>
      <c r="E31" s="9">
        <v>10531</v>
      </c>
      <c r="F31" s="10">
        <v>146.1</v>
      </c>
      <c r="G31" s="11">
        <v>1.04E-2</v>
      </c>
    </row>
    <row r="32" spans="2:7" x14ac:dyDescent="0.25">
      <c r="B32" s="8" t="s">
        <v>476</v>
      </c>
      <c r="C32" s="25" t="s">
        <v>477</v>
      </c>
      <c r="D32" s="25" t="s">
        <v>272</v>
      </c>
      <c r="E32" s="9">
        <v>34026</v>
      </c>
      <c r="F32" s="10">
        <v>143.44</v>
      </c>
      <c r="G32" s="11">
        <v>1.0200000000000001E-2</v>
      </c>
    </row>
    <row r="33" spans="2:7" x14ac:dyDescent="0.25">
      <c r="B33" s="8" t="s">
        <v>850</v>
      </c>
      <c r="C33" s="25" t="s">
        <v>851</v>
      </c>
      <c r="D33" s="25" t="s">
        <v>852</v>
      </c>
      <c r="E33" s="9">
        <v>11671</v>
      </c>
      <c r="F33" s="10">
        <v>131.12</v>
      </c>
      <c r="G33" s="11">
        <v>9.2999999999999992E-3</v>
      </c>
    </row>
    <row r="34" spans="2:7" x14ac:dyDescent="0.25">
      <c r="B34" s="8" t="s">
        <v>857</v>
      </c>
      <c r="C34" s="25" t="s">
        <v>858</v>
      </c>
      <c r="D34" s="25" t="s">
        <v>308</v>
      </c>
      <c r="E34" s="9">
        <v>6978</v>
      </c>
      <c r="F34" s="10">
        <v>130.69</v>
      </c>
      <c r="G34" s="11">
        <v>9.2999999999999992E-3</v>
      </c>
    </row>
    <row r="35" spans="2:7" x14ac:dyDescent="0.25">
      <c r="B35" s="8" t="s">
        <v>924</v>
      </c>
      <c r="C35" s="25" t="s">
        <v>925</v>
      </c>
      <c r="D35" s="25" t="s">
        <v>295</v>
      </c>
      <c r="E35" s="9">
        <v>80748</v>
      </c>
      <c r="F35" s="10">
        <v>125.04</v>
      </c>
      <c r="G35" s="11">
        <v>8.8999999999999999E-3</v>
      </c>
    </row>
    <row r="36" spans="2:7" x14ac:dyDescent="0.25">
      <c r="B36" s="8" t="s">
        <v>926</v>
      </c>
      <c r="C36" s="25" t="s">
        <v>927</v>
      </c>
      <c r="D36" s="25" t="s">
        <v>308</v>
      </c>
      <c r="E36" s="9">
        <v>3125</v>
      </c>
      <c r="F36" s="10">
        <v>121.2</v>
      </c>
      <c r="G36" s="11">
        <v>8.6E-3</v>
      </c>
    </row>
    <row r="37" spans="2:7" x14ac:dyDescent="0.25">
      <c r="B37" s="8" t="s">
        <v>928</v>
      </c>
      <c r="C37" s="25" t="s">
        <v>929</v>
      </c>
      <c r="D37" s="25" t="s">
        <v>242</v>
      </c>
      <c r="E37" s="9">
        <v>8192</v>
      </c>
      <c r="F37" s="10">
        <v>117.2</v>
      </c>
      <c r="G37" s="11">
        <v>8.3000000000000001E-3</v>
      </c>
    </row>
    <row r="38" spans="2:7" x14ac:dyDescent="0.25">
      <c r="B38" s="8" t="s">
        <v>824</v>
      </c>
      <c r="C38" s="25" t="s">
        <v>825</v>
      </c>
      <c r="D38" s="25" t="s">
        <v>392</v>
      </c>
      <c r="E38" s="9">
        <v>50021</v>
      </c>
      <c r="F38" s="10">
        <v>114.62</v>
      </c>
      <c r="G38" s="11">
        <v>8.0999999999999996E-3</v>
      </c>
    </row>
    <row r="39" spans="2:7" x14ac:dyDescent="0.25">
      <c r="B39" s="8" t="s">
        <v>456</v>
      </c>
      <c r="C39" s="25" t="s">
        <v>457</v>
      </c>
      <c r="D39" s="25" t="s">
        <v>348</v>
      </c>
      <c r="E39" s="9">
        <v>16990</v>
      </c>
      <c r="F39" s="10">
        <v>108.85</v>
      </c>
      <c r="G39" s="11">
        <v>7.7000000000000002E-3</v>
      </c>
    </row>
    <row r="40" spans="2:7" x14ac:dyDescent="0.25">
      <c r="B40" s="8" t="s">
        <v>841</v>
      </c>
      <c r="C40" s="25" t="s">
        <v>842</v>
      </c>
      <c r="D40" s="25" t="s">
        <v>308</v>
      </c>
      <c r="E40" s="9">
        <v>7324</v>
      </c>
      <c r="F40" s="10">
        <v>107.42</v>
      </c>
      <c r="G40" s="11">
        <v>7.6E-3</v>
      </c>
    </row>
    <row r="41" spans="2:7" x14ac:dyDescent="0.25">
      <c r="B41" s="8" t="s">
        <v>278</v>
      </c>
      <c r="C41" s="25" t="s">
        <v>279</v>
      </c>
      <c r="D41" s="25" t="s">
        <v>242</v>
      </c>
      <c r="E41" s="9">
        <v>60546</v>
      </c>
      <c r="F41" s="10">
        <v>106.56</v>
      </c>
      <c r="G41" s="11">
        <v>7.6E-3</v>
      </c>
    </row>
    <row r="42" spans="2:7" x14ac:dyDescent="0.25">
      <c r="B42" s="8" t="s">
        <v>845</v>
      </c>
      <c r="C42" s="25" t="s">
        <v>846</v>
      </c>
      <c r="D42" s="25" t="s">
        <v>242</v>
      </c>
      <c r="E42" s="9">
        <v>8070</v>
      </c>
      <c r="F42" s="10">
        <v>104.4</v>
      </c>
      <c r="G42" s="11">
        <v>7.4000000000000003E-3</v>
      </c>
    </row>
    <row r="43" spans="2:7" x14ac:dyDescent="0.25">
      <c r="B43" s="8" t="s">
        <v>861</v>
      </c>
      <c r="C43" s="25" t="s">
        <v>862</v>
      </c>
      <c r="D43" s="25" t="s">
        <v>242</v>
      </c>
      <c r="E43" s="9">
        <v>11288</v>
      </c>
      <c r="F43" s="10">
        <v>103.82</v>
      </c>
      <c r="G43" s="11">
        <v>7.4000000000000003E-3</v>
      </c>
    </row>
    <row r="44" spans="2:7" x14ac:dyDescent="0.25">
      <c r="B44" s="8" t="s">
        <v>831</v>
      </c>
      <c r="C44" s="25" t="s">
        <v>832</v>
      </c>
      <c r="D44" s="25" t="s">
        <v>392</v>
      </c>
      <c r="E44" s="9">
        <v>31766</v>
      </c>
      <c r="F44" s="10">
        <v>96.55</v>
      </c>
      <c r="G44" s="11">
        <v>6.8999999999999999E-3</v>
      </c>
    </row>
    <row r="45" spans="2:7" x14ac:dyDescent="0.25">
      <c r="B45" s="8" t="s">
        <v>828</v>
      </c>
      <c r="C45" s="25" t="s">
        <v>829</v>
      </c>
      <c r="D45" s="25" t="s">
        <v>830</v>
      </c>
      <c r="E45" s="9">
        <v>9883</v>
      </c>
      <c r="F45" s="10">
        <v>96.1</v>
      </c>
      <c r="G45" s="11">
        <v>6.7999999999999996E-3</v>
      </c>
    </row>
    <row r="46" spans="2:7" x14ac:dyDescent="0.25">
      <c r="B46" s="8" t="s">
        <v>393</v>
      </c>
      <c r="C46" s="25" t="s">
        <v>394</v>
      </c>
      <c r="D46" s="25" t="s">
        <v>308</v>
      </c>
      <c r="E46" s="9">
        <v>14116</v>
      </c>
      <c r="F46" s="10">
        <v>96.09</v>
      </c>
      <c r="G46" s="11">
        <v>6.7999999999999996E-3</v>
      </c>
    </row>
    <row r="47" spans="2:7" x14ac:dyDescent="0.25">
      <c r="B47" s="8" t="s">
        <v>293</v>
      </c>
      <c r="C47" s="25" t="s">
        <v>294</v>
      </c>
      <c r="D47" s="25" t="s">
        <v>295</v>
      </c>
      <c r="E47" s="9">
        <v>48948</v>
      </c>
      <c r="F47" s="10">
        <v>89.23</v>
      </c>
      <c r="G47" s="11">
        <v>6.3E-3</v>
      </c>
    </row>
    <row r="48" spans="2:7" x14ac:dyDescent="0.25">
      <c r="B48" s="8" t="s">
        <v>867</v>
      </c>
      <c r="C48" s="25" t="s">
        <v>868</v>
      </c>
      <c r="D48" s="25" t="s">
        <v>242</v>
      </c>
      <c r="E48" s="9">
        <v>6422</v>
      </c>
      <c r="F48" s="10">
        <v>88.76</v>
      </c>
      <c r="G48" s="11">
        <v>6.3E-3</v>
      </c>
    </row>
    <row r="49" spans="2:7" x14ac:dyDescent="0.25">
      <c r="B49" s="8" t="s">
        <v>450</v>
      </c>
      <c r="C49" s="25" t="s">
        <v>451</v>
      </c>
      <c r="D49" s="25" t="s">
        <v>272</v>
      </c>
      <c r="E49" s="9">
        <v>725</v>
      </c>
      <c r="F49" s="10">
        <v>76.349999999999994</v>
      </c>
      <c r="G49" s="11">
        <v>5.4000000000000003E-3</v>
      </c>
    </row>
    <row r="50" spans="2:7" x14ac:dyDescent="0.25">
      <c r="B50" s="8" t="s">
        <v>930</v>
      </c>
      <c r="C50" s="25" t="s">
        <v>931</v>
      </c>
      <c r="D50" s="25" t="s">
        <v>258</v>
      </c>
      <c r="E50" s="9">
        <v>4987</v>
      </c>
      <c r="F50" s="10">
        <v>76.290000000000006</v>
      </c>
      <c r="G50" s="11">
        <v>5.4000000000000003E-3</v>
      </c>
    </row>
    <row r="51" spans="2:7" x14ac:dyDescent="0.25">
      <c r="B51" s="8" t="s">
        <v>932</v>
      </c>
      <c r="C51" s="25" t="s">
        <v>933</v>
      </c>
      <c r="D51" s="25" t="s">
        <v>311</v>
      </c>
      <c r="E51" s="9">
        <v>384</v>
      </c>
      <c r="F51" s="10">
        <v>75.72</v>
      </c>
      <c r="G51" s="11">
        <v>5.4000000000000003E-3</v>
      </c>
    </row>
    <row r="52" spans="2:7" x14ac:dyDescent="0.25">
      <c r="B52" s="8" t="s">
        <v>871</v>
      </c>
      <c r="C52" s="25" t="s">
        <v>872</v>
      </c>
      <c r="D52" s="25" t="s">
        <v>258</v>
      </c>
      <c r="E52" s="9">
        <v>1797</v>
      </c>
      <c r="F52" s="10">
        <v>75.36</v>
      </c>
      <c r="G52" s="11">
        <v>5.4000000000000003E-3</v>
      </c>
    </row>
    <row r="53" spans="2:7" x14ac:dyDescent="0.25">
      <c r="B53" s="8" t="s">
        <v>240</v>
      </c>
      <c r="C53" s="25" t="s">
        <v>241</v>
      </c>
      <c r="D53" s="25" t="s">
        <v>242</v>
      </c>
      <c r="E53" s="9">
        <v>5358</v>
      </c>
      <c r="F53" s="10">
        <v>69.5</v>
      </c>
      <c r="G53" s="11">
        <v>4.8999999999999998E-3</v>
      </c>
    </row>
    <row r="54" spans="2:7" x14ac:dyDescent="0.25">
      <c r="B54" s="8" t="s">
        <v>934</v>
      </c>
      <c r="C54" s="25" t="s">
        <v>935</v>
      </c>
      <c r="D54" s="25" t="s">
        <v>242</v>
      </c>
      <c r="E54" s="9">
        <v>17163</v>
      </c>
      <c r="F54" s="10">
        <v>69.430000000000007</v>
      </c>
      <c r="G54" s="11">
        <v>4.8999999999999998E-3</v>
      </c>
    </row>
    <row r="55" spans="2:7" x14ac:dyDescent="0.25">
      <c r="B55" s="8" t="s">
        <v>341</v>
      </c>
      <c r="C55" s="25" t="s">
        <v>342</v>
      </c>
      <c r="D55" s="25" t="s">
        <v>343</v>
      </c>
      <c r="E55" s="9">
        <v>42000</v>
      </c>
      <c r="F55" s="10">
        <v>69.03</v>
      </c>
      <c r="G55" s="11">
        <v>4.8999999999999998E-3</v>
      </c>
    </row>
    <row r="56" spans="2:7" x14ac:dyDescent="0.25">
      <c r="B56" s="8" t="s">
        <v>395</v>
      </c>
      <c r="C56" s="25" t="s">
        <v>396</v>
      </c>
      <c r="D56" s="25" t="s">
        <v>343</v>
      </c>
      <c r="E56" s="9">
        <v>17650</v>
      </c>
      <c r="F56" s="10">
        <v>68.790000000000006</v>
      </c>
      <c r="G56" s="11">
        <v>4.8999999999999998E-3</v>
      </c>
    </row>
    <row r="57" spans="2:7" x14ac:dyDescent="0.25">
      <c r="B57" s="8" t="s">
        <v>820</v>
      </c>
      <c r="C57" s="25" t="s">
        <v>821</v>
      </c>
      <c r="D57" s="25" t="s">
        <v>266</v>
      </c>
      <c r="E57" s="9">
        <v>9740</v>
      </c>
      <c r="F57" s="10">
        <v>68.31</v>
      </c>
      <c r="G57" s="11">
        <v>4.8999999999999998E-3</v>
      </c>
    </row>
    <row r="58" spans="2:7" x14ac:dyDescent="0.25">
      <c r="B58" s="8" t="s">
        <v>936</v>
      </c>
      <c r="C58" s="25" t="s">
        <v>937</v>
      </c>
      <c r="D58" s="25" t="s">
        <v>242</v>
      </c>
      <c r="E58" s="9">
        <v>9081</v>
      </c>
      <c r="F58" s="10">
        <v>61.21</v>
      </c>
      <c r="G58" s="11">
        <v>4.3E-3</v>
      </c>
    </row>
    <row r="59" spans="2:7" x14ac:dyDescent="0.25">
      <c r="B59" s="8" t="s">
        <v>317</v>
      </c>
      <c r="C59" s="25" t="s">
        <v>318</v>
      </c>
      <c r="D59" s="25" t="s">
        <v>286</v>
      </c>
      <c r="E59" s="9">
        <v>27996</v>
      </c>
      <c r="F59" s="10">
        <v>59.74</v>
      </c>
      <c r="G59" s="11">
        <v>4.1999999999999997E-3</v>
      </c>
    </row>
    <row r="60" spans="2:7" x14ac:dyDescent="0.25">
      <c r="B60" s="8" t="s">
        <v>284</v>
      </c>
      <c r="C60" s="25" t="s">
        <v>285</v>
      </c>
      <c r="D60" s="25" t="s">
        <v>286</v>
      </c>
      <c r="E60" s="9">
        <v>26756</v>
      </c>
      <c r="F60" s="10">
        <v>59.45</v>
      </c>
      <c r="G60" s="11">
        <v>4.1999999999999997E-3</v>
      </c>
    </row>
    <row r="61" spans="2:7" x14ac:dyDescent="0.25">
      <c r="B61" s="8" t="s">
        <v>859</v>
      </c>
      <c r="C61" s="25" t="s">
        <v>860</v>
      </c>
      <c r="D61" s="25" t="s">
        <v>272</v>
      </c>
      <c r="E61" s="9">
        <v>4900</v>
      </c>
      <c r="F61" s="10">
        <v>56.12</v>
      </c>
      <c r="G61" s="11">
        <v>4.0000000000000001E-3</v>
      </c>
    </row>
    <row r="62" spans="2:7" x14ac:dyDescent="0.25">
      <c r="B62" s="8" t="s">
        <v>324</v>
      </c>
      <c r="C62" s="25" t="s">
        <v>490</v>
      </c>
      <c r="D62" s="25" t="s">
        <v>298</v>
      </c>
      <c r="E62" s="9">
        <v>20073</v>
      </c>
      <c r="F62" s="10">
        <v>53.01</v>
      </c>
      <c r="G62" s="11">
        <v>3.8E-3</v>
      </c>
    </row>
    <row r="63" spans="2:7" x14ac:dyDescent="0.25">
      <c r="B63" s="8" t="s">
        <v>938</v>
      </c>
      <c r="C63" s="25" t="s">
        <v>939</v>
      </c>
      <c r="D63" s="25" t="s">
        <v>272</v>
      </c>
      <c r="E63" s="9">
        <v>512</v>
      </c>
      <c r="F63" s="10">
        <v>52.94</v>
      </c>
      <c r="G63" s="11">
        <v>3.8E-3</v>
      </c>
    </row>
    <row r="64" spans="2:7" x14ac:dyDescent="0.25">
      <c r="B64" s="8" t="s">
        <v>940</v>
      </c>
      <c r="C64" s="25" t="s">
        <v>941</v>
      </c>
      <c r="D64" s="25" t="s">
        <v>242</v>
      </c>
      <c r="E64" s="9">
        <v>2401</v>
      </c>
      <c r="F64" s="10">
        <v>46.11</v>
      </c>
      <c r="G64" s="11">
        <v>3.3E-3</v>
      </c>
    </row>
    <row r="65" spans="2:7" x14ac:dyDescent="0.25">
      <c r="B65" s="8" t="s">
        <v>810</v>
      </c>
      <c r="C65" s="25" t="s">
        <v>811</v>
      </c>
      <c r="D65" s="25" t="s">
        <v>266</v>
      </c>
      <c r="E65" s="9">
        <v>649</v>
      </c>
      <c r="F65" s="10">
        <v>14.14</v>
      </c>
      <c r="G65" s="11">
        <v>1E-3</v>
      </c>
    </row>
    <row r="66" spans="2:7" x14ac:dyDescent="0.25">
      <c r="B66" s="12" t="s">
        <v>75</v>
      </c>
      <c r="C66" s="26"/>
      <c r="D66" s="26"/>
      <c r="E66" s="13"/>
      <c r="F66" s="31">
        <v>11408.9</v>
      </c>
      <c r="G66" s="32">
        <v>0.81020000000000003</v>
      </c>
    </row>
    <row r="67" spans="2:7" x14ac:dyDescent="0.25">
      <c r="B67" s="12" t="s">
        <v>502</v>
      </c>
      <c r="C67" s="25"/>
      <c r="D67" s="25"/>
      <c r="E67" s="9"/>
      <c r="F67" s="10"/>
      <c r="G67" s="11"/>
    </row>
    <row r="68" spans="2:7" x14ac:dyDescent="0.25">
      <c r="B68" s="12" t="s">
        <v>75</v>
      </c>
      <c r="C68" s="25"/>
      <c r="D68" s="25"/>
      <c r="E68" s="9"/>
      <c r="F68" s="33" t="s">
        <v>66</v>
      </c>
      <c r="G68" s="34" t="s">
        <v>66</v>
      </c>
    </row>
    <row r="69" spans="2:7" x14ac:dyDescent="0.25">
      <c r="B69" s="18" t="s">
        <v>89</v>
      </c>
      <c r="C69" s="27"/>
      <c r="D69" s="27"/>
      <c r="E69" s="19"/>
      <c r="F69" s="22">
        <v>11408.9</v>
      </c>
      <c r="G69" s="23">
        <v>0.81020000000000003</v>
      </c>
    </row>
    <row r="70" spans="2:7" x14ac:dyDescent="0.25">
      <c r="B70" s="8"/>
      <c r="C70" s="25"/>
      <c r="D70" s="25"/>
      <c r="E70" s="9"/>
      <c r="F70" s="10"/>
      <c r="G70" s="11"/>
    </row>
    <row r="71" spans="2:7" x14ac:dyDescent="0.25">
      <c r="B71" s="12" t="s">
        <v>503</v>
      </c>
      <c r="C71" s="25"/>
      <c r="D71" s="25"/>
      <c r="E71" s="9"/>
      <c r="F71" s="10"/>
      <c r="G71" s="11"/>
    </row>
    <row r="72" spans="2:7" x14ac:dyDescent="0.25">
      <c r="B72" s="12" t="s">
        <v>504</v>
      </c>
      <c r="C72" s="25"/>
      <c r="D72" s="25"/>
      <c r="E72" s="9"/>
      <c r="F72" s="10"/>
      <c r="G72" s="11"/>
    </row>
    <row r="73" spans="2:7" x14ac:dyDescent="0.25">
      <c r="B73" s="8" t="s">
        <v>942</v>
      </c>
      <c r="C73" s="25"/>
      <c r="D73" s="25" t="s">
        <v>266</v>
      </c>
      <c r="E73" s="9">
        <v>49000</v>
      </c>
      <c r="F73" s="10">
        <v>1068.27</v>
      </c>
      <c r="G73" s="11">
        <v>7.5868000000000005E-2</v>
      </c>
    </row>
    <row r="74" spans="2:7" x14ac:dyDescent="0.25">
      <c r="B74" s="8" t="s">
        <v>898</v>
      </c>
      <c r="C74" s="25"/>
      <c r="D74" s="25" t="s">
        <v>899</v>
      </c>
      <c r="E74" s="9">
        <v>9225</v>
      </c>
      <c r="F74" s="10">
        <v>1049.03</v>
      </c>
      <c r="G74" s="11">
        <v>7.4501999999999999E-2</v>
      </c>
    </row>
    <row r="75" spans="2:7" x14ac:dyDescent="0.25">
      <c r="B75" s="8" t="s">
        <v>621</v>
      </c>
      <c r="C75" s="25"/>
      <c r="D75" s="25" t="s">
        <v>245</v>
      </c>
      <c r="E75" s="9">
        <v>13793</v>
      </c>
      <c r="F75" s="10">
        <v>78.05</v>
      </c>
      <c r="G75" s="11">
        <v>5.5420000000000001E-3</v>
      </c>
    </row>
    <row r="76" spans="2:7" x14ac:dyDescent="0.25">
      <c r="B76" s="8" t="s">
        <v>594</v>
      </c>
      <c r="C76" s="25"/>
      <c r="D76" s="25" t="s">
        <v>286</v>
      </c>
      <c r="E76" s="9">
        <v>31500</v>
      </c>
      <c r="F76" s="10">
        <v>67.44</v>
      </c>
      <c r="G76" s="11">
        <v>4.7889999999999999E-3</v>
      </c>
    </row>
    <row r="77" spans="2:7" x14ac:dyDescent="0.25">
      <c r="B77" s="8" t="s">
        <v>607</v>
      </c>
      <c r="C77" s="25"/>
      <c r="D77" s="25" t="s">
        <v>286</v>
      </c>
      <c r="E77" s="9">
        <v>29750</v>
      </c>
      <c r="F77" s="10">
        <v>66.42</v>
      </c>
      <c r="G77" s="11">
        <v>4.7159999999999997E-3</v>
      </c>
    </row>
    <row r="78" spans="2:7" ht="15" customHeight="1" x14ac:dyDescent="0.25">
      <c r="B78" s="12" t="s">
        <v>75</v>
      </c>
      <c r="C78" s="26"/>
      <c r="D78" s="26"/>
      <c r="E78" s="13"/>
      <c r="F78" s="31">
        <v>2329.21</v>
      </c>
      <c r="G78" s="32">
        <v>0.16541700000000001</v>
      </c>
    </row>
    <row r="79" spans="2:7" x14ac:dyDescent="0.25">
      <c r="B79" s="8"/>
      <c r="C79" s="25"/>
      <c r="D79" s="25"/>
      <c r="E79" s="9"/>
      <c r="F79" s="10"/>
      <c r="G79" s="11"/>
    </row>
    <row r="80" spans="2:7" x14ac:dyDescent="0.25">
      <c r="B80" s="8"/>
      <c r="C80" s="25"/>
      <c r="D80" s="25"/>
      <c r="E80" s="9"/>
      <c r="F80" s="10"/>
      <c r="G80" s="11"/>
    </row>
    <row r="81" spans="2:7" x14ac:dyDescent="0.25">
      <c r="B81" s="8"/>
      <c r="C81" s="25"/>
      <c r="D81" s="25"/>
      <c r="E81" s="9"/>
      <c r="F81" s="10"/>
      <c r="G81" s="11"/>
    </row>
    <row r="82" spans="2:7" x14ac:dyDescent="0.25">
      <c r="B82" s="18" t="s">
        <v>89</v>
      </c>
      <c r="C82" s="27"/>
      <c r="D82" s="27"/>
      <c r="E82" s="19"/>
      <c r="F82" s="14">
        <v>2329.21</v>
      </c>
      <c r="G82" s="15">
        <v>0.16541700000000001</v>
      </c>
    </row>
    <row r="83" spans="2:7" x14ac:dyDescent="0.25">
      <c r="B83" s="8"/>
      <c r="C83" s="25"/>
      <c r="D83" s="25"/>
      <c r="E83" s="9"/>
      <c r="F83" s="10"/>
      <c r="G83" s="11"/>
    </row>
    <row r="84" spans="2:7" x14ac:dyDescent="0.25">
      <c r="B84" s="12" t="s">
        <v>668</v>
      </c>
      <c r="C84" s="26"/>
      <c r="D84" s="26"/>
      <c r="E84" s="13"/>
      <c r="F84" s="29"/>
      <c r="G84" s="30"/>
    </row>
    <row r="85" spans="2:7" x14ac:dyDescent="0.25">
      <c r="B85" s="12" t="s">
        <v>669</v>
      </c>
      <c r="C85" s="26"/>
      <c r="D85" s="26"/>
      <c r="E85" s="13"/>
      <c r="F85" s="29"/>
      <c r="G85" s="30"/>
    </row>
    <row r="86" spans="2:7" x14ac:dyDescent="0.25">
      <c r="B86" s="8" t="s">
        <v>943</v>
      </c>
      <c r="C86" s="25"/>
      <c r="D86" s="25" t="s">
        <v>681</v>
      </c>
      <c r="E86" s="9">
        <v>20000000</v>
      </c>
      <c r="F86" s="10">
        <v>200</v>
      </c>
      <c r="G86" s="11">
        <v>1.4200000000000001E-2</v>
      </c>
    </row>
    <row r="87" spans="2:7" x14ac:dyDescent="0.25">
      <c r="B87" s="8" t="s">
        <v>912</v>
      </c>
      <c r="C87" s="25"/>
      <c r="D87" s="25" t="s">
        <v>913</v>
      </c>
      <c r="E87" s="9">
        <v>17500000</v>
      </c>
      <c r="F87" s="10">
        <v>175</v>
      </c>
      <c r="G87" s="11">
        <v>1.24E-2</v>
      </c>
    </row>
    <row r="88" spans="2:7" x14ac:dyDescent="0.25">
      <c r="B88" s="8" t="s">
        <v>703</v>
      </c>
      <c r="C88" s="25"/>
      <c r="D88" s="25" t="s">
        <v>681</v>
      </c>
      <c r="E88" s="9">
        <v>10500000</v>
      </c>
      <c r="F88" s="10">
        <v>105</v>
      </c>
      <c r="G88" s="11">
        <v>7.4999999999999997E-3</v>
      </c>
    </row>
    <row r="89" spans="2:7" x14ac:dyDescent="0.25">
      <c r="B89" s="8" t="s">
        <v>944</v>
      </c>
      <c r="C89" s="25"/>
      <c r="D89" s="25" t="s">
        <v>913</v>
      </c>
      <c r="E89" s="9">
        <v>9500000</v>
      </c>
      <c r="F89" s="10">
        <v>95</v>
      </c>
      <c r="G89" s="11">
        <v>6.7000000000000002E-3</v>
      </c>
    </row>
    <row r="90" spans="2:7" x14ac:dyDescent="0.25">
      <c r="B90" s="12" t="s">
        <v>75</v>
      </c>
      <c r="C90" s="26"/>
      <c r="D90" s="26"/>
      <c r="E90" s="13"/>
      <c r="F90" s="31">
        <v>575</v>
      </c>
      <c r="G90" s="32">
        <v>4.0800000000000003E-2</v>
      </c>
    </row>
    <row r="91" spans="2:7" x14ac:dyDescent="0.25">
      <c r="B91" s="12" t="s">
        <v>915</v>
      </c>
      <c r="C91" s="26"/>
      <c r="D91" s="26"/>
      <c r="E91" s="13"/>
      <c r="F91" s="29"/>
      <c r="G91" s="30"/>
    </row>
    <row r="92" spans="2:7" x14ac:dyDescent="0.25">
      <c r="B92" s="8" t="s">
        <v>916</v>
      </c>
      <c r="C92" s="25"/>
      <c r="D92" s="25" t="s">
        <v>917</v>
      </c>
      <c r="E92" s="9">
        <v>97897800</v>
      </c>
      <c r="F92" s="10">
        <v>978.98</v>
      </c>
      <c r="G92" s="11">
        <v>6.9500000000000006E-2</v>
      </c>
    </row>
    <row r="93" spans="2:7" x14ac:dyDescent="0.25">
      <c r="B93" s="12" t="s">
        <v>75</v>
      </c>
      <c r="C93" s="26"/>
      <c r="D93" s="26"/>
      <c r="E93" s="13"/>
      <c r="F93" s="31">
        <v>978.98</v>
      </c>
      <c r="G93" s="32">
        <v>6.9500000000000006E-2</v>
      </c>
    </row>
    <row r="94" spans="2:7" x14ac:dyDescent="0.25">
      <c r="B94" s="18" t="s">
        <v>89</v>
      </c>
      <c r="C94" s="27"/>
      <c r="D94" s="27"/>
      <c r="E94" s="19"/>
      <c r="F94" s="22">
        <v>1553.98</v>
      </c>
      <c r="G94" s="23">
        <v>0.1103</v>
      </c>
    </row>
    <row r="95" spans="2:7" x14ac:dyDescent="0.25">
      <c r="B95" s="8"/>
      <c r="C95" s="25"/>
      <c r="D95" s="25"/>
      <c r="E95" s="9"/>
      <c r="F95" s="10"/>
      <c r="G95" s="11"/>
    </row>
    <row r="96" spans="2:7" x14ac:dyDescent="0.25">
      <c r="B96" s="8"/>
      <c r="C96" s="25"/>
      <c r="D96" s="25"/>
      <c r="E96" s="9"/>
      <c r="F96" s="10"/>
      <c r="G96" s="11"/>
    </row>
    <row r="97" spans="1:7" x14ac:dyDescent="0.25">
      <c r="B97" s="12" t="s">
        <v>90</v>
      </c>
      <c r="C97" s="25"/>
      <c r="D97" s="25"/>
      <c r="E97" s="9"/>
      <c r="F97" s="10"/>
      <c r="G97" s="11"/>
    </row>
    <row r="98" spans="1:7" x14ac:dyDescent="0.25">
      <c r="B98" s="8" t="s">
        <v>91</v>
      </c>
      <c r="C98" s="25"/>
      <c r="D98" s="25"/>
      <c r="E98" s="9"/>
      <c r="F98" s="10">
        <v>1044.82</v>
      </c>
      <c r="G98" s="11">
        <v>7.4200000000000002E-2</v>
      </c>
    </row>
    <row r="99" spans="1:7" x14ac:dyDescent="0.25">
      <c r="B99" s="12" t="s">
        <v>75</v>
      </c>
      <c r="C99" s="26"/>
      <c r="D99" s="26"/>
      <c r="E99" s="13"/>
      <c r="F99" s="31">
        <v>1044.82</v>
      </c>
      <c r="G99" s="32">
        <v>7.4200000000000002E-2</v>
      </c>
    </row>
    <row r="100" spans="1:7" x14ac:dyDescent="0.25">
      <c r="B100" s="8"/>
      <c r="C100" s="25"/>
      <c r="D100" s="25"/>
      <c r="E100" s="9"/>
      <c r="F100" s="10"/>
      <c r="G100" s="11"/>
    </row>
    <row r="101" spans="1:7" x14ac:dyDescent="0.25">
      <c r="B101" s="18" t="s">
        <v>89</v>
      </c>
      <c r="C101" s="27"/>
      <c r="D101" s="27"/>
      <c r="E101" s="19"/>
      <c r="F101" s="14">
        <v>1044.82</v>
      </c>
      <c r="G101" s="15">
        <v>7.4200000000000002E-2</v>
      </c>
    </row>
    <row r="102" spans="1:7" x14ac:dyDescent="0.25">
      <c r="B102" s="8" t="s">
        <v>92</v>
      </c>
      <c r="C102" s="25"/>
      <c r="D102" s="25"/>
      <c r="E102" s="9"/>
      <c r="F102" s="10">
        <v>72.819999999999993</v>
      </c>
      <c r="G102" s="11">
        <v>5.3E-3</v>
      </c>
    </row>
    <row r="103" spans="1:7" x14ac:dyDescent="0.25">
      <c r="B103" s="20" t="s">
        <v>93</v>
      </c>
      <c r="C103" s="28"/>
      <c r="D103" s="28"/>
      <c r="E103" s="21"/>
      <c r="F103" s="22">
        <v>14080.52</v>
      </c>
      <c r="G103" s="23">
        <v>1</v>
      </c>
    </row>
    <row r="104" spans="1:7" x14ac:dyDescent="0.25">
      <c r="B104" s="190"/>
      <c r="C104" s="191"/>
      <c r="D104" s="191"/>
      <c r="E104" s="191"/>
      <c r="F104" s="191"/>
      <c r="G104" s="192"/>
    </row>
    <row r="105" spans="1:7" x14ac:dyDescent="0.25">
      <c r="B105" s="193" t="s">
        <v>809</v>
      </c>
      <c r="C105" s="44"/>
      <c r="D105" s="44"/>
      <c r="E105" s="44"/>
      <c r="F105" s="44"/>
      <c r="G105" s="45"/>
    </row>
    <row r="106" spans="1:7" x14ac:dyDescent="0.25">
      <c r="B106" s="43"/>
      <c r="C106" s="44"/>
      <c r="D106" s="44"/>
      <c r="E106" s="44"/>
      <c r="F106" s="44"/>
      <c r="G106" s="45"/>
    </row>
    <row r="107" spans="1:7" x14ac:dyDescent="0.25">
      <c r="B107" s="52" t="s">
        <v>1356</v>
      </c>
      <c r="C107" s="58"/>
      <c r="D107" s="59"/>
      <c r="E107" s="72"/>
      <c r="F107" s="65"/>
      <c r="G107" s="57"/>
    </row>
    <row r="108" spans="1:7" ht="33.75" customHeight="1" x14ac:dyDescent="0.25">
      <c r="B108" s="226" t="s">
        <v>1357</v>
      </c>
      <c r="C108" s="227"/>
      <c r="D108" s="58" t="s">
        <v>1358</v>
      </c>
      <c r="E108" s="72"/>
      <c r="F108" s="65"/>
      <c r="G108" s="57"/>
    </row>
    <row r="109" spans="1:7" x14ac:dyDescent="0.25">
      <c r="B109" s="224" t="s">
        <v>1469</v>
      </c>
      <c r="C109" s="225"/>
      <c r="D109" s="44"/>
      <c r="E109" s="44"/>
      <c r="F109" s="65"/>
      <c r="G109" s="57"/>
    </row>
    <row r="110" spans="1:7" x14ac:dyDescent="0.25">
      <c r="B110" s="179" t="s">
        <v>1468</v>
      </c>
      <c r="C110" s="180"/>
      <c r="D110" s="165" t="s">
        <v>1467</v>
      </c>
      <c r="E110" s="165" t="s">
        <v>1467</v>
      </c>
      <c r="F110" s="65"/>
      <c r="G110" s="57"/>
    </row>
    <row r="111" spans="1:7" x14ac:dyDescent="0.25">
      <c r="B111" s="52"/>
      <c r="C111" s="59"/>
      <c r="D111" s="165">
        <v>43280</v>
      </c>
      <c r="E111" s="165">
        <v>43312</v>
      </c>
      <c r="F111" s="65"/>
      <c r="G111" s="57"/>
    </row>
    <row r="112" spans="1:7" x14ac:dyDescent="0.25">
      <c r="A112">
        <v>111936</v>
      </c>
      <c r="B112" s="52" t="s">
        <v>1430</v>
      </c>
      <c r="C112" s="56"/>
      <c r="D112" s="177">
        <f>VLOOKUP(A112,'29.06.2018'!A:I,9,0)</f>
        <v>19.850000000000001</v>
      </c>
      <c r="E112" s="60">
        <f>VLOOKUP(A112,'31.07.2018'!A:I,9,0)</f>
        <v>21.06</v>
      </c>
      <c r="F112" s="65"/>
      <c r="G112" s="57"/>
    </row>
    <row r="113" spans="1:7" x14ac:dyDescent="0.25">
      <c r="A113">
        <v>111940</v>
      </c>
      <c r="B113" s="52" t="s">
        <v>1431</v>
      </c>
      <c r="C113" s="56"/>
      <c r="D113" s="177">
        <f>VLOOKUP(A113,'29.06.2018'!A:I,9,0)</f>
        <v>34.14</v>
      </c>
      <c r="E113" s="60">
        <f>VLOOKUP(A113,'31.07.2018'!A:I,9,0)</f>
        <v>36.230000000000004</v>
      </c>
      <c r="F113" s="65"/>
      <c r="G113" s="57"/>
    </row>
    <row r="114" spans="1:7" x14ac:dyDescent="0.25">
      <c r="A114">
        <v>111938</v>
      </c>
      <c r="B114" s="52" t="s">
        <v>1432</v>
      </c>
      <c r="C114" s="56"/>
      <c r="D114" s="177">
        <f>VLOOKUP(A114,'29.06.2018'!A:I,9,0)</f>
        <v>34.730000000000004</v>
      </c>
      <c r="E114" s="60">
        <f>VLOOKUP(A114,'31.07.2018'!A:I,9,0)</f>
        <v>36.85</v>
      </c>
      <c r="F114" s="65"/>
      <c r="G114" s="57"/>
    </row>
    <row r="115" spans="1:7" x14ac:dyDescent="0.25">
      <c r="A115">
        <v>111935</v>
      </c>
      <c r="B115" s="52" t="s">
        <v>1433</v>
      </c>
      <c r="C115" s="56"/>
      <c r="D115" s="177">
        <f>VLOOKUP(A115,'29.06.2018'!A:I,9,0)</f>
        <v>34.32</v>
      </c>
      <c r="E115" s="60">
        <f>VLOOKUP(A115,'31.07.2018'!A:I,9,0)</f>
        <v>36.42</v>
      </c>
      <c r="F115" s="65"/>
      <c r="G115" s="57"/>
    </row>
    <row r="116" spans="1:7" x14ac:dyDescent="0.25">
      <c r="A116">
        <v>111939</v>
      </c>
      <c r="B116" s="52" t="s">
        <v>1434</v>
      </c>
      <c r="C116" s="56"/>
      <c r="D116" s="177">
        <f>VLOOKUP(A116,'29.06.2018'!A:I,9,0)</f>
        <v>27.68</v>
      </c>
      <c r="E116" s="60">
        <f>VLOOKUP(A116,'31.07.2018'!A:I,9,0)</f>
        <v>29.37</v>
      </c>
      <c r="F116" s="65"/>
      <c r="G116" s="57"/>
    </row>
    <row r="117" spans="1:7" x14ac:dyDescent="0.25">
      <c r="A117">
        <v>111937</v>
      </c>
      <c r="B117" s="52" t="s">
        <v>1435</v>
      </c>
      <c r="C117" s="56"/>
      <c r="D117" s="177">
        <f>VLOOKUP(A117,'29.06.2018'!A:I,9,0)</f>
        <v>33.869999999999997</v>
      </c>
      <c r="E117" s="60">
        <f>VLOOKUP(A117,'31.07.2018'!A:I,9,0)</f>
        <v>35.94</v>
      </c>
      <c r="F117" s="65"/>
      <c r="G117" s="57"/>
    </row>
    <row r="118" spans="1:7" x14ac:dyDescent="0.25">
      <c r="A118">
        <v>118616</v>
      </c>
      <c r="B118" s="52" t="s">
        <v>1436</v>
      </c>
      <c r="C118" s="56"/>
      <c r="D118" s="177">
        <f>VLOOKUP(A118,'29.06.2018'!A:I,9,0)</f>
        <v>22.68</v>
      </c>
      <c r="E118" s="60">
        <f>VLOOKUP(A118,'31.07.2018'!A:I,9,0)</f>
        <v>24.09</v>
      </c>
      <c r="F118" s="65"/>
      <c r="G118" s="57"/>
    </row>
    <row r="119" spans="1:7" x14ac:dyDescent="0.25">
      <c r="A119">
        <v>118617</v>
      </c>
      <c r="B119" s="52" t="s">
        <v>1437</v>
      </c>
      <c r="C119" s="56"/>
      <c r="D119" s="177">
        <f>VLOOKUP(A119,'29.06.2018'!A:I,9,0)</f>
        <v>35.36</v>
      </c>
      <c r="E119" s="60">
        <f>VLOOKUP(A119,'31.07.2018'!A:I,9,0)</f>
        <v>37.550000000000004</v>
      </c>
      <c r="F119" s="65"/>
      <c r="G119" s="57"/>
    </row>
    <row r="120" spans="1:7" x14ac:dyDescent="0.25">
      <c r="B120" s="52"/>
      <c r="C120" s="56"/>
      <c r="D120" s="118"/>
      <c r="E120" s="72"/>
      <c r="F120" s="65"/>
      <c r="G120" s="57"/>
    </row>
    <row r="121" spans="1:7" x14ac:dyDescent="0.25">
      <c r="B121" s="226" t="s">
        <v>2446</v>
      </c>
      <c r="C121" s="227"/>
      <c r="D121" s="227"/>
      <c r="E121" s="227"/>
      <c r="F121" s="227"/>
      <c r="G121" s="57"/>
    </row>
    <row r="122" spans="1:7" x14ac:dyDescent="0.25">
      <c r="B122" s="228" t="s">
        <v>1372</v>
      </c>
      <c r="C122" s="229"/>
      <c r="D122" s="66"/>
      <c r="E122" s="129"/>
      <c r="F122" s="86"/>
      <c r="G122" s="57"/>
    </row>
    <row r="123" spans="1:7" ht="30" customHeight="1" x14ac:dyDescent="0.25">
      <c r="B123" s="232" t="s">
        <v>2452</v>
      </c>
      <c r="C123" s="233"/>
      <c r="D123" s="62" t="s">
        <v>1358</v>
      </c>
      <c r="E123" s="129"/>
      <c r="F123" s="86"/>
      <c r="G123" s="57"/>
    </row>
    <row r="124" spans="1:7" x14ac:dyDescent="0.25">
      <c r="B124" s="228" t="s">
        <v>1373</v>
      </c>
      <c r="C124" s="229"/>
      <c r="D124" s="62" t="s">
        <v>1358</v>
      </c>
      <c r="E124" s="72"/>
      <c r="F124" s="65"/>
      <c r="G124" s="57"/>
    </row>
    <row r="125" spans="1:7" x14ac:dyDescent="0.25">
      <c r="B125" s="236" t="s">
        <v>1438</v>
      </c>
      <c r="C125" s="237"/>
      <c r="D125" s="62" t="s">
        <v>1358</v>
      </c>
      <c r="E125" s="129"/>
      <c r="F125" s="86"/>
      <c r="G125" s="57"/>
    </row>
    <row r="126" spans="1:7" x14ac:dyDescent="0.25">
      <c r="B126" s="236" t="s">
        <v>1420</v>
      </c>
      <c r="C126" s="237"/>
      <c r="D126" s="118">
        <v>3.81</v>
      </c>
      <c r="E126" s="72"/>
      <c r="F126" s="65"/>
      <c r="G126" s="57"/>
    </row>
    <row r="127" spans="1:7" ht="32.25" customHeight="1" x14ac:dyDescent="0.25">
      <c r="B127" s="234" t="s">
        <v>1421</v>
      </c>
      <c r="C127" s="235"/>
      <c r="D127" s="110">
        <v>2329.21</v>
      </c>
      <c r="E127" s="108"/>
      <c r="F127" s="106"/>
      <c r="G127" s="126"/>
    </row>
    <row r="128" spans="1:7" x14ac:dyDescent="0.25">
      <c r="B128" s="130" t="s">
        <v>1429</v>
      </c>
      <c r="C128" s="128"/>
      <c r="D128" s="131"/>
      <c r="E128" s="132"/>
      <c r="F128" s="133"/>
      <c r="G128" s="78"/>
    </row>
  </sheetData>
  <mergeCells count="11">
    <mergeCell ref="B1:G1"/>
    <mergeCell ref="B2:G2"/>
    <mergeCell ref="B108:C108"/>
    <mergeCell ref="B121:F121"/>
    <mergeCell ref="B122:C122"/>
    <mergeCell ref="B109:C109"/>
    <mergeCell ref="B123:C123"/>
    <mergeCell ref="B124:C124"/>
    <mergeCell ref="B125:C125"/>
    <mergeCell ref="B126:C126"/>
    <mergeCell ref="B127:C127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showGridLines="0" topLeftCell="A97" workbookViewId="0">
      <selection activeCell="A94" sqref="A94"/>
    </sheetView>
  </sheetViews>
  <sheetFormatPr defaultRowHeight="15" x14ac:dyDescent="0.25"/>
  <cols>
    <col min="2" max="2" width="50.5703125" customWidth="1"/>
    <col min="3" max="3" width="29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24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25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810</v>
      </c>
      <c r="C8" s="25" t="s">
        <v>811</v>
      </c>
      <c r="D8" s="25" t="s">
        <v>266</v>
      </c>
      <c r="E8" s="9">
        <v>41994</v>
      </c>
      <c r="F8" s="10">
        <v>915.26</v>
      </c>
      <c r="G8" s="11">
        <v>9.0200000000000002E-2</v>
      </c>
    </row>
    <row r="9" spans="2:9" x14ac:dyDescent="0.25">
      <c r="B9" s="8" t="s">
        <v>890</v>
      </c>
      <c r="C9" s="25" t="s">
        <v>891</v>
      </c>
      <c r="D9" s="25" t="s">
        <v>242</v>
      </c>
      <c r="E9" s="9">
        <v>34094</v>
      </c>
      <c r="F9" s="10">
        <v>680.12</v>
      </c>
      <c r="G9" s="11">
        <v>6.7000000000000004E-2</v>
      </c>
    </row>
    <row r="10" spans="2:9" x14ac:dyDescent="0.25">
      <c r="B10" s="8" t="s">
        <v>491</v>
      </c>
      <c r="C10" s="25" t="s">
        <v>492</v>
      </c>
      <c r="D10" s="25" t="s">
        <v>343</v>
      </c>
      <c r="E10" s="9">
        <v>46795</v>
      </c>
      <c r="F10" s="10">
        <v>554.99</v>
      </c>
      <c r="G10" s="11">
        <v>5.4699999999999999E-2</v>
      </c>
    </row>
    <row r="11" spans="2:9" x14ac:dyDescent="0.25">
      <c r="B11" s="8" t="s">
        <v>444</v>
      </c>
      <c r="C11" s="25" t="s">
        <v>445</v>
      </c>
      <c r="D11" s="25" t="s">
        <v>308</v>
      </c>
      <c r="E11" s="9">
        <v>22746</v>
      </c>
      <c r="F11" s="10">
        <v>441.32</v>
      </c>
      <c r="G11" s="11">
        <v>4.3499999999999997E-2</v>
      </c>
    </row>
    <row r="12" spans="2:9" x14ac:dyDescent="0.25">
      <c r="B12" s="8" t="s">
        <v>814</v>
      </c>
      <c r="C12" s="25" t="s">
        <v>815</v>
      </c>
      <c r="D12" s="25" t="s">
        <v>272</v>
      </c>
      <c r="E12" s="9">
        <v>129787</v>
      </c>
      <c r="F12" s="10">
        <v>386.38</v>
      </c>
      <c r="G12" s="11">
        <v>3.8100000000000002E-2</v>
      </c>
    </row>
    <row r="13" spans="2:9" x14ac:dyDescent="0.25">
      <c r="B13" s="8" t="s">
        <v>440</v>
      </c>
      <c r="C13" s="25" t="s">
        <v>441</v>
      </c>
      <c r="D13" s="25" t="s">
        <v>308</v>
      </c>
      <c r="E13" s="9">
        <v>25896</v>
      </c>
      <c r="F13" s="10">
        <v>353.51</v>
      </c>
      <c r="G13" s="11">
        <v>3.4799999999999998E-2</v>
      </c>
    </row>
    <row r="14" spans="2:9" x14ac:dyDescent="0.25">
      <c r="B14" s="8" t="s">
        <v>493</v>
      </c>
      <c r="C14" s="25" t="s">
        <v>494</v>
      </c>
      <c r="D14" s="25" t="s">
        <v>272</v>
      </c>
      <c r="E14" s="9">
        <v>19714</v>
      </c>
      <c r="F14" s="10">
        <v>341.38</v>
      </c>
      <c r="G14" s="11">
        <v>3.3599999999999998E-2</v>
      </c>
    </row>
    <row r="15" spans="2:9" x14ac:dyDescent="0.25">
      <c r="B15" s="8" t="s">
        <v>428</v>
      </c>
      <c r="C15" s="25" t="s">
        <v>429</v>
      </c>
      <c r="D15" s="25" t="s">
        <v>298</v>
      </c>
      <c r="E15" s="9">
        <v>3366</v>
      </c>
      <c r="F15" s="10">
        <v>320.45999999999998</v>
      </c>
      <c r="G15" s="11">
        <v>3.1600000000000003E-2</v>
      </c>
    </row>
    <row r="16" spans="2:9" x14ac:dyDescent="0.25">
      <c r="B16" s="8" t="s">
        <v>812</v>
      </c>
      <c r="C16" s="25" t="s">
        <v>813</v>
      </c>
      <c r="D16" s="25" t="s">
        <v>266</v>
      </c>
      <c r="E16" s="9">
        <v>24392</v>
      </c>
      <c r="F16" s="10">
        <v>318.77</v>
      </c>
      <c r="G16" s="11">
        <v>3.1399999999999997E-2</v>
      </c>
    </row>
    <row r="17" spans="2:7" x14ac:dyDescent="0.25">
      <c r="B17" s="8" t="s">
        <v>945</v>
      </c>
      <c r="C17" s="25" t="s">
        <v>946</v>
      </c>
      <c r="D17" s="25" t="s">
        <v>266</v>
      </c>
      <c r="E17" s="9">
        <v>15480</v>
      </c>
      <c r="F17" s="10">
        <v>308.85000000000002</v>
      </c>
      <c r="G17" s="11">
        <v>3.04E-2</v>
      </c>
    </row>
    <row r="18" spans="2:7" x14ac:dyDescent="0.25">
      <c r="B18" s="8" t="s">
        <v>264</v>
      </c>
      <c r="C18" s="25" t="s">
        <v>265</v>
      </c>
      <c r="D18" s="25" t="s">
        <v>266</v>
      </c>
      <c r="E18" s="9">
        <v>99301</v>
      </c>
      <c r="F18" s="10">
        <v>302.12</v>
      </c>
      <c r="G18" s="11">
        <v>2.98E-2</v>
      </c>
    </row>
    <row r="19" spans="2:7" x14ac:dyDescent="0.25">
      <c r="B19" s="8" t="s">
        <v>384</v>
      </c>
      <c r="C19" s="25" t="s">
        <v>385</v>
      </c>
      <c r="D19" s="25" t="s">
        <v>316</v>
      </c>
      <c r="E19" s="9">
        <v>19038</v>
      </c>
      <c r="F19" s="10">
        <v>247.93</v>
      </c>
      <c r="G19" s="11">
        <v>2.4400000000000002E-2</v>
      </c>
    </row>
    <row r="20" spans="2:7" x14ac:dyDescent="0.25">
      <c r="B20" s="8" t="s">
        <v>833</v>
      </c>
      <c r="C20" s="25" t="s">
        <v>834</v>
      </c>
      <c r="D20" s="25" t="s">
        <v>242</v>
      </c>
      <c r="E20" s="9">
        <v>8405</v>
      </c>
      <c r="F20" s="10">
        <v>226.76</v>
      </c>
      <c r="G20" s="11">
        <v>2.23E-2</v>
      </c>
    </row>
    <row r="21" spans="2:7" x14ac:dyDescent="0.25">
      <c r="B21" s="8" t="s">
        <v>407</v>
      </c>
      <c r="C21" s="25" t="s">
        <v>408</v>
      </c>
      <c r="D21" s="25" t="s">
        <v>272</v>
      </c>
      <c r="E21" s="9">
        <v>3193</v>
      </c>
      <c r="F21" s="10">
        <v>208.89</v>
      </c>
      <c r="G21" s="11">
        <v>2.06E-2</v>
      </c>
    </row>
    <row r="22" spans="2:7" x14ac:dyDescent="0.25">
      <c r="B22" s="8" t="s">
        <v>947</v>
      </c>
      <c r="C22" s="25" t="s">
        <v>948</v>
      </c>
      <c r="D22" s="25" t="s">
        <v>425</v>
      </c>
      <c r="E22" s="9">
        <v>56830</v>
      </c>
      <c r="F22" s="10">
        <v>166.4</v>
      </c>
      <c r="G22" s="11">
        <v>1.6400000000000001E-2</v>
      </c>
    </row>
    <row r="23" spans="2:7" x14ac:dyDescent="0.25">
      <c r="B23" s="8" t="s">
        <v>949</v>
      </c>
      <c r="C23" s="25" t="s">
        <v>950</v>
      </c>
      <c r="D23" s="25" t="s">
        <v>258</v>
      </c>
      <c r="E23" s="9">
        <v>5926</v>
      </c>
      <c r="F23" s="10">
        <v>156.78</v>
      </c>
      <c r="G23" s="11">
        <v>1.54E-2</v>
      </c>
    </row>
    <row r="24" spans="2:7" x14ac:dyDescent="0.25">
      <c r="B24" s="8" t="s">
        <v>454</v>
      </c>
      <c r="C24" s="25" t="s">
        <v>455</v>
      </c>
      <c r="D24" s="25" t="s">
        <v>272</v>
      </c>
      <c r="E24" s="9">
        <v>10920</v>
      </c>
      <c r="F24" s="10">
        <v>153.41999999999999</v>
      </c>
      <c r="G24" s="11">
        <v>1.5100000000000001E-2</v>
      </c>
    </row>
    <row r="25" spans="2:7" x14ac:dyDescent="0.25">
      <c r="B25" s="8" t="s">
        <v>820</v>
      </c>
      <c r="C25" s="25" t="s">
        <v>821</v>
      </c>
      <c r="D25" s="25" t="s">
        <v>266</v>
      </c>
      <c r="E25" s="9">
        <v>21823</v>
      </c>
      <c r="F25" s="10">
        <v>153.06</v>
      </c>
      <c r="G25" s="11">
        <v>1.5100000000000001E-2</v>
      </c>
    </row>
    <row r="26" spans="2:7" x14ac:dyDescent="0.25">
      <c r="B26" s="8" t="s">
        <v>296</v>
      </c>
      <c r="C26" s="25" t="s">
        <v>297</v>
      </c>
      <c r="D26" s="25" t="s">
        <v>298</v>
      </c>
      <c r="E26" s="9">
        <v>16350</v>
      </c>
      <c r="F26" s="10">
        <v>151.74</v>
      </c>
      <c r="G26" s="11">
        <v>1.49E-2</v>
      </c>
    </row>
    <row r="27" spans="2:7" x14ac:dyDescent="0.25">
      <c r="B27" s="8" t="s">
        <v>423</v>
      </c>
      <c r="C27" s="25" t="s">
        <v>424</v>
      </c>
      <c r="D27" s="25" t="s">
        <v>425</v>
      </c>
      <c r="E27" s="9">
        <v>184</v>
      </c>
      <c r="F27" s="10">
        <v>146.26</v>
      </c>
      <c r="G27" s="11">
        <v>1.44E-2</v>
      </c>
    </row>
    <row r="28" spans="2:7" x14ac:dyDescent="0.25">
      <c r="B28" s="8" t="s">
        <v>951</v>
      </c>
      <c r="C28" s="25" t="s">
        <v>952</v>
      </c>
      <c r="D28" s="25" t="s">
        <v>953</v>
      </c>
      <c r="E28" s="9">
        <v>40138</v>
      </c>
      <c r="F28" s="10">
        <v>138.36000000000001</v>
      </c>
      <c r="G28" s="11">
        <v>1.3599999999999999E-2</v>
      </c>
    </row>
    <row r="29" spans="2:7" x14ac:dyDescent="0.25">
      <c r="B29" s="8" t="s">
        <v>954</v>
      </c>
      <c r="C29" s="25" t="s">
        <v>955</v>
      </c>
      <c r="D29" s="25" t="s">
        <v>272</v>
      </c>
      <c r="E29" s="9">
        <v>28817</v>
      </c>
      <c r="F29" s="10">
        <v>137.13</v>
      </c>
      <c r="G29" s="11">
        <v>1.35E-2</v>
      </c>
    </row>
    <row r="30" spans="2:7" x14ac:dyDescent="0.25">
      <c r="B30" s="8" t="s">
        <v>956</v>
      </c>
      <c r="C30" s="25" t="s">
        <v>957</v>
      </c>
      <c r="D30" s="25" t="s">
        <v>958</v>
      </c>
      <c r="E30" s="9">
        <v>85379</v>
      </c>
      <c r="F30" s="10">
        <v>113.55</v>
      </c>
      <c r="G30" s="11">
        <v>1.12E-2</v>
      </c>
    </row>
    <row r="31" spans="2:7" x14ac:dyDescent="0.25">
      <c r="B31" s="8" t="s">
        <v>480</v>
      </c>
      <c r="C31" s="25" t="s">
        <v>481</v>
      </c>
      <c r="D31" s="25" t="s">
        <v>266</v>
      </c>
      <c r="E31" s="9">
        <v>19107</v>
      </c>
      <c r="F31" s="10">
        <v>109.46</v>
      </c>
      <c r="G31" s="11">
        <v>1.0800000000000001E-2</v>
      </c>
    </row>
    <row r="32" spans="2:7" x14ac:dyDescent="0.25">
      <c r="B32" s="8" t="s">
        <v>959</v>
      </c>
      <c r="C32" s="25" t="s">
        <v>960</v>
      </c>
      <c r="D32" s="25" t="s">
        <v>852</v>
      </c>
      <c r="E32" s="9">
        <v>8676</v>
      </c>
      <c r="F32" s="10">
        <v>103.6</v>
      </c>
      <c r="G32" s="11">
        <v>1.0200000000000001E-2</v>
      </c>
    </row>
    <row r="33" spans="2:7" x14ac:dyDescent="0.25">
      <c r="B33" s="8" t="s">
        <v>961</v>
      </c>
      <c r="C33" s="25" t="s">
        <v>962</v>
      </c>
      <c r="D33" s="25" t="s">
        <v>242</v>
      </c>
      <c r="E33" s="9">
        <v>20139</v>
      </c>
      <c r="F33" s="10">
        <v>103.48</v>
      </c>
      <c r="G33" s="11">
        <v>1.0200000000000001E-2</v>
      </c>
    </row>
    <row r="34" spans="2:7" x14ac:dyDescent="0.25">
      <c r="B34" s="8" t="s">
        <v>963</v>
      </c>
      <c r="C34" s="25" t="s">
        <v>964</v>
      </c>
      <c r="D34" s="25" t="s">
        <v>308</v>
      </c>
      <c r="E34" s="9">
        <v>7550</v>
      </c>
      <c r="F34" s="10">
        <v>86.96</v>
      </c>
      <c r="G34" s="11">
        <v>8.6E-3</v>
      </c>
    </row>
    <row r="35" spans="2:7" x14ac:dyDescent="0.25">
      <c r="B35" s="8" t="s">
        <v>965</v>
      </c>
      <c r="C35" s="25" t="s">
        <v>966</v>
      </c>
      <c r="D35" s="25" t="s">
        <v>253</v>
      </c>
      <c r="E35" s="9">
        <v>14030</v>
      </c>
      <c r="F35" s="10">
        <v>83.56</v>
      </c>
      <c r="G35" s="11">
        <v>8.2000000000000007E-3</v>
      </c>
    </row>
    <row r="36" spans="2:7" x14ac:dyDescent="0.25">
      <c r="B36" s="8" t="s">
        <v>928</v>
      </c>
      <c r="C36" s="25" t="s">
        <v>929</v>
      </c>
      <c r="D36" s="25" t="s">
        <v>242</v>
      </c>
      <c r="E36" s="9">
        <v>5771</v>
      </c>
      <c r="F36" s="10">
        <v>82.56</v>
      </c>
      <c r="G36" s="11">
        <v>8.0999999999999996E-3</v>
      </c>
    </row>
    <row r="37" spans="2:7" x14ac:dyDescent="0.25">
      <c r="B37" s="8" t="s">
        <v>967</v>
      </c>
      <c r="C37" s="25" t="s">
        <v>968</v>
      </c>
      <c r="D37" s="25" t="s">
        <v>348</v>
      </c>
      <c r="E37" s="9">
        <v>4935</v>
      </c>
      <c r="F37" s="10">
        <v>81.430000000000007</v>
      </c>
      <c r="G37" s="11">
        <v>8.0000000000000002E-3</v>
      </c>
    </row>
    <row r="38" spans="2:7" x14ac:dyDescent="0.25">
      <c r="B38" s="8" t="s">
        <v>969</v>
      </c>
      <c r="C38" s="25" t="s">
        <v>970</v>
      </c>
      <c r="D38" s="25" t="s">
        <v>272</v>
      </c>
      <c r="E38" s="9">
        <v>13326</v>
      </c>
      <c r="F38" s="10">
        <v>78.78</v>
      </c>
      <c r="G38" s="11">
        <v>7.7999999999999996E-3</v>
      </c>
    </row>
    <row r="39" spans="2:7" x14ac:dyDescent="0.25">
      <c r="B39" s="8" t="s">
        <v>865</v>
      </c>
      <c r="C39" s="25" t="s">
        <v>866</v>
      </c>
      <c r="D39" s="25" t="s">
        <v>266</v>
      </c>
      <c r="E39" s="9">
        <v>41668</v>
      </c>
      <c r="F39" s="10">
        <v>71.63</v>
      </c>
      <c r="G39" s="11">
        <v>7.1000000000000004E-3</v>
      </c>
    </row>
    <row r="40" spans="2:7" x14ac:dyDescent="0.25">
      <c r="B40" s="8" t="s">
        <v>857</v>
      </c>
      <c r="C40" s="25" t="s">
        <v>858</v>
      </c>
      <c r="D40" s="25" t="s">
        <v>308</v>
      </c>
      <c r="E40" s="9">
        <v>3183</v>
      </c>
      <c r="F40" s="10">
        <v>59.61</v>
      </c>
      <c r="G40" s="11">
        <v>5.8999999999999999E-3</v>
      </c>
    </row>
    <row r="41" spans="2:7" x14ac:dyDescent="0.25">
      <c r="B41" s="8" t="s">
        <v>287</v>
      </c>
      <c r="C41" s="25" t="s">
        <v>288</v>
      </c>
      <c r="D41" s="25" t="s">
        <v>253</v>
      </c>
      <c r="E41" s="9">
        <v>9955</v>
      </c>
      <c r="F41" s="10">
        <v>58.38</v>
      </c>
      <c r="G41" s="11">
        <v>5.7999999999999996E-3</v>
      </c>
    </row>
    <row r="42" spans="2:7" x14ac:dyDescent="0.25">
      <c r="B42" s="8" t="s">
        <v>971</v>
      </c>
      <c r="C42" s="25" t="s">
        <v>972</v>
      </c>
      <c r="D42" s="25" t="s">
        <v>275</v>
      </c>
      <c r="E42" s="9">
        <v>3303</v>
      </c>
      <c r="F42" s="10">
        <v>57.43</v>
      </c>
      <c r="G42" s="11">
        <v>5.7000000000000002E-3</v>
      </c>
    </row>
    <row r="43" spans="2:7" x14ac:dyDescent="0.25">
      <c r="B43" s="8" t="s">
        <v>936</v>
      </c>
      <c r="C43" s="25" t="s">
        <v>937</v>
      </c>
      <c r="D43" s="25" t="s">
        <v>242</v>
      </c>
      <c r="E43" s="9">
        <v>7926</v>
      </c>
      <c r="F43" s="10">
        <v>53.42</v>
      </c>
      <c r="G43" s="11">
        <v>5.3E-3</v>
      </c>
    </row>
    <row r="44" spans="2:7" x14ac:dyDescent="0.25">
      <c r="B44" s="8" t="s">
        <v>973</v>
      </c>
      <c r="C44" s="25" t="s">
        <v>974</v>
      </c>
      <c r="D44" s="25" t="s">
        <v>311</v>
      </c>
      <c r="E44" s="9">
        <v>35580</v>
      </c>
      <c r="F44" s="10">
        <v>52.64</v>
      </c>
      <c r="G44" s="11">
        <v>5.1999999999999998E-3</v>
      </c>
    </row>
    <row r="45" spans="2:7" x14ac:dyDescent="0.25">
      <c r="B45" s="8" t="s">
        <v>975</v>
      </c>
      <c r="C45" s="25" t="s">
        <v>976</v>
      </c>
      <c r="D45" s="25" t="s">
        <v>253</v>
      </c>
      <c r="E45" s="9">
        <v>3372</v>
      </c>
      <c r="F45" s="10">
        <v>51.54</v>
      </c>
      <c r="G45" s="11">
        <v>5.1000000000000004E-3</v>
      </c>
    </row>
    <row r="46" spans="2:7" x14ac:dyDescent="0.25">
      <c r="B46" s="8" t="s">
        <v>977</v>
      </c>
      <c r="C46" s="25" t="s">
        <v>978</v>
      </c>
      <c r="D46" s="25" t="s">
        <v>348</v>
      </c>
      <c r="E46" s="9">
        <v>9858</v>
      </c>
      <c r="F46" s="10">
        <v>49.79</v>
      </c>
      <c r="G46" s="11">
        <v>4.8999999999999998E-3</v>
      </c>
    </row>
    <row r="47" spans="2:7" x14ac:dyDescent="0.25">
      <c r="B47" s="8" t="s">
        <v>979</v>
      </c>
      <c r="C47" s="25" t="s">
        <v>980</v>
      </c>
      <c r="D47" s="25" t="s">
        <v>849</v>
      </c>
      <c r="E47" s="9">
        <v>8873</v>
      </c>
      <c r="F47" s="10">
        <v>47.44</v>
      </c>
      <c r="G47" s="11">
        <v>4.7000000000000002E-3</v>
      </c>
    </row>
    <row r="48" spans="2:7" x14ac:dyDescent="0.25">
      <c r="B48" s="8" t="s">
        <v>981</v>
      </c>
      <c r="C48" s="25" t="s">
        <v>982</v>
      </c>
      <c r="D48" s="25" t="s">
        <v>275</v>
      </c>
      <c r="E48" s="9">
        <v>19024</v>
      </c>
      <c r="F48" s="10">
        <v>46.25</v>
      </c>
      <c r="G48" s="11">
        <v>4.5999999999999999E-3</v>
      </c>
    </row>
    <row r="49" spans="2:7" x14ac:dyDescent="0.25">
      <c r="B49" s="8" t="s">
        <v>983</v>
      </c>
      <c r="C49" s="25" t="s">
        <v>984</v>
      </c>
      <c r="D49" s="25" t="s">
        <v>269</v>
      </c>
      <c r="E49" s="9">
        <v>249</v>
      </c>
      <c r="F49" s="10">
        <v>2.02</v>
      </c>
      <c r="G49" s="11">
        <v>2.0000000000000001E-4</v>
      </c>
    </row>
    <row r="50" spans="2:7" x14ac:dyDescent="0.25">
      <c r="B50" s="12" t="s">
        <v>75</v>
      </c>
      <c r="C50" s="26"/>
      <c r="D50" s="26"/>
      <c r="E50" s="13"/>
      <c r="F50" s="31">
        <v>8203.42</v>
      </c>
      <c r="G50" s="32">
        <v>0.80840000000000001</v>
      </c>
    </row>
    <row r="51" spans="2:7" x14ac:dyDescent="0.25">
      <c r="B51" s="12" t="s">
        <v>502</v>
      </c>
      <c r="C51" s="25"/>
      <c r="D51" s="25"/>
      <c r="E51" s="9"/>
      <c r="F51" s="10"/>
      <c r="G51" s="11"/>
    </row>
    <row r="52" spans="2:7" x14ac:dyDescent="0.25">
      <c r="B52" s="12" t="s">
        <v>75</v>
      </c>
      <c r="C52" s="25"/>
      <c r="D52" s="25"/>
      <c r="E52" s="9"/>
      <c r="F52" s="33" t="s">
        <v>66</v>
      </c>
      <c r="G52" s="34" t="s">
        <v>66</v>
      </c>
    </row>
    <row r="53" spans="2:7" x14ac:dyDescent="0.25">
      <c r="B53" s="18" t="s">
        <v>89</v>
      </c>
      <c r="C53" s="27"/>
      <c r="D53" s="27"/>
      <c r="E53" s="19"/>
      <c r="F53" s="22">
        <v>8203.42</v>
      </c>
      <c r="G53" s="23">
        <v>0.80840000000000001</v>
      </c>
    </row>
    <row r="54" spans="2:7" x14ac:dyDescent="0.25">
      <c r="B54" s="8"/>
      <c r="C54" s="25"/>
      <c r="D54" s="25"/>
      <c r="E54" s="9"/>
      <c r="F54" s="10"/>
      <c r="G54" s="11"/>
    </row>
    <row r="55" spans="2:7" x14ac:dyDescent="0.25">
      <c r="B55" s="12" t="s">
        <v>503</v>
      </c>
      <c r="C55" s="25"/>
      <c r="D55" s="25"/>
      <c r="E55" s="9"/>
      <c r="F55" s="10"/>
      <c r="G55" s="11"/>
    </row>
    <row r="56" spans="2:7" x14ac:dyDescent="0.25">
      <c r="B56" s="12" t="s">
        <v>504</v>
      </c>
      <c r="C56" s="25"/>
      <c r="D56" s="25"/>
      <c r="E56" s="9"/>
      <c r="F56" s="10"/>
      <c r="G56" s="11"/>
    </row>
    <row r="57" spans="2:7" x14ac:dyDescent="0.25">
      <c r="B57" s="8" t="s">
        <v>521</v>
      </c>
      <c r="C57" s="25"/>
      <c r="D57" s="25" t="s">
        <v>266</v>
      </c>
      <c r="E57" s="9">
        <v>84000</v>
      </c>
      <c r="F57" s="10">
        <v>247.63</v>
      </c>
      <c r="G57" s="11">
        <v>2.4396000000000001E-2</v>
      </c>
    </row>
    <row r="58" spans="2:7" x14ac:dyDescent="0.25">
      <c r="B58" s="8" t="s">
        <v>536</v>
      </c>
      <c r="C58" s="25"/>
      <c r="D58" s="25" t="s">
        <v>308</v>
      </c>
      <c r="E58" s="9">
        <v>15600</v>
      </c>
      <c r="F58" s="10">
        <v>213.25</v>
      </c>
      <c r="G58" s="11">
        <v>2.1009E-2</v>
      </c>
    </row>
    <row r="59" spans="2:7" x14ac:dyDescent="0.25">
      <c r="B59" s="8" t="s">
        <v>898</v>
      </c>
      <c r="C59" s="25"/>
      <c r="D59" s="25" t="s">
        <v>899</v>
      </c>
      <c r="E59" s="9">
        <v>1725</v>
      </c>
      <c r="F59" s="10">
        <v>196.16</v>
      </c>
      <c r="G59" s="11">
        <v>1.9324999999999998E-2</v>
      </c>
    </row>
    <row r="60" spans="2:7" x14ac:dyDescent="0.25">
      <c r="B60" s="8" t="s">
        <v>985</v>
      </c>
      <c r="C60" s="25"/>
      <c r="D60" s="25" t="s">
        <v>266</v>
      </c>
      <c r="E60" s="9">
        <v>26400</v>
      </c>
      <c r="F60" s="10">
        <v>145.79</v>
      </c>
      <c r="G60" s="11">
        <v>1.4363000000000001E-2</v>
      </c>
    </row>
    <row r="61" spans="2:7" x14ac:dyDescent="0.25">
      <c r="B61" s="8" t="s">
        <v>986</v>
      </c>
      <c r="C61" s="25"/>
      <c r="D61" s="25" t="s">
        <v>272</v>
      </c>
      <c r="E61" s="9">
        <v>40800</v>
      </c>
      <c r="F61" s="10">
        <v>121.89</v>
      </c>
      <c r="G61" s="11">
        <v>1.2008E-2</v>
      </c>
    </row>
    <row r="62" spans="2:7" x14ac:dyDescent="0.25">
      <c r="B62" s="8" t="s">
        <v>549</v>
      </c>
      <c r="C62" s="25"/>
      <c r="D62" s="25" t="s">
        <v>298</v>
      </c>
      <c r="E62" s="9">
        <v>12000</v>
      </c>
      <c r="F62" s="10">
        <v>112.73</v>
      </c>
      <c r="G62" s="11">
        <v>1.1106E-2</v>
      </c>
    </row>
    <row r="63" spans="2:7" x14ac:dyDescent="0.25">
      <c r="B63" s="8" t="s">
        <v>620</v>
      </c>
      <c r="C63" s="25"/>
      <c r="D63" s="25" t="s">
        <v>253</v>
      </c>
      <c r="E63" s="9">
        <v>16500</v>
      </c>
      <c r="F63" s="10">
        <v>93.97</v>
      </c>
      <c r="G63" s="11">
        <v>9.2569999999999996E-3</v>
      </c>
    </row>
    <row r="64" spans="2:7" x14ac:dyDescent="0.25">
      <c r="B64" s="8" t="s">
        <v>987</v>
      </c>
      <c r="C64" s="25"/>
      <c r="D64" s="25" t="s">
        <v>258</v>
      </c>
      <c r="E64" s="9">
        <v>2000</v>
      </c>
      <c r="F64" s="10">
        <v>83.94</v>
      </c>
      <c r="G64" s="11">
        <v>8.2699999999999996E-3</v>
      </c>
    </row>
    <row r="65" spans="2:7" x14ac:dyDescent="0.25">
      <c r="B65" s="8" t="s">
        <v>988</v>
      </c>
      <c r="C65" s="25"/>
      <c r="D65" s="25" t="s">
        <v>392</v>
      </c>
      <c r="E65" s="9">
        <v>13335</v>
      </c>
      <c r="F65" s="10">
        <v>50.13</v>
      </c>
      <c r="G65" s="11">
        <v>4.9389999999999998E-3</v>
      </c>
    </row>
    <row r="66" spans="2:7" x14ac:dyDescent="0.25">
      <c r="B66" s="8" t="s">
        <v>615</v>
      </c>
      <c r="C66" s="25"/>
      <c r="D66" s="25" t="s">
        <v>266</v>
      </c>
      <c r="E66" s="9">
        <v>16500</v>
      </c>
      <c r="F66" s="10">
        <v>50.09</v>
      </c>
      <c r="G66" s="11">
        <v>4.9350000000000002E-3</v>
      </c>
    </row>
    <row r="67" spans="2:7" x14ac:dyDescent="0.25">
      <c r="B67" s="12" t="s">
        <v>75</v>
      </c>
      <c r="C67" s="26"/>
      <c r="D67" s="26"/>
      <c r="E67" s="13"/>
      <c r="F67" s="31">
        <v>1315.58</v>
      </c>
      <c r="G67" s="32">
        <v>0.129608</v>
      </c>
    </row>
    <row r="68" spans="2:7" x14ac:dyDescent="0.25">
      <c r="B68" s="8"/>
      <c r="C68" s="25"/>
      <c r="D68" s="25"/>
      <c r="E68" s="9"/>
      <c r="F68" s="10"/>
      <c r="G68" s="11"/>
    </row>
    <row r="69" spans="2:7" x14ac:dyDescent="0.25">
      <c r="B69" s="8"/>
      <c r="C69" s="25"/>
      <c r="D69" s="25"/>
      <c r="E69" s="9"/>
      <c r="F69" s="10"/>
      <c r="G69" s="11"/>
    </row>
    <row r="70" spans="2:7" x14ac:dyDescent="0.25">
      <c r="B70" s="8"/>
      <c r="C70" s="25"/>
      <c r="D70" s="25"/>
      <c r="E70" s="9"/>
      <c r="F70" s="10"/>
      <c r="G70" s="11"/>
    </row>
    <row r="71" spans="2:7" x14ac:dyDescent="0.25">
      <c r="B71" s="18" t="s">
        <v>89</v>
      </c>
      <c r="C71" s="27"/>
      <c r="D71" s="27"/>
      <c r="E71" s="19"/>
      <c r="F71" s="14">
        <v>1315.58</v>
      </c>
      <c r="G71" s="15">
        <v>0.129608</v>
      </c>
    </row>
    <row r="72" spans="2:7" x14ac:dyDescent="0.25">
      <c r="B72" s="8"/>
      <c r="C72" s="25"/>
      <c r="D72" s="25"/>
      <c r="E72" s="9"/>
      <c r="F72" s="10"/>
      <c r="G72" s="11"/>
    </row>
    <row r="73" spans="2:7" x14ac:dyDescent="0.25">
      <c r="B73" s="12" t="s">
        <v>668</v>
      </c>
      <c r="C73" s="26"/>
      <c r="D73" s="26"/>
      <c r="E73" s="13"/>
      <c r="F73" s="29"/>
      <c r="G73" s="30"/>
    </row>
    <row r="74" spans="2:7" x14ac:dyDescent="0.25">
      <c r="B74" s="12" t="s">
        <v>669</v>
      </c>
      <c r="C74" s="26"/>
      <c r="D74" s="26"/>
      <c r="E74" s="13"/>
      <c r="F74" s="29"/>
      <c r="G74" s="30"/>
    </row>
    <row r="75" spans="2:7" x14ac:dyDescent="0.25">
      <c r="B75" s="8" t="s">
        <v>989</v>
      </c>
      <c r="C75" s="25"/>
      <c r="D75" s="25" t="s">
        <v>681</v>
      </c>
      <c r="E75" s="9">
        <v>9000000</v>
      </c>
      <c r="F75" s="10">
        <v>90</v>
      </c>
      <c r="G75" s="11">
        <v>8.8999999999999999E-3</v>
      </c>
    </row>
    <row r="76" spans="2:7" x14ac:dyDescent="0.25">
      <c r="B76" s="8" t="s">
        <v>990</v>
      </c>
      <c r="C76" s="25"/>
      <c r="D76" s="25" t="s">
        <v>913</v>
      </c>
      <c r="E76" s="9">
        <v>8050000</v>
      </c>
      <c r="F76" s="10">
        <v>80.5</v>
      </c>
      <c r="G76" s="11">
        <v>7.9000000000000008E-3</v>
      </c>
    </row>
    <row r="77" spans="2:7" x14ac:dyDescent="0.25">
      <c r="B77" s="8" t="s">
        <v>991</v>
      </c>
      <c r="C77" s="25"/>
      <c r="D77" s="25" t="s">
        <v>697</v>
      </c>
      <c r="E77" s="9">
        <v>7500000</v>
      </c>
      <c r="F77" s="10">
        <v>75</v>
      </c>
      <c r="G77" s="11">
        <v>7.4000000000000003E-3</v>
      </c>
    </row>
    <row r="78" spans="2:7" ht="15" customHeight="1" x14ac:dyDescent="0.25">
      <c r="B78" s="8" t="s">
        <v>992</v>
      </c>
      <c r="C78" s="25"/>
      <c r="D78" s="25" t="s">
        <v>913</v>
      </c>
      <c r="E78" s="9">
        <v>5000000</v>
      </c>
      <c r="F78" s="10">
        <v>50</v>
      </c>
      <c r="G78" s="11">
        <v>4.8999999999999998E-3</v>
      </c>
    </row>
    <row r="79" spans="2:7" x14ac:dyDescent="0.25">
      <c r="B79" s="8" t="s">
        <v>993</v>
      </c>
      <c r="C79" s="25"/>
      <c r="D79" s="25" t="s">
        <v>681</v>
      </c>
      <c r="E79" s="9">
        <v>4700000</v>
      </c>
      <c r="F79" s="10">
        <v>47</v>
      </c>
      <c r="G79" s="11">
        <v>4.5999999999999999E-3</v>
      </c>
    </row>
    <row r="80" spans="2:7" x14ac:dyDescent="0.25">
      <c r="B80" s="8" t="s">
        <v>994</v>
      </c>
      <c r="C80" s="25"/>
      <c r="D80" s="25" t="s">
        <v>681</v>
      </c>
      <c r="E80" s="9">
        <v>4500000</v>
      </c>
      <c r="F80" s="10">
        <v>45</v>
      </c>
      <c r="G80" s="11">
        <v>4.4000000000000003E-3</v>
      </c>
    </row>
    <row r="81" spans="2:7" x14ac:dyDescent="0.25">
      <c r="B81" s="8" t="s">
        <v>995</v>
      </c>
      <c r="C81" s="25"/>
      <c r="D81" s="25" t="s">
        <v>681</v>
      </c>
      <c r="E81" s="9">
        <v>2500000</v>
      </c>
      <c r="F81" s="10">
        <v>25</v>
      </c>
      <c r="G81" s="11">
        <v>2.5000000000000001E-3</v>
      </c>
    </row>
    <row r="82" spans="2:7" x14ac:dyDescent="0.25">
      <c r="B82" s="12" t="s">
        <v>75</v>
      </c>
      <c r="C82" s="26"/>
      <c r="D82" s="26"/>
      <c r="E82" s="13"/>
      <c r="F82" s="31">
        <v>412.5</v>
      </c>
      <c r="G82" s="32">
        <v>4.0599999999999997E-2</v>
      </c>
    </row>
    <row r="83" spans="2:7" x14ac:dyDescent="0.25">
      <c r="B83" s="12" t="s">
        <v>915</v>
      </c>
      <c r="C83" s="26"/>
      <c r="D83" s="26"/>
      <c r="E83" s="13"/>
      <c r="F83" s="29"/>
      <c r="G83" s="30"/>
    </row>
    <row r="84" spans="2:7" x14ac:dyDescent="0.25">
      <c r="B84" s="8" t="s">
        <v>916</v>
      </c>
      <c r="C84" s="25"/>
      <c r="D84" s="25" t="s">
        <v>917</v>
      </c>
      <c r="E84" s="9">
        <v>93879500</v>
      </c>
      <c r="F84" s="10">
        <v>938.8</v>
      </c>
      <c r="G84" s="11">
        <v>9.2499999999999999E-2</v>
      </c>
    </row>
    <row r="85" spans="2:7" x14ac:dyDescent="0.25">
      <c r="B85" s="12" t="s">
        <v>75</v>
      </c>
      <c r="C85" s="26"/>
      <c r="D85" s="26"/>
      <c r="E85" s="13"/>
      <c r="F85" s="31">
        <v>938.8</v>
      </c>
      <c r="G85" s="32">
        <v>9.2499999999999999E-2</v>
      </c>
    </row>
    <row r="86" spans="2:7" x14ac:dyDescent="0.25">
      <c r="B86" s="18" t="s">
        <v>89</v>
      </c>
      <c r="C86" s="27"/>
      <c r="D86" s="27"/>
      <c r="E86" s="19"/>
      <c r="F86" s="22">
        <v>1351.3</v>
      </c>
      <c r="G86" s="23">
        <v>0.1331</v>
      </c>
    </row>
    <row r="87" spans="2:7" x14ac:dyDescent="0.25">
      <c r="B87" s="8"/>
      <c r="C87" s="25"/>
      <c r="D87" s="25"/>
      <c r="E87" s="9"/>
      <c r="F87" s="10"/>
      <c r="G87" s="11"/>
    </row>
    <row r="88" spans="2:7" x14ac:dyDescent="0.25">
      <c r="B88" s="8"/>
      <c r="C88" s="25"/>
      <c r="D88" s="25"/>
      <c r="E88" s="9"/>
      <c r="F88" s="10"/>
      <c r="G88" s="11"/>
    </row>
    <row r="89" spans="2:7" x14ac:dyDescent="0.25">
      <c r="B89" s="12" t="s">
        <v>90</v>
      </c>
      <c r="C89" s="25"/>
      <c r="D89" s="25"/>
      <c r="E89" s="9"/>
      <c r="F89" s="10"/>
      <c r="G89" s="11"/>
    </row>
    <row r="90" spans="2:7" x14ac:dyDescent="0.25">
      <c r="B90" s="8" t="s">
        <v>91</v>
      </c>
      <c r="C90" s="25"/>
      <c r="D90" s="25"/>
      <c r="E90" s="9"/>
      <c r="F90" s="10">
        <v>889.85</v>
      </c>
      <c r="G90" s="11">
        <v>8.77E-2</v>
      </c>
    </row>
    <row r="91" spans="2:7" x14ac:dyDescent="0.25">
      <c r="B91" s="12" t="s">
        <v>75</v>
      </c>
      <c r="C91" s="26"/>
      <c r="D91" s="26"/>
      <c r="E91" s="13"/>
      <c r="F91" s="31">
        <v>889.85</v>
      </c>
      <c r="G91" s="32">
        <v>8.77E-2</v>
      </c>
    </row>
    <row r="92" spans="2:7" x14ac:dyDescent="0.25">
      <c r="B92" s="8"/>
      <c r="C92" s="25"/>
      <c r="D92" s="25"/>
      <c r="E92" s="9"/>
      <c r="F92" s="10"/>
      <c r="G92" s="11"/>
    </row>
    <row r="93" spans="2:7" x14ac:dyDescent="0.25">
      <c r="B93" s="18" t="s">
        <v>89</v>
      </c>
      <c r="C93" s="27"/>
      <c r="D93" s="27"/>
      <c r="E93" s="19"/>
      <c r="F93" s="14">
        <v>889.85</v>
      </c>
      <c r="G93" s="15">
        <v>8.77E-2</v>
      </c>
    </row>
    <row r="94" spans="2:7" x14ac:dyDescent="0.25">
      <c r="B94" s="8" t="s">
        <v>92</v>
      </c>
      <c r="C94" s="25"/>
      <c r="D94" s="25"/>
      <c r="E94" s="9"/>
      <c r="F94" s="36">
        <v>-294.43</v>
      </c>
      <c r="G94" s="37">
        <v>-2.92E-2</v>
      </c>
    </row>
    <row r="95" spans="2:7" x14ac:dyDescent="0.25">
      <c r="B95" s="20" t="s">
        <v>93</v>
      </c>
      <c r="C95" s="28"/>
      <c r="D95" s="28"/>
      <c r="E95" s="21"/>
      <c r="F95" s="22">
        <v>10150.14</v>
      </c>
      <c r="G95" s="23">
        <v>1</v>
      </c>
    </row>
    <row r="96" spans="2:7" x14ac:dyDescent="0.25">
      <c r="B96" s="190"/>
      <c r="C96" s="191"/>
      <c r="D96" s="191"/>
      <c r="E96" s="191"/>
      <c r="F96" s="191"/>
      <c r="G96" s="192"/>
    </row>
    <row r="97" spans="1:7" x14ac:dyDescent="0.25">
      <c r="B97" s="193" t="s">
        <v>809</v>
      </c>
      <c r="C97" s="44"/>
      <c r="D97" s="44"/>
      <c r="E97" s="44"/>
      <c r="F97" s="44"/>
      <c r="G97" s="45"/>
    </row>
    <row r="98" spans="1:7" x14ac:dyDescent="0.25">
      <c r="B98" s="43"/>
      <c r="C98" s="44"/>
      <c r="D98" s="44"/>
      <c r="E98" s="44"/>
      <c r="F98" s="44"/>
      <c r="G98" s="45"/>
    </row>
    <row r="99" spans="1:7" x14ac:dyDescent="0.25">
      <c r="B99" s="52" t="s">
        <v>1356</v>
      </c>
      <c r="C99" s="58"/>
      <c r="D99" s="59"/>
      <c r="E99" s="72"/>
      <c r="F99" s="65"/>
      <c r="G99" s="57"/>
    </row>
    <row r="100" spans="1:7" x14ac:dyDescent="0.25">
      <c r="B100" s="226" t="s">
        <v>1357</v>
      </c>
      <c r="C100" s="227"/>
      <c r="D100" s="58" t="s">
        <v>1358</v>
      </c>
      <c r="E100" s="59"/>
      <c r="F100" s="65"/>
      <c r="G100" s="57"/>
    </row>
    <row r="101" spans="1:7" x14ac:dyDescent="0.25">
      <c r="B101" s="224" t="s">
        <v>1469</v>
      </c>
      <c r="C101" s="225"/>
      <c r="D101" s="44"/>
      <c r="E101" s="44"/>
      <c r="F101" s="65"/>
      <c r="G101" s="57"/>
    </row>
    <row r="102" spans="1:7" x14ac:dyDescent="0.25">
      <c r="B102" s="179" t="s">
        <v>1468</v>
      </c>
      <c r="C102" s="180"/>
      <c r="D102" s="165" t="s">
        <v>1467</v>
      </c>
      <c r="E102" s="165" t="s">
        <v>1467</v>
      </c>
      <c r="F102" s="65"/>
      <c r="G102" s="57"/>
    </row>
    <row r="103" spans="1:7" x14ac:dyDescent="0.25">
      <c r="B103" s="52"/>
      <c r="C103" s="59"/>
      <c r="D103" s="165">
        <v>43280</v>
      </c>
      <c r="E103" s="165">
        <v>43312</v>
      </c>
      <c r="F103" s="65"/>
      <c r="G103" s="57"/>
    </row>
    <row r="104" spans="1:7" x14ac:dyDescent="0.25">
      <c r="A104">
        <v>140356</v>
      </c>
      <c r="B104" s="52" t="s">
        <v>1430</v>
      </c>
      <c r="C104" s="56"/>
      <c r="D104" s="177">
        <f>VLOOKUP(A104,'29.06.2018'!A:I,9,0)</f>
        <v>12.97</v>
      </c>
      <c r="E104" s="60">
        <f>VLOOKUP(A104,'31.07.2018'!A:I,9,0)</f>
        <v>13.674000000000001</v>
      </c>
      <c r="F104" s="65"/>
      <c r="G104" s="57"/>
    </row>
    <row r="105" spans="1:7" x14ac:dyDescent="0.25">
      <c r="A105">
        <v>140355</v>
      </c>
      <c r="B105" s="52" t="s">
        <v>1431</v>
      </c>
      <c r="C105" s="56"/>
      <c r="D105" s="177">
        <f>VLOOKUP(A105,'29.06.2018'!A:I,9,0)</f>
        <v>13.997</v>
      </c>
      <c r="E105" s="60">
        <f>VLOOKUP(A105,'31.07.2018'!A:I,9,0)</f>
        <v>14.757</v>
      </c>
      <c r="F105" s="65"/>
      <c r="G105" s="57"/>
    </row>
    <row r="106" spans="1:7" x14ac:dyDescent="0.25">
      <c r="A106">
        <v>140354</v>
      </c>
      <c r="B106" s="52" t="s">
        <v>1436</v>
      </c>
      <c r="C106" s="56"/>
      <c r="D106" s="177">
        <f>VLOOKUP(A106,'29.06.2018'!A:I,9,0)</f>
        <v>13.218</v>
      </c>
      <c r="E106" s="60">
        <f>VLOOKUP(A106,'31.07.2018'!A:I,9,0)</f>
        <v>13.951000000000001</v>
      </c>
      <c r="F106" s="65"/>
      <c r="G106" s="57"/>
    </row>
    <row r="107" spans="1:7" x14ac:dyDescent="0.25">
      <c r="A107">
        <v>140353</v>
      </c>
      <c r="B107" s="52" t="s">
        <v>1437</v>
      </c>
      <c r="C107" s="56"/>
      <c r="D107" s="177">
        <f>VLOOKUP(A107,'29.06.2018'!A:I,9,0)</f>
        <v>14.392000000000001</v>
      </c>
      <c r="E107" s="60">
        <f>VLOOKUP(A107,'31.07.2018'!A:I,9,0)</f>
        <v>15.191000000000001</v>
      </c>
      <c r="F107" s="65"/>
      <c r="G107" s="57"/>
    </row>
    <row r="108" spans="1:7" x14ac:dyDescent="0.25">
      <c r="B108" s="52"/>
      <c r="C108" s="56"/>
      <c r="D108" s="134"/>
      <c r="E108" s="59"/>
      <c r="F108" s="65"/>
      <c r="G108" s="57"/>
    </row>
    <row r="109" spans="1:7" x14ac:dyDescent="0.25">
      <c r="B109" s="226" t="s">
        <v>2446</v>
      </c>
      <c r="C109" s="227"/>
      <c r="D109" s="227"/>
      <c r="E109" s="227"/>
      <c r="F109" s="227"/>
      <c r="G109" s="57"/>
    </row>
    <row r="110" spans="1:7" x14ac:dyDescent="0.25">
      <c r="B110" s="228" t="s">
        <v>1439</v>
      </c>
      <c r="C110" s="229"/>
      <c r="D110" s="66"/>
      <c r="E110" s="129"/>
      <c r="F110" s="86"/>
      <c r="G110" s="57"/>
    </row>
    <row r="111" spans="1:7" x14ac:dyDescent="0.25">
      <c r="B111" s="232" t="s">
        <v>2454</v>
      </c>
      <c r="C111" s="233"/>
      <c r="D111" s="62" t="s">
        <v>1358</v>
      </c>
      <c r="E111" s="129"/>
      <c r="F111" s="86"/>
      <c r="G111" s="57"/>
    </row>
    <row r="112" spans="1:7" x14ac:dyDescent="0.25">
      <c r="B112" s="228" t="s">
        <v>1373</v>
      </c>
      <c r="C112" s="229"/>
      <c r="D112" s="62" t="s">
        <v>1358</v>
      </c>
      <c r="E112" s="59"/>
      <c r="F112" s="65"/>
      <c r="G112" s="57"/>
    </row>
    <row r="113" spans="2:7" x14ac:dyDescent="0.25">
      <c r="B113" s="236" t="s">
        <v>1438</v>
      </c>
      <c r="C113" s="237"/>
      <c r="D113" s="62" t="s">
        <v>1358</v>
      </c>
      <c r="E113" s="121"/>
      <c r="F113" s="86"/>
      <c r="G113" s="57"/>
    </row>
    <row r="114" spans="2:7" x14ac:dyDescent="0.25">
      <c r="B114" s="236" t="s">
        <v>1420</v>
      </c>
      <c r="C114" s="237"/>
      <c r="D114" s="110">
        <v>2.78</v>
      </c>
      <c r="E114" s="83"/>
      <c r="F114" s="135"/>
      <c r="G114" s="85"/>
    </row>
    <row r="115" spans="2:7" ht="35.25" customHeight="1" x14ac:dyDescent="0.25">
      <c r="B115" s="234" t="s">
        <v>1421</v>
      </c>
      <c r="C115" s="235"/>
      <c r="D115" s="110">
        <v>1315.58</v>
      </c>
      <c r="E115" s="107"/>
      <c r="F115" s="106"/>
      <c r="G115" s="126"/>
    </row>
    <row r="116" spans="2:7" x14ac:dyDescent="0.25">
      <c r="B116" s="130" t="s">
        <v>1429</v>
      </c>
      <c r="C116" s="77"/>
      <c r="D116" s="128"/>
      <c r="E116" s="131"/>
      <c r="F116" s="133"/>
      <c r="G116" s="78"/>
    </row>
  </sheetData>
  <mergeCells count="11">
    <mergeCell ref="B1:G1"/>
    <mergeCell ref="B2:G2"/>
    <mergeCell ref="B100:C100"/>
    <mergeCell ref="B109:F109"/>
    <mergeCell ref="B110:C110"/>
    <mergeCell ref="B101:C101"/>
    <mergeCell ref="B111:C111"/>
    <mergeCell ref="B112:C112"/>
    <mergeCell ref="B113:C113"/>
    <mergeCell ref="B114:C114"/>
    <mergeCell ref="B115:C115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showGridLines="0" topLeftCell="A78" workbookViewId="0">
      <selection activeCell="A87" sqref="A87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26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27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810</v>
      </c>
      <c r="C8" s="25" t="s">
        <v>811</v>
      </c>
      <c r="D8" s="25" t="s">
        <v>266</v>
      </c>
      <c r="E8" s="9">
        <v>32419</v>
      </c>
      <c r="F8" s="10">
        <v>706.57</v>
      </c>
      <c r="G8" s="11">
        <v>9.1999999999999998E-2</v>
      </c>
    </row>
    <row r="9" spans="2:9" x14ac:dyDescent="0.25">
      <c r="B9" s="8" t="s">
        <v>890</v>
      </c>
      <c r="C9" s="25" t="s">
        <v>891</v>
      </c>
      <c r="D9" s="25" t="s">
        <v>242</v>
      </c>
      <c r="E9" s="9">
        <v>27165</v>
      </c>
      <c r="F9" s="10">
        <v>541.9</v>
      </c>
      <c r="G9" s="11">
        <v>7.0499999999999993E-2</v>
      </c>
    </row>
    <row r="10" spans="2:9" x14ac:dyDescent="0.25">
      <c r="B10" s="8" t="s">
        <v>491</v>
      </c>
      <c r="C10" s="25" t="s">
        <v>492</v>
      </c>
      <c r="D10" s="25" t="s">
        <v>343</v>
      </c>
      <c r="E10" s="9">
        <v>33662</v>
      </c>
      <c r="F10" s="10">
        <v>399.23</v>
      </c>
      <c r="G10" s="11">
        <v>5.1999999999999998E-2</v>
      </c>
    </row>
    <row r="11" spans="2:9" x14ac:dyDescent="0.25">
      <c r="B11" s="8" t="s">
        <v>444</v>
      </c>
      <c r="C11" s="25" t="s">
        <v>445</v>
      </c>
      <c r="D11" s="25" t="s">
        <v>308</v>
      </c>
      <c r="E11" s="9">
        <v>18129</v>
      </c>
      <c r="F11" s="10">
        <v>351.74</v>
      </c>
      <c r="G11" s="11">
        <v>4.58E-2</v>
      </c>
    </row>
    <row r="12" spans="2:9" x14ac:dyDescent="0.25">
      <c r="B12" s="8" t="s">
        <v>440</v>
      </c>
      <c r="C12" s="25" t="s">
        <v>441</v>
      </c>
      <c r="D12" s="25" t="s">
        <v>308</v>
      </c>
      <c r="E12" s="9">
        <v>24053</v>
      </c>
      <c r="F12" s="10">
        <v>328.35</v>
      </c>
      <c r="G12" s="11">
        <v>4.2700000000000002E-2</v>
      </c>
    </row>
    <row r="13" spans="2:9" x14ac:dyDescent="0.25">
      <c r="B13" s="8" t="s">
        <v>428</v>
      </c>
      <c r="C13" s="25" t="s">
        <v>429</v>
      </c>
      <c r="D13" s="25" t="s">
        <v>298</v>
      </c>
      <c r="E13" s="9">
        <v>3364</v>
      </c>
      <c r="F13" s="10">
        <v>320.27</v>
      </c>
      <c r="G13" s="11">
        <v>4.1700000000000001E-2</v>
      </c>
    </row>
    <row r="14" spans="2:9" x14ac:dyDescent="0.25">
      <c r="B14" s="8" t="s">
        <v>812</v>
      </c>
      <c r="C14" s="25" t="s">
        <v>813</v>
      </c>
      <c r="D14" s="25" t="s">
        <v>266</v>
      </c>
      <c r="E14" s="9">
        <v>23270</v>
      </c>
      <c r="F14" s="10">
        <v>304.10000000000002</v>
      </c>
      <c r="G14" s="11">
        <v>3.9600000000000003E-2</v>
      </c>
    </row>
    <row r="15" spans="2:9" x14ac:dyDescent="0.25">
      <c r="B15" s="8" t="s">
        <v>814</v>
      </c>
      <c r="C15" s="25" t="s">
        <v>815</v>
      </c>
      <c r="D15" s="25" t="s">
        <v>272</v>
      </c>
      <c r="E15" s="9">
        <v>101490</v>
      </c>
      <c r="F15" s="10">
        <v>302.14</v>
      </c>
      <c r="G15" s="11">
        <v>3.9300000000000002E-2</v>
      </c>
    </row>
    <row r="16" spans="2:9" x14ac:dyDescent="0.25">
      <c r="B16" s="8" t="s">
        <v>945</v>
      </c>
      <c r="C16" s="25" t="s">
        <v>946</v>
      </c>
      <c r="D16" s="25" t="s">
        <v>266</v>
      </c>
      <c r="E16" s="9">
        <v>12595</v>
      </c>
      <c r="F16" s="10">
        <v>251.29</v>
      </c>
      <c r="G16" s="11">
        <v>3.27E-2</v>
      </c>
    </row>
    <row r="17" spans="2:7" x14ac:dyDescent="0.25">
      <c r="B17" s="8" t="s">
        <v>264</v>
      </c>
      <c r="C17" s="25" t="s">
        <v>265</v>
      </c>
      <c r="D17" s="25" t="s">
        <v>266</v>
      </c>
      <c r="E17" s="9">
        <v>76480</v>
      </c>
      <c r="F17" s="10">
        <v>232.69</v>
      </c>
      <c r="G17" s="11">
        <v>3.0300000000000001E-2</v>
      </c>
    </row>
    <row r="18" spans="2:7" x14ac:dyDescent="0.25">
      <c r="B18" s="8" t="s">
        <v>384</v>
      </c>
      <c r="C18" s="25" t="s">
        <v>385</v>
      </c>
      <c r="D18" s="25" t="s">
        <v>316</v>
      </c>
      <c r="E18" s="9">
        <v>16566</v>
      </c>
      <c r="F18" s="10">
        <v>215.74</v>
      </c>
      <c r="G18" s="11">
        <v>2.81E-2</v>
      </c>
    </row>
    <row r="19" spans="2:7" x14ac:dyDescent="0.25">
      <c r="B19" s="8" t="s">
        <v>468</v>
      </c>
      <c r="C19" s="25" t="s">
        <v>469</v>
      </c>
      <c r="D19" s="25" t="s">
        <v>266</v>
      </c>
      <c r="E19" s="9">
        <v>65965</v>
      </c>
      <c r="F19" s="10">
        <v>193.61</v>
      </c>
      <c r="G19" s="11">
        <v>2.52E-2</v>
      </c>
    </row>
    <row r="20" spans="2:7" x14ac:dyDescent="0.25">
      <c r="B20" s="8" t="s">
        <v>493</v>
      </c>
      <c r="C20" s="25" t="s">
        <v>494</v>
      </c>
      <c r="D20" s="25" t="s">
        <v>272</v>
      </c>
      <c r="E20" s="9">
        <v>10898</v>
      </c>
      <c r="F20" s="10">
        <v>188.72</v>
      </c>
      <c r="G20" s="11">
        <v>2.46E-2</v>
      </c>
    </row>
    <row r="21" spans="2:7" x14ac:dyDescent="0.25">
      <c r="B21" s="8" t="s">
        <v>833</v>
      </c>
      <c r="C21" s="25" t="s">
        <v>834</v>
      </c>
      <c r="D21" s="25" t="s">
        <v>242</v>
      </c>
      <c r="E21" s="9">
        <v>5846</v>
      </c>
      <c r="F21" s="10">
        <v>157.72</v>
      </c>
      <c r="G21" s="11">
        <v>2.0500000000000001E-2</v>
      </c>
    </row>
    <row r="22" spans="2:7" x14ac:dyDescent="0.25">
      <c r="B22" s="8" t="s">
        <v>454</v>
      </c>
      <c r="C22" s="25" t="s">
        <v>455</v>
      </c>
      <c r="D22" s="25" t="s">
        <v>272</v>
      </c>
      <c r="E22" s="9">
        <v>10148</v>
      </c>
      <c r="F22" s="10">
        <v>142.57</v>
      </c>
      <c r="G22" s="11">
        <v>1.8599999999999998E-2</v>
      </c>
    </row>
    <row r="23" spans="2:7" x14ac:dyDescent="0.25">
      <c r="B23" s="8" t="s">
        <v>407</v>
      </c>
      <c r="C23" s="25" t="s">
        <v>408</v>
      </c>
      <c r="D23" s="25" t="s">
        <v>272</v>
      </c>
      <c r="E23" s="9">
        <v>2106</v>
      </c>
      <c r="F23" s="10">
        <v>137.78</v>
      </c>
      <c r="G23" s="11">
        <v>1.7899999999999999E-2</v>
      </c>
    </row>
    <row r="24" spans="2:7" x14ac:dyDescent="0.25">
      <c r="B24" s="8" t="s">
        <v>996</v>
      </c>
      <c r="C24" s="25" t="s">
        <v>997</v>
      </c>
      <c r="D24" s="25" t="s">
        <v>425</v>
      </c>
      <c r="E24" s="9">
        <v>28827</v>
      </c>
      <c r="F24" s="10">
        <v>116.66</v>
      </c>
      <c r="G24" s="11">
        <v>1.52E-2</v>
      </c>
    </row>
    <row r="25" spans="2:7" x14ac:dyDescent="0.25">
      <c r="B25" s="8" t="s">
        <v>296</v>
      </c>
      <c r="C25" s="25" t="s">
        <v>297</v>
      </c>
      <c r="D25" s="25" t="s">
        <v>298</v>
      </c>
      <c r="E25" s="9">
        <v>12448</v>
      </c>
      <c r="F25" s="10">
        <v>115.52</v>
      </c>
      <c r="G25" s="11">
        <v>1.4999999999999999E-2</v>
      </c>
    </row>
    <row r="26" spans="2:7" x14ac:dyDescent="0.25">
      <c r="B26" s="8" t="s">
        <v>998</v>
      </c>
      <c r="C26" s="25" t="s">
        <v>999</v>
      </c>
      <c r="D26" s="25" t="s">
        <v>348</v>
      </c>
      <c r="E26" s="9">
        <v>36560</v>
      </c>
      <c r="F26" s="10">
        <v>112.09</v>
      </c>
      <c r="G26" s="11">
        <v>1.46E-2</v>
      </c>
    </row>
    <row r="27" spans="2:7" x14ac:dyDescent="0.25">
      <c r="B27" s="8" t="s">
        <v>415</v>
      </c>
      <c r="C27" s="25" t="s">
        <v>416</v>
      </c>
      <c r="D27" s="25" t="s">
        <v>298</v>
      </c>
      <c r="E27" s="9">
        <v>11147</v>
      </c>
      <c r="F27" s="10">
        <v>104.33</v>
      </c>
      <c r="G27" s="11">
        <v>1.3599999999999999E-2</v>
      </c>
    </row>
    <row r="28" spans="2:7" x14ac:dyDescent="0.25">
      <c r="B28" s="8" t="s">
        <v>480</v>
      </c>
      <c r="C28" s="25" t="s">
        <v>481</v>
      </c>
      <c r="D28" s="25" t="s">
        <v>266</v>
      </c>
      <c r="E28" s="9">
        <v>17150</v>
      </c>
      <c r="F28" s="10">
        <v>98.25</v>
      </c>
      <c r="G28" s="11">
        <v>1.2800000000000001E-2</v>
      </c>
    </row>
    <row r="29" spans="2:7" x14ac:dyDescent="0.25">
      <c r="B29" s="8" t="s">
        <v>936</v>
      </c>
      <c r="C29" s="25" t="s">
        <v>937</v>
      </c>
      <c r="D29" s="25" t="s">
        <v>242</v>
      </c>
      <c r="E29" s="9">
        <v>14447</v>
      </c>
      <c r="F29" s="10">
        <v>97.37</v>
      </c>
      <c r="G29" s="11">
        <v>1.2699999999999999E-2</v>
      </c>
    </row>
    <row r="30" spans="2:7" x14ac:dyDescent="0.25">
      <c r="B30" s="8" t="s">
        <v>971</v>
      </c>
      <c r="C30" s="25" t="s">
        <v>972</v>
      </c>
      <c r="D30" s="25" t="s">
        <v>275</v>
      </c>
      <c r="E30" s="9">
        <v>5562</v>
      </c>
      <c r="F30" s="10">
        <v>96.71</v>
      </c>
      <c r="G30" s="11">
        <v>1.26E-2</v>
      </c>
    </row>
    <row r="31" spans="2:7" x14ac:dyDescent="0.25">
      <c r="B31" s="8" t="s">
        <v>961</v>
      </c>
      <c r="C31" s="25" t="s">
        <v>962</v>
      </c>
      <c r="D31" s="25" t="s">
        <v>242</v>
      </c>
      <c r="E31" s="9">
        <v>18513</v>
      </c>
      <c r="F31" s="10">
        <v>95.13</v>
      </c>
      <c r="G31" s="11">
        <v>1.24E-2</v>
      </c>
    </row>
    <row r="32" spans="2:7" x14ac:dyDescent="0.25">
      <c r="B32" s="8" t="s">
        <v>865</v>
      </c>
      <c r="C32" s="25" t="s">
        <v>866</v>
      </c>
      <c r="D32" s="25" t="s">
        <v>266</v>
      </c>
      <c r="E32" s="9">
        <v>53845</v>
      </c>
      <c r="F32" s="10">
        <v>92.56</v>
      </c>
      <c r="G32" s="11">
        <v>1.2E-2</v>
      </c>
    </row>
    <row r="33" spans="2:7" x14ac:dyDescent="0.25">
      <c r="B33" s="8" t="s">
        <v>949</v>
      </c>
      <c r="C33" s="25" t="s">
        <v>950</v>
      </c>
      <c r="D33" s="25" t="s">
        <v>258</v>
      </c>
      <c r="E33" s="9">
        <v>3185</v>
      </c>
      <c r="F33" s="10">
        <v>84.26</v>
      </c>
      <c r="G33" s="11">
        <v>1.0999999999999999E-2</v>
      </c>
    </row>
    <row r="34" spans="2:7" x14ac:dyDescent="0.25">
      <c r="B34" s="8" t="s">
        <v>423</v>
      </c>
      <c r="C34" s="25" t="s">
        <v>424</v>
      </c>
      <c r="D34" s="25" t="s">
        <v>425</v>
      </c>
      <c r="E34" s="9">
        <v>105</v>
      </c>
      <c r="F34" s="10">
        <v>83.46</v>
      </c>
      <c r="G34" s="11">
        <v>1.09E-2</v>
      </c>
    </row>
    <row r="35" spans="2:7" x14ac:dyDescent="0.25">
      <c r="B35" s="8" t="s">
        <v>947</v>
      </c>
      <c r="C35" s="25" t="s">
        <v>948</v>
      </c>
      <c r="D35" s="25" t="s">
        <v>425</v>
      </c>
      <c r="E35" s="9">
        <v>28217</v>
      </c>
      <c r="F35" s="10">
        <v>82.62</v>
      </c>
      <c r="G35" s="11">
        <v>1.0800000000000001E-2</v>
      </c>
    </row>
    <row r="36" spans="2:7" x14ac:dyDescent="0.25">
      <c r="B36" s="8" t="s">
        <v>863</v>
      </c>
      <c r="C36" s="25" t="s">
        <v>864</v>
      </c>
      <c r="D36" s="25" t="s">
        <v>830</v>
      </c>
      <c r="E36" s="9">
        <v>2999</v>
      </c>
      <c r="F36" s="10">
        <v>81.52</v>
      </c>
      <c r="G36" s="11">
        <v>1.06E-2</v>
      </c>
    </row>
    <row r="37" spans="2:7" x14ac:dyDescent="0.25">
      <c r="B37" s="8" t="s">
        <v>959</v>
      </c>
      <c r="C37" s="25" t="s">
        <v>960</v>
      </c>
      <c r="D37" s="25" t="s">
        <v>852</v>
      </c>
      <c r="E37" s="9">
        <v>6315</v>
      </c>
      <c r="F37" s="10">
        <v>75.400000000000006</v>
      </c>
      <c r="G37" s="11">
        <v>9.7999999999999997E-3</v>
      </c>
    </row>
    <row r="38" spans="2:7" x14ac:dyDescent="0.25">
      <c r="B38" s="8" t="s">
        <v>251</v>
      </c>
      <c r="C38" s="25" t="s">
        <v>252</v>
      </c>
      <c r="D38" s="25" t="s">
        <v>253</v>
      </c>
      <c r="E38" s="9">
        <v>12947</v>
      </c>
      <c r="F38" s="10">
        <v>73.599999999999994</v>
      </c>
      <c r="G38" s="11">
        <v>9.5999999999999992E-3</v>
      </c>
    </row>
    <row r="39" spans="2:7" x14ac:dyDescent="0.25">
      <c r="B39" s="8" t="s">
        <v>973</v>
      </c>
      <c r="C39" s="25" t="s">
        <v>974</v>
      </c>
      <c r="D39" s="25" t="s">
        <v>311</v>
      </c>
      <c r="E39" s="9">
        <v>48882</v>
      </c>
      <c r="F39" s="10">
        <v>72.319999999999993</v>
      </c>
      <c r="G39" s="11">
        <v>9.4000000000000004E-3</v>
      </c>
    </row>
    <row r="40" spans="2:7" x14ac:dyDescent="0.25">
      <c r="B40" s="8" t="s">
        <v>956</v>
      </c>
      <c r="C40" s="25" t="s">
        <v>957</v>
      </c>
      <c r="D40" s="25" t="s">
        <v>958</v>
      </c>
      <c r="E40" s="9">
        <v>54203</v>
      </c>
      <c r="F40" s="10">
        <v>72.09</v>
      </c>
      <c r="G40" s="11">
        <v>9.4000000000000004E-3</v>
      </c>
    </row>
    <row r="41" spans="2:7" x14ac:dyDescent="0.25">
      <c r="B41" s="8" t="s">
        <v>954</v>
      </c>
      <c r="C41" s="25" t="s">
        <v>955</v>
      </c>
      <c r="D41" s="25" t="s">
        <v>272</v>
      </c>
      <c r="E41" s="9">
        <v>14904</v>
      </c>
      <c r="F41" s="10">
        <v>70.92</v>
      </c>
      <c r="G41" s="11">
        <v>9.1999999999999998E-3</v>
      </c>
    </row>
    <row r="42" spans="2:7" x14ac:dyDescent="0.25">
      <c r="B42" s="8" t="s">
        <v>979</v>
      </c>
      <c r="C42" s="25" t="s">
        <v>980</v>
      </c>
      <c r="D42" s="25" t="s">
        <v>849</v>
      </c>
      <c r="E42" s="9">
        <v>12371</v>
      </c>
      <c r="F42" s="10">
        <v>66.14</v>
      </c>
      <c r="G42" s="11">
        <v>8.6E-3</v>
      </c>
    </row>
    <row r="43" spans="2:7" x14ac:dyDescent="0.25">
      <c r="B43" s="8" t="s">
        <v>1000</v>
      </c>
      <c r="C43" s="25" t="s">
        <v>1001</v>
      </c>
      <c r="D43" s="25" t="s">
        <v>311</v>
      </c>
      <c r="E43" s="9">
        <v>6694</v>
      </c>
      <c r="F43" s="10">
        <v>64.5</v>
      </c>
      <c r="G43" s="11">
        <v>8.3999999999999995E-3</v>
      </c>
    </row>
    <row r="44" spans="2:7" x14ac:dyDescent="0.25">
      <c r="B44" s="8" t="s">
        <v>928</v>
      </c>
      <c r="C44" s="25" t="s">
        <v>929</v>
      </c>
      <c r="D44" s="25" t="s">
        <v>242</v>
      </c>
      <c r="E44" s="9">
        <v>4196</v>
      </c>
      <c r="F44" s="10">
        <v>60.03</v>
      </c>
      <c r="G44" s="11">
        <v>7.7999999999999996E-3</v>
      </c>
    </row>
    <row r="45" spans="2:7" x14ac:dyDescent="0.25">
      <c r="B45" s="8" t="s">
        <v>1002</v>
      </c>
      <c r="C45" s="25" t="s">
        <v>1003</v>
      </c>
      <c r="D45" s="25" t="s">
        <v>269</v>
      </c>
      <c r="E45" s="9">
        <v>17100</v>
      </c>
      <c r="F45" s="10">
        <v>56.41</v>
      </c>
      <c r="G45" s="11">
        <v>7.3000000000000001E-3</v>
      </c>
    </row>
    <row r="46" spans="2:7" x14ac:dyDescent="0.25">
      <c r="B46" s="8" t="s">
        <v>981</v>
      </c>
      <c r="C46" s="25" t="s">
        <v>982</v>
      </c>
      <c r="D46" s="25" t="s">
        <v>275</v>
      </c>
      <c r="E46" s="9">
        <v>23130</v>
      </c>
      <c r="F46" s="10">
        <v>56.23</v>
      </c>
      <c r="G46" s="11">
        <v>7.3000000000000001E-3</v>
      </c>
    </row>
    <row r="47" spans="2:7" x14ac:dyDescent="0.25">
      <c r="B47" s="8" t="s">
        <v>951</v>
      </c>
      <c r="C47" s="25" t="s">
        <v>952</v>
      </c>
      <c r="D47" s="25" t="s">
        <v>953</v>
      </c>
      <c r="E47" s="9">
        <v>14872</v>
      </c>
      <c r="F47" s="10">
        <v>51.26</v>
      </c>
      <c r="G47" s="11">
        <v>6.7000000000000002E-3</v>
      </c>
    </row>
    <row r="48" spans="2:7" x14ac:dyDescent="0.25">
      <c r="B48" s="8" t="s">
        <v>983</v>
      </c>
      <c r="C48" s="25" t="s">
        <v>984</v>
      </c>
      <c r="D48" s="25" t="s">
        <v>269</v>
      </c>
      <c r="E48" s="9">
        <v>6209</v>
      </c>
      <c r="F48" s="10">
        <v>50.25</v>
      </c>
      <c r="G48" s="11">
        <v>6.4999999999999997E-3</v>
      </c>
    </row>
    <row r="49" spans="2:7" x14ac:dyDescent="0.25">
      <c r="B49" s="8" t="s">
        <v>287</v>
      </c>
      <c r="C49" s="25" t="s">
        <v>288</v>
      </c>
      <c r="D49" s="25" t="s">
        <v>253</v>
      </c>
      <c r="E49" s="9">
        <v>8098</v>
      </c>
      <c r="F49" s="10">
        <v>47.49</v>
      </c>
      <c r="G49" s="11">
        <v>6.1999999999999998E-3</v>
      </c>
    </row>
    <row r="50" spans="2:7" x14ac:dyDescent="0.25">
      <c r="B50" s="8" t="s">
        <v>1004</v>
      </c>
      <c r="C50" s="25" t="s">
        <v>1005</v>
      </c>
      <c r="D50" s="25" t="s">
        <v>348</v>
      </c>
      <c r="E50" s="9">
        <v>8272</v>
      </c>
      <c r="F50" s="10">
        <v>47.44</v>
      </c>
      <c r="G50" s="11">
        <v>6.1999999999999998E-3</v>
      </c>
    </row>
    <row r="51" spans="2:7" x14ac:dyDescent="0.25">
      <c r="B51" s="8" t="s">
        <v>1006</v>
      </c>
      <c r="C51" s="25" t="s">
        <v>1007</v>
      </c>
      <c r="D51" s="25" t="s">
        <v>275</v>
      </c>
      <c r="E51" s="9">
        <v>6841</v>
      </c>
      <c r="F51" s="10">
        <v>45.96</v>
      </c>
      <c r="G51" s="11">
        <v>6.0000000000000001E-3</v>
      </c>
    </row>
    <row r="52" spans="2:7" x14ac:dyDescent="0.25">
      <c r="B52" s="8" t="s">
        <v>1008</v>
      </c>
      <c r="C52" s="25" t="s">
        <v>1009</v>
      </c>
      <c r="D52" s="25" t="s">
        <v>348</v>
      </c>
      <c r="E52" s="9">
        <v>14136</v>
      </c>
      <c r="F52" s="10">
        <v>38.729999999999997</v>
      </c>
      <c r="G52" s="11">
        <v>5.0000000000000001E-3</v>
      </c>
    </row>
    <row r="53" spans="2:7" x14ac:dyDescent="0.25">
      <c r="B53" s="8" t="s">
        <v>1010</v>
      </c>
      <c r="C53" s="25" t="s">
        <v>1011</v>
      </c>
      <c r="D53" s="25" t="s">
        <v>253</v>
      </c>
      <c r="E53" s="9">
        <v>5954</v>
      </c>
      <c r="F53" s="10">
        <v>38.19</v>
      </c>
      <c r="G53" s="11">
        <v>5.0000000000000001E-3</v>
      </c>
    </row>
    <row r="54" spans="2:7" x14ac:dyDescent="0.25">
      <c r="B54" s="8" t="s">
        <v>1012</v>
      </c>
      <c r="C54" s="25" t="s">
        <v>1013</v>
      </c>
      <c r="D54" s="25" t="s">
        <v>852</v>
      </c>
      <c r="E54" s="9">
        <v>3686</v>
      </c>
      <c r="F54" s="10">
        <v>35.590000000000003</v>
      </c>
      <c r="G54" s="11">
        <v>4.5999999999999999E-3</v>
      </c>
    </row>
    <row r="55" spans="2:7" x14ac:dyDescent="0.25">
      <c r="B55" s="8" t="s">
        <v>1014</v>
      </c>
      <c r="C55" s="25" t="s">
        <v>1015</v>
      </c>
      <c r="D55" s="25" t="s">
        <v>316</v>
      </c>
      <c r="E55" s="9">
        <v>23620</v>
      </c>
      <c r="F55" s="10">
        <v>34.909999999999997</v>
      </c>
      <c r="G55" s="11">
        <v>4.4999999999999997E-3</v>
      </c>
    </row>
    <row r="56" spans="2:7" x14ac:dyDescent="0.25">
      <c r="B56" s="8" t="s">
        <v>1016</v>
      </c>
      <c r="C56" s="25" t="s">
        <v>1017</v>
      </c>
      <c r="D56" s="25" t="s">
        <v>316</v>
      </c>
      <c r="E56" s="9">
        <v>10327</v>
      </c>
      <c r="F56" s="10">
        <v>34.36</v>
      </c>
      <c r="G56" s="11">
        <v>4.4999999999999997E-3</v>
      </c>
    </row>
    <row r="57" spans="2:7" x14ac:dyDescent="0.25">
      <c r="B57" s="8" t="s">
        <v>1018</v>
      </c>
      <c r="C57" s="25" t="s">
        <v>1019</v>
      </c>
      <c r="D57" s="25" t="s">
        <v>269</v>
      </c>
      <c r="E57" s="9">
        <v>5862</v>
      </c>
      <c r="F57" s="10">
        <v>31.93</v>
      </c>
      <c r="G57" s="11">
        <v>4.1999999999999997E-3</v>
      </c>
    </row>
    <row r="58" spans="2:7" x14ac:dyDescent="0.25">
      <c r="B58" s="8" t="s">
        <v>1020</v>
      </c>
      <c r="C58" s="25" t="s">
        <v>1021</v>
      </c>
      <c r="D58" s="25" t="s">
        <v>269</v>
      </c>
      <c r="E58" s="9">
        <v>13149</v>
      </c>
      <c r="F58" s="10">
        <v>30.37</v>
      </c>
      <c r="G58" s="11">
        <v>4.0000000000000001E-3</v>
      </c>
    </row>
    <row r="59" spans="2:7" x14ac:dyDescent="0.25">
      <c r="B59" s="8" t="s">
        <v>1022</v>
      </c>
      <c r="C59" s="25" t="s">
        <v>1023</v>
      </c>
      <c r="D59" s="25" t="s">
        <v>269</v>
      </c>
      <c r="E59" s="9">
        <v>22080</v>
      </c>
      <c r="F59" s="10">
        <v>29.24</v>
      </c>
      <c r="G59" s="11">
        <v>3.8E-3</v>
      </c>
    </row>
    <row r="60" spans="2:7" x14ac:dyDescent="0.25">
      <c r="B60" s="12" t="s">
        <v>75</v>
      </c>
      <c r="C60" s="26"/>
      <c r="D60" s="26"/>
      <c r="E60" s="13"/>
      <c r="F60" s="31">
        <v>7218.26</v>
      </c>
      <c r="G60" s="32">
        <v>0.93969999999999998</v>
      </c>
    </row>
    <row r="61" spans="2:7" x14ac:dyDescent="0.25">
      <c r="B61" s="12" t="s">
        <v>502</v>
      </c>
      <c r="C61" s="25"/>
      <c r="D61" s="25"/>
      <c r="E61" s="9"/>
      <c r="F61" s="10"/>
      <c r="G61" s="11"/>
    </row>
    <row r="62" spans="2:7" x14ac:dyDescent="0.25">
      <c r="B62" s="12" t="s">
        <v>75</v>
      </c>
      <c r="C62" s="25"/>
      <c r="D62" s="25"/>
      <c r="E62" s="9"/>
      <c r="F62" s="33" t="s">
        <v>66</v>
      </c>
      <c r="G62" s="34" t="s">
        <v>66</v>
      </c>
    </row>
    <row r="63" spans="2:7" x14ac:dyDescent="0.25">
      <c r="B63" s="18" t="s">
        <v>89</v>
      </c>
      <c r="C63" s="27"/>
      <c r="D63" s="27"/>
      <c r="E63" s="19"/>
      <c r="F63" s="22">
        <v>7218.26</v>
      </c>
      <c r="G63" s="23">
        <v>0.93969999999999998</v>
      </c>
    </row>
    <row r="64" spans="2:7" x14ac:dyDescent="0.25">
      <c r="B64" s="8"/>
      <c r="C64" s="25"/>
      <c r="D64" s="25"/>
      <c r="E64" s="9"/>
      <c r="F64" s="10"/>
      <c r="G64" s="11"/>
    </row>
    <row r="65" spans="2:7" x14ac:dyDescent="0.25">
      <c r="B65" s="12" t="s">
        <v>668</v>
      </c>
      <c r="C65" s="26"/>
      <c r="D65" s="26"/>
      <c r="E65" s="13"/>
      <c r="F65" s="29"/>
      <c r="G65" s="30"/>
    </row>
    <row r="66" spans="2:7" x14ac:dyDescent="0.25">
      <c r="B66" s="12" t="s">
        <v>915</v>
      </c>
      <c r="C66" s="26"/>
      <c r="D66" s="26"/>
      <c r="E66" s="13"/>
      <c r="F66" s="29"/>
      <c r="G66" s="30"/>
    </row>
    <row r="67" spans="2:7" x14ac:dyDescent="0.25">
      <c r="B67" s="8" t="s">
        <v>916</v>
      </c>
      <c r="C67" s="25"/>
      <c r="D67" s="25" t="s">
        <v>917</v>
      </c>
      <c r="E67" s="9">
        <v>22751300</v>
      </c>
      <c r="F67" s="10">
        <v>227.51</v>
      </c>
      <c r="G67" s="11">
        <v>2.9600000000000001E-2</v>
      </c>
    </row>
    <row r="68" spans="2:7" x14ac:dyDescent="0.25">
      <c r="B68" s="12" t="s">
        <v>75</v>
      </c>
      <c r="C68" s="26"/>
      <c r="D68" s="26"/>
      <c r="E68" s="13"/>
      <c r="F68" s="31">
        <v>227.51</v>
      </c>
      <c r="G68" s="32">
        <v>2.9600000000000001E-2</v>
      </c>
    </row>
    <row r="69" spans="2:7" x14ac:dyDescent="0.25">
      <c r="B69" s="18" t="s">
        <v>89</v>
      </c>
      <c r="C69" s="27"/>
      <c r="D69" s="27"/>
      <c r="E69" s="19"/>
      <c r="F69" s="22">
        <v>227.51</v>
      </c>
      <c r="G69" s="23">
        <v>2.9600000000000001E-2</v>
      </c>
    </row>
    <row r="70" spans="2:7" x14ac:dyDescent="0.25">
      <c r="B70" s="8"/>
      <c r="C70" s="25"/>
      <c r="D70" s="25"/>
      <c r="E70" s="9"/>
      <c r="F70" s="10"/>
      <c r="G70" s="11"/>
    </row>
    <row r="71" spans="2:7" x14ac:dyDescent="0.25">
      <c r="B71" s="8"/>
      <c r="C71" s="25"/>
      <c r="D71" s="25"/>
      <c r="E71" s="9"/>
      <c r="F71" s="10"/>
      <c r="G71" s="11"/>
    </row>
    <row r="72" spans="2:7" x14ac:dyDescent="0.25">
      <c r="B72" s="12" t="s">
        <v>90</v>
      </c>
      <c r="C72" s="25"/>
      <c r="D72" s="25"/>
      <c r="E72" s="9"/>
      <c r="F72" s="10"/>
      <c r="G72" s="11"/>
    </row>
    <row r="73" spans="2:7" x14ac:dyDescent="0.25">
      <c r="B73" s="8" t="s">
        <v>91</v>
      </c>
      <c r="C73" s="25"/>
      <c r="D73" s="25"/>
      <c r="E73" s="9"/>
      <c r="F73" s="10">
        <v>288.95</v>
      </c>
      <c r="G73" s="11">
        <v>3.7600000000000001E-2</v>
      </c>
    </row>
    <row r="74" spans="2:7" x14ac:dyDescent="0.25">
      <c r="B74" s="12" t="s">
        <v>75</v>
      </c>
      <c r="C74" s="26"/>
      <c r="D74" s="26"/>
      <c r="E74" s="13"/>
      <c r="F74" s="31">
        <v>288.95</v>
      </c>
      <c r="G74" s="32">
        <v>3.7600000000000001E-2</v>
      </c>
    </row>
    <row r="75" spans="2:7" x14ac:dyDescent="0.25">
      <c r="B75" s="8"/>
      <c r="C75" s="25"/>
      <c r="D75" s="25"/>
      <c r="E75" s="9"/>
      <c r="F75" s="10"/>
      <c r="G75" s="11"/>
    </row>
    <row r="76" spans="2:7" x14ac:dyDescent="0.25">
      <c r="B76" s="18" t="s">
        <v>89</v>
      </c>
      <c r="C76" s="27"/>
      <c r="D76" s="27"/>
      <c r="E76" s="19"/>
      <c r="F76" s="14">
        <v>288.95</v>
      </c>
      <c r="G76" s="15">
        <v>3.7600000000000001E-2</v>
      </c>
    </row>
    <row r="77" spans="2:7" x14ac:dyDescent="0.25">
      <c r="B77" s="8" t="s">
        <v>92</v>
      </c>
      <c r="C77" s="25"/>
      <c r="D77" s="25"/>
      <c r="E77" s="9"/>
      <c r="F77" s="36">
        <v>-52.17</v>
      </c>
      <c r="G77" s="37">
        <v>-6.8999999999999999E-3</v>
      </c>
    </row>
    <row r="78" spans="2:7" ht="15" customHeight="1" x14ac:dyDescent="0.25">
      <c r="B78" s="20" t="s">
        <v>93</v>
      </c>
      <c r="C78" s="28"/>
      <c r="D78" s="28"/>
      <c r="E78" s="21"/>
      <c r="F78" s="22">
        <v>7682.55</v>
      </c>
      <c r="G78" s="23">
        <v>1</v>
      </c>
    </row>
    <row r="79" spans="2:7" x14ac:dyDescent="0.25">
      <c r="B79" s="190"/>
      <c r="C79" s="191"/>
      <c r="D79" s="191"/>
      <c r="E79" s="191"/>
      <c r="F79" s="191"/>
      <c r="G79" s="192"/>
    </row>
    <row r="80" spans="2:7" x14ac:dyDescent="0.25">
      <c r="B80" s="52" t="s">
        <v>1356</v>
      </c>
      <c r="C80" s="65"/>
      <c r="D80" s="59"/>
      <c r="E80" s="56"/>
      <c r="F80" s="56"/>
      <c r="G80" s="57"/>
    </row>
    <row r="81" spans="1:7" ht="33" customHeight="1" x14ac:dyDescent="0.25">
      <c r="B81" s="226" t="s">
        <v>1357</v>
      </c>
      <c r="C81" s="227"/>
      <c r="D81" s="58" t="s">
        <v>1358</v>
      </c>
      <c r="E81" s="59"/>
      <c r="F81" s="56"/>
      <c r="G81" s="57"/>
    </row>
    <row r="82" spans="1:7" x14ac:dyDescent="0.25">
      <c r="B82" s="224" t="s">
        <v>1469</v>
      </c>
      <c r="C82" s="225"/>
      <c r="D82" s="44"/>
      <c r="E82" s="44"/>
      <c r="F82" s="56"/>
      <c r="G82" s="57"/>
    </row>
    <row r="83" spans="1:7" x14ac:dyDescent="0.25">
      <c r="B83" s="179" t="s">
        <v>1468</v>
      </c>
      <c r="C83" s="180"/>
      <c r="D83" s="165" t="s">
        <v>1467</v>
      </c>
      <c r="E83" s="165" t="s">
        <v>1467</v>
      </c>
      <c r="F83" s="56"/>
      <c r="G83" s="57"/>
    </row>
    <row r="84" spans="1:7" x14ac:dyDescent="0.25">
      <c r="B84" s="52"/>
      <c r="C84" s="59"/>
      <c r="D84" s="165">
        <v>43280</v>
      </c>
      <c r="E84" s="165">
        <v>43312</v>
      </c>
      <c r="F84" s="56"/>
      <c r="G84" s="57"/>
    </row>
    <row r="85" spans="1:7" x14ac:dyDescent="0.25">
      <c r="A85">
        <v>111638</v>
      </c>
      <c r="B85" s="52" t="s">
        <v>1359</v>
      </c>
      <c r="C85" s="56"/>
      <c r="D85" s="177">
        <f>VLOOKUP(A85,'29.06.2018'!A:I,9,0)</f>
        <v>45.4</v>
      </c>
      <c r="E85" s="60">
        <f>VLOOKUP(A85,'31.07.2018'!A:I,9,0)</f>
        <v>47.44</v>
      </c>
      <c r="F85" s="56"/>
      <c r="G85" s="57"/>
    </row>
    <row r="86" spans="1:7" x14ac:dyDescent="0.25">
      <c r="A86">
        <v>111639</v>
      </c>
      <c r="B86" s="52" t="s">
        <v>1360</v>
      </c>
      <c r="C86" s="56"/>
      <c r="D86" s="177">
        <f>VLOOKUP(A86,'29.06.2018'!A:I,9,0)</f>
        <v>16.440000000000001</v>
      </c>
      <c r="E86" s="60">
        <f>VLOOKUP(A86,'31.07.2018'!A:I,9,0)</f>
        <v>17.18</v>
      </c>
      <c r="F86" s="56"/>
      <c r="G86" s="57"/>
    </row>
    <row r="87" spans="1:7" x14ac:dyDescent="0.25">
      <c r="A87">
        <v>118620</v>
      </c>
      <c r="B87" s="52" t="s">
        <v>1367</v>
      </c>
      <c r="C87" s="56"/>
      <c r="D87" s="177">
        <f>VLOOKUP(A87,'29.06.2018'!A:I,9,0)</f>
        <v>47.68</v>
      </c>
      <c r="E87" s="60">
        <f>VLOOKUP(A87,'31.07.2018'!A:I,9,0)</f>
        <v>49.88</v>
      </c>
      <c r="F87" s="56"/>
      <c r="G87" s="57"/>
    </row>
    <row r="88" spans="1:7" x14ac:dyDescent="0.25">
      <c r="A88">
        <v>118619</v>
      </c>
      <c r="B88" s="52" t="s">
        <v>1368</v>
      </c>
      <c r="C88" s="56"/>
      <c r="D88" s="177">
        <f>VLOOKUP(A88,'29.06.2018'!A:I,9,0)</f>
        <v>20.47</v>
      </c>
      <c r="E88" s="60">
        <f>VLOOKUP(A88,'31.07.2018'!A:I,9,0)</f>
        <v>21.41</v>
      </c>
      <c r="F88" s="56"/>
      <c r="G88" s="57"/>
    </row>
    <row r="89" spans="1:7" x14ac:dyDescent="0.25">
      <c r="B89" s="52"/>
      <c r="C89" s="56"/>
      <c r="D89" s="118"/>
      <c r="E89" s="59"/>
      <c r="F89" s="56"/>
      <c r="G89" s="57"/>
    </row>
    <row r="90" spans="1:7" x14ac:dyDescent="0.25">
      <c r="B90" s="226" t="s">
        <v>2446</v>
      </c>
      <c r="C90" s="227"/>
      <c r="D90" s="227"/>
      <c r="E90" s="227"/>
      <c r="F90" s="227"/>
      <c r="G90" s="57"/>
    </row>
    <row r="91" spans="1:7" x14ac:dyDescent="0.25">
      <c r="B91" s="226" t="s">
        <v>1372</v>
      </c>
      <c r="C91" s="227"/>
      <c r="D91" s="184"/>
      <c r="E91" s="184"/>
      <c r="F91" s="56"/>
      <c r="G91" s="57"/>
    </row>
    <row r="92" spans="1:7" ht="32.25" customHeight="1" x14ac:dyDescent="0.25">
      <c r="B92" s="232" t="s">
        <v>2452</v>
      </c>
      <c r="C92" s="233"/>
      <c r="D92" s="62" t="s">
        <v>1358</v>
      </c>
      <c r="E92" s="184"/>
      <c r="F92" s="56"/>
      <c r="G92" s="57"/>
    </row>
    <row r="93" spans="1:7" x14ac:dyDescent="0.25">
      <c r="B93" s="226" t="s">
        <v>1440</v>
      </c>
      <c r="C93" s="227"/>
      <c r="D93" s="62" t="s">
        <v>1358</v>
      </c>
      <c r="E93" s="59"/>
      <c r="F93" s="56"/>
      <c r="G93" s="57"/>
    </row>
    <row r="94" spans="1:7" x14ac:dyDescent="0.25">
      <c r="B94" s="236" t="s">
        <v>1438</v>
      </c>
      <c r="C94" s="237"/>
      <c r="D94" s="62" t="s">
        <v>1358</v>
      </c>
      <c r="E94" s="121"/>
      <c r="F94" s="56"/>
      <c r="G94" s="57"/>
    </row>
    <row r="95" spans="1:7" x14ac:dyDescent="0.25">
      <c r="B95" s="236" t="s">
        <v>1420</v>
      </c>
      <c r="C95" s="237"/>
      <c r="D95" s="118">
        <v>1.72</v>
      </c>
      <c r="E95" s="83"/>
      <c r="F95" s="84"/>
      <c r="G95" s="85"/>
    </row>
    <row r="96" spans="1:7" ht="35.25" customHeight="1" x14ac:dyDescent="0.25">
      <c r="B96" s="230" t="s">
        <v>1421</v>
      </c>
      <c r="C96" s="231"/>
      <c r="D96" s="75" t="s">
        <v>1358</v>
      </c>
      <c r="E96" s="76"/>
      <c r="F96" s="77"/>
      <c r="G96" s="78"/>
    </row>
  </sheetData>
  <mergeCells count="11">
    <mergeCell ref="B1:G1"/>
    <mergeCell ref="B2:G2"/>
    <mergeCell ref="B81:C81"/>
    <mergeCell ref="B90:F90"/>
    <mergeCell ref="B91:C91"/>
    <mergeCell ref="B82:C82"/>
    <mergeCell ref="B92:C92"/>
    <mergeCell ref="B93:C93"/>
    <mergeCell ref="B94:C94"/>
    <mergeCell ref="B95:C95"/>
    <mergeCell ref="B96:C96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showGridLines="0" topLeftCell="A112" workbookViewId="0">
      <selection activeCell="A112" sqref="A112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28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29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810</v>
      </c>
      <c r="C8" s="25" t="s">
        <v>811</v>
      </c>
      <c r="D8" s="25" t="s">
        <v>266</v>
      </c>
      <c r="E8" s="9">
        <v>124122</v>
      </c>
      <c r="F8" s="10">
        <v>2705.24</v>
      </c>
      <c r="G8" s="11">
        <v>8.7300000000000003E-2</v>
      </c>
    </row>
    <row r="9" spans="2:9" x14ac:dyDescent="0.25">
      <c r="B9" s="8" t="s">
        <v>890</v>
      </c>
      <c r="C9" s="25" t="s">
        <v>891</v>
      </c>
      <c r="D9" s="25" t="s">
        <v>242</v>
      </c>
      <c r="E9" s="9">
        <v>90360</v>
      </c>
      <c r="F9" s="10">
        <v>1802.55</v>
      </c>
      <c r="G9" s="11">
        <v>5.8200000000000002E-2</v>
      </c>
    </row>
    <row r="10" spans="2:9" x14ac:dyDescent="0.25">
      <c r="B10" s="8" t="s">
        <v>491</v>
      </c>
      <c r="C10" s="25" t="s">
        <v>492</v>
      </c>
      <c r="D10" s="25" t="s">
        <v>343</v>
      </c>
      <c r="E10" s="9">
        <v>117405</v>
      </c>
      <c r="F10" s="10">
        <v>1392.42</v>
      </c>
      <c r="G10" s="11">
        <v>4.4900000000000002E-2</v>
      </c>
    </row>
    <row r="11" spans="2:9" x14ac:dyDescent="0.25">
      <c r="B11" s="8" t="s">
        <v>444</v>
      </c>
      <c r="C11" s="25" t="s">
        <v>445</v>
      </c>
      <c r="D11" s="25" t="s">
        <v>308</v>
      </c>
      <c r="E11" s="9">
        <v>70786</v>
      </c>
      <c r="F11" s="10">
        <v>1373.39</v>
      </c>
      <c r="G11" s="11">
        <v>4.4299999999999999E-2</v>
      </c>
    </row>
    <row r="12" spans="2:9" x14ac:dyDescent="0.25">
      <c r="B12" s="8" t="s">
        <v>440</v>
      </c>
      <c r="C12" s="25" t="s">
        <v>441</v>
      </c>
      <c r="D12" s="25" t="s">
        <v>308</v>
      </c>
      <c r="E12" s="9">
        <v>77395</v>
      </c>
      <c r="F12" s="10">
        <v>1056.52</v>
      </c>
      <c r="G12" s="11">
        <v>3.4099999999999998E-2</v>
      </c>
    </row>
    <row r="13" spans="2:9" x14ac:dyDescent="0.25">
      <c r="B13" s="8" t="s">
        <v>812</v>
      </c>
      <c r="C13" s="25" t="s">
        <v>813</v>
      </c>
      <c r="D13" s="25" t="s">
        <v>266</v>
      </c>
      <c r="E13" s="9">
        <v>72075</v>
      </c>
      <c r="F13" s="10">
        <v>941.91</v>
      </c>
      <c r="G13" s="11">
        <v>3.04E-2</v>
      </c>
    </row>
    <row r="14" spans="2:9" x14ac:dyDescent="0.25">
      <c r="B14" s="8" t="s">
        <v>488</v>
      </c>
      <c r="C14" s="25" t="s">
        <v>489</v>
      </c>
      <c r="D14" s="25" t="s">
        <v>242</v>
      </c>
      <c r="E14" s="9">
        <v>74000</v>
      </c>
      <c r="F14" s="10">
        <v>898.77</v>
      </c>
      <c r="G14" s="11">
        <v>2.9000000000000001E-2</v>
      </c>
    </row>
    <row r="15" spans="2:9" x14ac:dyDescent="0.25">
      <c r="B15" s="8" t="s">
        <v>493</v>
      </c>
      <c r="C15" s="25" t="s">
        <v>494</v>
      </c>
      <c r="D15" s="25" t="s">
        <v>272</v>
      </c>
      <c r="E15" s="9">
        <v>51025</v>
      </c>
      <c r="F15" s="10">
        <v>883.57</v>
      </c>
      <c r="G15" s="11">
        <v>2.8500000000000001E-2</v>
      </c>
    </row>
    <row r="16" spans="2:9" x14ac:dyDescent="0.25">
      <c r="B16" s="8" t="s">
        <v>384</v>
      </c>
      <c r="C16" s="25" t="s">
        <v>385</v>
      </c>
      <c r="D16" s="25" t="s">
        <v>316</v>
      </c>
      <c r="E16" s="9">
        <v>64837</v>
      </c>
      <c r="F16" s="10">
        <v>844.37</v>
      </c>
      <c r="G16" s="11">
        <v>2.7300000000000001E-2</v>
      </c>
    </row>
    <row r="17" spans="2:7" x14ac:dyDescent="0.25">
      <c r="B17" s="8" t="s">
        <v>428</v>
      </c>
      <c r="C17" s="25" t="s">
        <v>429</v>
      </c>
      <c r="D17" s="25" t="s">
        <v>298</v>
      </c>
      <c r="E17" s="9">
        <v>8743</v>
      </c>
      <c r="F17" s="10">
        <v>832.38</v>
      </c>
      <c r="G17" s="11">
        <v>2.69E-2</v>
      </c>
    </row>
    <row r="18" spans="2:7" x14ac:dyDescent="0.25">
      <c r="B18" s="8" t="s">
        <v>264</v>
      </c>
      <c r="C18" s="25" t="s">
        <v>265</v>
      </c>
      <c r="D18" s="25" t="s">
        <v>266</v>
      </c>
      <c r="E18" s="9">
        <v>243587</v>
      </c>
      <c r="F18" s="10">
        <v>741.11</v>
      </c>
      <c r="G18" s="11">
        <v>2.3900000000000001E-2</v>
      </c>
    </row>
    <row r="19" spans="2:7" x14ac:dyDescent="0.25">
      <c r="B19" s="8" t="s">
        <v>454</v>
      </c>
      <c r="C19" s="25" t="s">
        <v>455</v>
      </c>
      <c r="D19" s="25" t="s">
        <v>272</v>
      </c>
      <c r="E19" s="9">
        <v>42380</v>
      </c>
      <c r="F19" s="10">
        <v>595.4</v>
      </c>
      <c r="G19" s="11">
        <v>1.9199999999999998E-2</v>
      </c>
    </row>
    <row r="20" spans="2:7" x14ac:dyDescent="0.25">
      <c r="B20" s="8" t="s">
        <v>833</v>
      </c>
      <c r="C20" s="25" t="s">
        <v>834</v>
      </c>
      <c r="D20" s="25" t="s">
        <v>242</v>
      </c>
      <c r="E20" s="9">
        <v>21971</v>
      </c>
      <c r="F20" s="10">
        <v>592.76</v>
      </c>
      <c r="G20" s="11">
        <v>1.9099999999999999E-2</v>
      </c>
    </row>
    <row r="21" spans="2:7" x14ac:dyDescent="0.25">
      <c r="B21" s="8" t="s">
        <v>407</v>
      </c>
      <c r="C21" s="25" t="s">
        <v>408</v>
      </c>
      <c r="D21" s="25" t="s">
        <v>272</v>
      </c>
      <c r="E21" s="9">
        <v>8870</v>
      </c>
      <c r="F21" s="10">
        <v>580.29</v>
      </c>
      <c r="G21" s="11">
        <v>1.8700000000000001E-2</v>
      </c>
    </row>
    <row r="22" spans="2:7" x14ac:dyDescent="0.25">
      <c r="B22" s="8" t="s">
        <v>963</v>
      </c>
      <c r="C22" s="25" t="s">
        <v>964</v>
      </c>
      <c r="D22" s="25" t="s">
        <v>308</v>
      </c>
      <c r="E22" s="9">
        <v>46176</v>
      </c>
      <c r="F22" s="10">
        <v>531.83000000000004</v>
      </c>
      <c r="G22" s="11">
        <v>1.72E-2</v>
      </c>
    </row>
    <row r="23" spans="2:7" x14ac:dyDescent="0.25">
      <c r="B23" s="8" t="s">
        <v>954</v>
      </c>
      <c r="C23" s="25" t="s">
        <v>955</v>
      </c>
      <c r="D23" s="25" t="s">
        <v>272</v>
      </c>
      <c r="E23" s="9">
        <v>108203</v>
      </c>
      <c r="F23" s="10">
        <v>514.88</v>
      </c>
      <c r="G23" s="11">
        <v>1.66E-2</v>
      </c>
    </row>
    <row r="24" spans="2:7" x14ac:dyDescent="0.25">
      <c r="B24" s="8" t="s">
        <v>423</v>
      </c>
      <c r="C24" s="25" t="s">
        <v>424</v>
      </c>
      <c r="D24" s="25" t="s">
        <v>425</v>
      </c>
      <c r="E24" s="9">
        <v>645</v>
      </c>
      <c r="F24" s="10">
        <v>512.71</v>
      </c>
      <c r="G24" s="11">
        <v>1.6500000000000001E-2</v>
      </c>
    </row>
    <row r="25" spans="2:7" x14ac:dyDescent="0.25">
      <c r="B25" s="8" t="s">
        <v>956</v>
      </c>
      <c r="C25" s="25" t="s">
        <v>957</v>
      </c>
      <c r="D25" s="25" t="s">
        <v>958</v>
      </c>
      <c r="E25" s="9">
        <v>342643</v>
      </c>
      <c r="F25" s="10">
        <v>455.72</v>
      </c>
      <c r="G25" s="11">
        <v>1.47E-2</v>
      </c>
    </row>
    <row r="26" spans="2:7" x14ac:dyDescent="0.25">
      <c r="B26" s="8" t="s">
        <v>947</v>
      </c>
      <c r="C26" s="25" t="s">
        <v>948</v>
      </c>
      <c r="D26" s="25" t="s">
        <v>425</v>
      </c>
      <c r="E26" s="9">
        <v>149185</v>
      </c>
      <c r="F26" s="10">
        <v>436.81</v>
      </c>
      <c r="G26" s="11">
        <v>1.41E-2</v>
      </c>
    </row>
    <row r="27" spans="2:7" x14ac:dyDescent="0.25">
      <c r="B27" s="8" t="s">
        <v>480</v>
      </c>
      <c r="C27" s="25" t="s">
        <v>481</v>
      </c>
      <c r="D27" s="25" t="s">
        <v>266</v>
      </c>
      <c r="E27" s="9">
        <v>72270</v>
      </c>
      <c r="F27" s="10">
        <v>414.03</v>
      </c>
      <c r="G27" s="11">
        <v>1.34E-2</v>
      </c>
    </row>
    <row r="28" spans="2:7" x14ac:dyDescent="0.25">
      <c r="B28" s="8" t="s">
        <v>965</v>
      </c>
      <c r="C28" s="25" t="s">
        <v>966</v>
      </c>
      <c r="D28" s="25" t="s">
        <v>253</v>
      </c>
      <c r="E28" s="9">
        <v>65786</v>
      </c>
      <c r="F28" s="10">
        <v>391.79</v>
      </c>
      <c r="G28" s="11">
        <v>1.26E-2</v>
      </c>
    </row>
    <row r="29" spans="2:7" x14ac:dyDescent="0.25">
      <c r="B29" s="8" t="s">
        <v>971</v>
      </c>
      <c r="C29" s="25" t="s">
        <v>972</v>
      </c>
      <c r="D29" s="25" t="s">
        <v>275</v>
      </c>
      <c r="E29" s="9">
        <v>21027</v>
      </c>
      <c r="F29" s="10">
        <v>365.6</v>
      </c>
      <c r="G29" s="11">
        <v>1.18E-2</v>
      </c>
    </row>
    <row r="30" spans="2:7" x14ac:dyDescent="0.25">
      <c r="B30" s="8" t="s">
        <v>1024</v>
      </c>
      <c r="C30" s="25" t="s">
        <v>1025</v>
      </c>
      <c r="D30" s="25" t="s">
        <v>272</v>
      </c>
      <c r="E30" s="9">
        <v>5614</v>
      </c>
      <c r="F30" s="10">
        <v>364.08</v>
      </c>
      <c r="G30" s="11">
        <v>1.17E-2</v>
      </c>
    </row>
    <row r="31" spans="2:7" x14ac:dyDescent="0.25">
      <c r="B31" s="8" t="s">
        <v>865</v>
      </c>
      <c r="C31" s="25" t="s">
        <v>866</v>
      </c>
      <c r="D31" s="25" t="s">
        <v>266</v>
      </c>
      <c r="E31" s="9">
        <v>208089</v>
      </c>
      <c r="F31" s="10">
        <v>357.7</v>
      </c>
      <c r="G31" s="11">
        <v>1.15E-2</v>
      </c>
    </row>
    <row r="32" spans="2:7" x14ac:dyDescent="0.25">
      <c r="B32" s="8" t="s">
        <v>961</v>
      </c>
      <c r="C32" s="25" t="s">
        <v>962</v>
      </c>
      <c r="D32" s="25" t="s">
        <v>242</v>
      </c>
      <c r="E32" s="9">
        <v>66957</v>
      </c>
      <c r="F32" s="10">
        <v>344.06</v>
      </c>
      <c r="G32" s="11">
        <v>1.11E-2</v>
      </c>
    </row>
    <row r="33" spans="2:7" x14ac:dyDescent="0.25">
      <c r="B33" s="8" t="s">
        <v>979</v>
      </c>
      <c r="C33" s="25" t="s">
        <v>980</v>
      </c>
      <c r="D33" s="25" t="s">
        <v>849</v>
      </c>
      <c r="E33" s="9">
        <v>59213</v>
      </c>
      <c r="F33" s="10">
        <v>316.55</v>
      </c>
      <c r="G33" s="11">
        <v>1.0200000000000001E-2</v>
      </c>
    </row>
    <row r="34" spans="2:7" x14ac:dyDescent="0.25">
      <c r="B34" s="8" t="s">
        <v>296</v>
      </c>
      <c r="C34" s="25" t="s">
        <v>297</v>
      </c>
      <c r="D34" s="25" t="s">
        <v>298</v>
      </c>
      <c r="E34" s="9">
        <v>33403</v>
      </c>
      <c r="F34" s="10">
        <v>310</v>
      </c>
      <c r="G34" s="11">
        <v>0.01</v>
      </c>
    </row>
    <row r="35" spans="2:7" x14ac:dyDescent="0.25">
      <c r="B35" s="8" t="s">
        <v>967</v>
      </c>
      <c r="C35" s="25" t="s">
        <v>968</v>
      </c>
      <c r="D35" s="25" t="s">
        <v>348</v>
      </c>
      <c r="E35" s="9">
        <v>18197</v>
      </c>
      <c r="F35" s="10">
        <v>300.25</v>
      </c>
      <c r="G35" s="11">
        <v>9.7000000000000003E-3</v>
      </c>
    </row>
    <row r="36" spans="2:7" x14ac:dyDescent="0.25">
      <c r="B36" s="8" t="s">
        <v>928</v>
      </c>
      <c r="C36" s="25" t="s">
        <v>929</v>
      </c>
      <c r="D36" s="25" t="s">
        <v>242</v>
      </c>
      <c r="E36" s="9">
        <v>20619</v>
      </c>
      <c r="F36" s="10">
        <v>294.99</v>
      </c>
      <c r="G36" s="11">
        <v>9.4999999999999998E-3</v>
      </c>
    </row>
    <row r="37" spans="2:7" x14ac:dyDescent="0.25">
      <c r="B37" s="8" t="s">
        <v>857</v>
      </c>
      <c r="C37" s="25" t="s">
        <v>858</v>
      </c>
      <c r="D37" s="25" t="s">
        <v>308</v>
      </c>
      <c r="E37" s="9">
        <v>15563</v>
      </c>
      <c r="F37" s="10">
        <v>291.48</v>
      </c>
      <c r="G37" s="11">
        <v>9.4000000000000004E-3</v>
      </c>
    </row>
    <row r="38" spans="2:7" x14ac:dyDescent="0.25">
      <c r="B38" s="8" t="s">
        <v>981</v>
      </c>
      <c r="C38" s="25" t="s">
        <v>982</v>
      </c>
      <c r="D38" s="25" t="s">
        <v>275</v>
      </c>
      <c r="E38" s="9">
        <v>117847</v>
      </c>
      <c r="F38" s="10">
        <v>286.49</v>
      </c>
      <c r="G38" s="11">
        <v>9.1999999999999998E-3</v>
      </c>
    </row>
    <row r="39" spans="2:7" x14ac:dyDescent="0.25">
      <c r="B39" s="8" t="s">
        <v>1026</v>
      </c>
      <c r="C39" s="25" t="s">
        <v>1027</v>
      </c>
      <c r="D39" s="25" t="s">
        <v>311</v>
      </c>
      <c r="E39" s="9">
        <v>24218</v>
      </c>
      <c r="F39" s="10">
        <v>284.04000000000002</v>
      </c>
      <c r="G39" s="11">
        <v>9.1999999999999998E-3</v>
      </c>
    </row>
    <row r="40" spans="2:7" x14ac:dyDescent="0.25">
      <c r="B40" s="8" t="s">
        <v>983</v>
      </c>
      <c r="C40" s="25" t="s">
        <v>984</v>
      </c>
      <c r="D40" s="25" t="s">
        <v>269</v>
      </c>
      <c r="E40" s="9">
        <v>33395</v>
      </c>
      <c r="F40" s="10">
        <v>270.27</v>
      </c>
      <c r="G40" s="11">
        <v>8.6999999999999994E-3</v>
      </c>
    </row>
    <row r="41" spans="2:7" x14ac:dyDescent="0.25">
      <c r="B41" s="8" t="s">
        <v>951</v>
      </c>
      <c r="C41" s="25" t="s">
        <v>952</v>
      </c>
      <c r="D41" s="25" t="s">
        <v>953</v>
      </c>
      <c r="E41" s="9">
        <v>78285</v>
      </c>
      <c r="F41" s="10">
        <v>269.85000000000002</v>
      </c>
      <c r="G41" s="11">
        <v>8.6999999999999994E-3</v>
      </c>
    </row>
    <row r="42" spans="2:7" x14ac:dyDescent="0.25">
      <c r="B42" s="8" t="s">
        <v>936</v>
      </c>
      <c r="C42" s="25" t="s">
        <v>937</v>
      </c>
      <c r="D42" s="25" t="s">
        <v>242</v>
      </c>
      <c r="E42" s="9">
        <v>38465</v>
      </c>
      <c r="F42" s="10">
        <v>259.25</v>
      </c>
      <c r="G42" s="11">
        <v>8.3999999999999995E-3</v>
      </c>
    </row>
    <row r="43" spans="2:7" x14ac:dyDescent="0.25">
      <c r="B43" s="8" t="s">
        <v>1028</v>
      </c>
      <c r="C43" s="25" t="s">
        <v>1029</v>
      </c>
      <c r="D43" s="25" t="s">
        <v>272</v>
      </c>
      <c r="E43" s="9">
        <v>39340</v>
      </c>
      <c r="F43" s="10">
        <v>246.88</v>
      </c>
      <c r="G43" s="11">
        <v>8.0000000000000002E-3</v>
      </c>
    </row>
    <row r="44" spans="2:7" x14ac:dyDescent="0.25">
      <c r="B44" s="8" t="s">
        <v>1030</v>
      </c>
      <c r="C44" s="25" t="s">
        <v>1031</v>
      </c>
      <c r="D44" s="25" t="s">
        <v>348</v>
      </c>
      <c r="E44" s="9">
        <v>21900</v>
      </c>
      <c r="F44" s="10">
        <v>244.43</v>
      </c>
      <c r="G44" s="11">
        <v>7.9000000000000008E-3</v>
      </c>
    </row>
    <row r="45" spans="2:7" x14ac:dyDescent="0.25">
      <c r="B45" s="8" t="s">
        <v>969</v>
      </c>
      <c r="C45" s="25" t="s">
        <v>970</v>
      </c>
      <c r="D45" s="25" t="s">
        <v>272</v>
      </c>
      <c r="E45" s="9">
        <v>40511</v>
      </c>
      <c r="F45" s="10">
        <v>239.5</v>
      </c>
      <c r="G45" s="11">
        <v>7.7000000000000002E-3</v>
      </c>
    </row>
    <row r="46" spans="2:7" x14ac:dyDescent="0.25">
      <c r="B46" s="8" t="s">
        <v>996</v>
      </c>
      <c r="C46" s="25" t="s">
        <v>997</v>
      </c>
      <c r="D46" s="25" t="s">
        <v>425</v>
      </c>
      <c r="E46" s="9">
        <v>54583</v>
      </c>
      <c r="F46" s="10">
        <v>220.9</v>
      </c>
      <c r="G46" s="11">
        <v>7.1000000000000004E-3</v>
      </c>
    </row>
    <row r="47" spans="2:7" x14ac:dyDescent="0.25">
      <c r="B47" s="8" t="s">
        <v>959</v>
      </c>
      <c r="C47" s="25" t="s">
        <v>960</v>
      </c>
      <c r="D47" s="25" t="s">
        <v>852</v>
      </c>
      <c r="E47" s="9">
        <v>18374</v>
      </c>
      <c r="F47" s="10">
        <v>219.39</v>
      </c>
      <c r="G47" s="11">
        <v>7.1000000000000004E-3</v>
      </c>
    </row>
    <row r="48" spans="2:7" x14ac:dyDescent="0.25">
      <c r="B48" s="8" t="s">
        <v>820</v>
      </c>
      <c r="C48" s="25" t="s">
        <v>821</v>
      </c>
      <c r="D48" s="25" t="s">
        <v>266</v>
      </c>
      <c r="E48" s="9">
        <v>28922</v>
      </c>
      <c r="F48" s="10">
        <v>202.84</v>
      </c>
      <c r="G48" s="11">
        <v>6.4999999999999997E-3</v>
      </c>
    </row>
    <row r="49" spans="2:7" x14ac:dyDescent="0.25">
      <c r="B49" s="8" t="s">
        <v>949</v>
      </c>
      <c r="C49" s="25" t="s">
        <v>950</v>
      </c>
      <c r="D49" s="25" t="s">
        <v>258</v>
      </c>
      <c r="E49" s="9">
        <v>6314</v>
      </c>
      <c r="F49" s="10">
        <v>167.04</v>
      </c>
      <c r="G49" s="11">
        <v>5.4000000000000003E-3</v>
      </c>
    </row>
    <row r="50" spans="2:7" x14ac:dyDescent="0.25">
      <c r="B50" s="8" t="s">
        <v>1032</v>
      </c>
      <c r="C50" s="25" t="s">
        <v>1033</v>
      </c>
      <c r="D50" s="25" t="s">
        <v>269</v>
      </c>
      <c r="E50" s="9">
        <v>65337</v>
      </c>
      <c r="F50" s="10">
        <v>165.4</v>
      </c>
      <c r="G50" s="11">
        <v>5.3E-3</v>
      </c>
    </row>
    <row r="51" spans="2:7" x14ac:dyDescent="0.25">
      <c r="B51" s="8" t="s">
        <v>287</v>
      </c>
      <c r="C51" s="25" t="s">
        <v>288</v>
      </c>
      <c r="D51" s="25" t="s">
        <v>253</v>
      </c>
      <c r="E51" s="9">
        <v>27974</v>
      </c>
      <c r="F51" s="10">
        <v>164.04</v>
      </c>
      <c r="G51" s="11">
        <v>5.3E-3</v>
      </c>
    </row>
    <row r="52" spans="2:7" x14ac:dyDescent="0.25">
      <c r="B52" s="8" t="s">
        <v>975</v>
      </c>
      <c r="C52" s="25" t="s">
        <v>976</v>
      </c>
      <c r="D52" s="25" t="s">
        <v>253</v>
      </c>
      <c r="E52" s="9">
        <v>10316</v>
      </c>
      <c r="F52" s="10">
        <v>157.69</v>
      </c>
      <c r="G52" s="11">
        <v>5.1000000000000004E-3</v>
      </c>
    </row>
    <row r="53" spans="2:7" x14ac:dyDescent="0.25">
      <c r="B53" s="8" t="s">
        <v>973</v>
      </c>
      <c r="C53" s="25" t="s">
        <v>974</v>
      </c>
      <c r="D53" s="25" t="s">
        <v>311</v>
      </c>
      <c r="E53" s="9">
        <v>97484</v>
      </c>
      <c r="F53" s="10">
        <v>144.22999999999999</v>
      </c>
      <c r="G53" s="11">
        <v>4.7000000000000002E-3</v>
      </c>
    </row>
    <row r="54" spans="2:7" x14ac:dyDescent="0.25">
      <c r="B54" s="8" t="s">
        <v>1034</v>
      </c>
      <c r="C54" s="25" t="s">
        <v>1035</v>
      </c>
      <c r="D54" s="25" t="s">
        <v>308</v>
      </c>
      <c r="E54" s="9">
        <v>5529</v>
      </c>
      <c r="F54" s="10">
        <v>75.58</v>
      </c>
      <c r="G54" s="11">
        <v>2.3999999999999998E-3</v>
      </c>
    </row>
    <row r="55" spans="2:7" x14ac:dyDescent="0.25">
      <c r="B55" s="12" t="s">
        <v>75</v>
      </c>
      <c r="C55" s="26"/>
      <c r="D55" s="26"/>
      <c r="E55" s="13"/>
      <c r="F55" s="31">
        <v>25060.98</v>
      </c>
      <c r="G55" s="32">
        <v>0.8085</v>
      </c>
    </row>
    <row r="56" spans="2:7" x14ac:dyDescent="0.25">
      <c r="B56" s="12" t="s">
        <v>502</v>
      </c>
      <c r="C56" s="25"/>
      <c r="D56" s="25"/>
      <c r="E56" s="9"/>
      <c r="F56" s="10"/>
      <c r="G56" s="11"/>
    </row>
    <row r="57" spans="2:7" x14ac:dyDescent="0.25">
      <c r="B57" s="12" t="s">
        <v>75</v>
      </c>
      <c r="C57" s="25"/>
      <c r="D57" s="25"/>
      <c r="E57" s="9"/>
      <c r="F57" s="33" t="s">
        <v>66</v>
      </c>
      <c r="G57" s="34" t="s">
        <v>66</v>
      </c>
    </row>
    <row r="58" spans="2:7" x14ac:dyDescent="0.25">
      <c r="B58" s="18" t="s">
        <v>89</v>
      </c>
      <c r="C58" s="27"/>
      <c r="D58" s="27"/>
      <c r="E58" s="19"/>
      <c r="F58" s="22">
        <v>25060.98</v>
      </c>
      <c r="G58" s="23">
        <v>0.8085</v>
      </c>
    </row>
    <row r="59" spans="2:7" x14ac:dyDescent="0.25">
      <c r="B59" s="8"/>
      <c r="C59" s="25"/>
      <c r="D59" s="25"/>
      <c r="E59" s="9"/>
      <c r="F59" s="10"/>
      <c r="G59" s="11"/>
    </row>
    <row r="60" spans="2:7" x14ac:dyDescent="0.25">
      <c r="B60" s="12" t="s">
        <v>503</v>
      </c>
      <c r="C60" s="25"/>
      <c r="D60" s="25"/>
      <c r="E60" s="9"/>
      <c r="F60" s="10"/>
      <c r="G60" s="11"/>
    </row>
    <row r="61" spans="2:7" x14ac:dyDescent="0.25">
      <c r="B61" s="12" t="s">
        <v>504</v>
      </c>
      <c r="C61" s="25"/>
      <c r="D61" s="25"/>
      <c r="E61" s="9"/>
      <c r="F61" s="10"/>
      <c r="G61" s="11"/>
    </row>
    <row r="62" spans="2:7" x14ac:dyDescent="0.25">
      <c r="B62" s="8" t="s">
        <v>986</v>
      </c>
      <c r="C62" s="25"/>
      <c r="D62" s="25" t="s">
        <v>272</v>
      </c>
      <c r="E62" s="9">
        <v>451200</v>
      </c>
      <c r="F62" s="10">
        <v>1347.96</v>
      </c>
      <c r="G62" s="11">
        <v>4.3501999999999999E-2</v>
      </c>
    </row>
    <row r="63" spans="2:7" x14ac:dyDescent="0.25">
      <c r="B63" s="8" t="s">
        <v>536</v>
      </c>
      <c r="C63" s="25"/>
      <c r="D63" s="25" t="s">
        <v>308</v>
      </c>
      <c r="E63" s="9">
        <v>52800</v>
      </c>
      <c r="F63" s="10">
        <v>721.78</v>
      </c>
      <c r="G63" s="11">
        <v>2.3293999999999999E-2</v>
      </c>
    </row>
    <row r="64" spans="2:7" x14ac:dyDescent="0.25">
      <c r="B64" s="8" t="s">
        <v>521</v>
      </c>
      <c r="C64" s="25"/>
      <c r="D64" s="25" t="s">
        <v>266</v>
      </c>
      <c r="E64" s="9">
        <v>210000</v>
      </c>
      <c r="F64" s="10">
        <v>619.08000000000004</v>
      </c>
      <c r="G64" s="11">
        <v>1.9979E-2</v>
      </c>
    </row>
    <row r="65" spans="2:7" x14ac:dyDescent="0.25">
      <c r="B65" s="8" t="s">
        <v>549</v>
      </c>
      <c r="C65" s="25"/>
      <c r="D65" s="25" t="s">
        <v>298</v>
      </c>
      <c r="E65" s="9">
        <v>44000</v>
      </c>
      <c r="F65" s="10">
        <v>413.36</v>
      </c>
      <c r="G65" s="11">
        <v>1.3339999999999999E-2</v>
      </c>
    </row>
    <row r="66" spans="2:7" x14ac:dyDescent="0.25">
      <c r="B66" s="8" t="s">
        <v>620</v>
      </c>
      <c r="C66" s="25"/>
      <c r="D66" s="25" t="s">
        <v>253</v>
      </c>
      <c r="E66" s="9">
        <v>57200</v>
      </c>
      <c r="F66" s="10">
        <v>325.75</v>
      </c>
      <c r="G66" s="11">
        <v>1.0513E-2</v>
      </c>
    </row>
    <row r="67" spans="2:7" x14ac:dyDescent="0.25">
      <c r="B67" s="8" t="s">
        <v>1036</v>
      </c>
      <c r="C67" s="25"/>
      <c r="D67" s="25" t="s">
        <v>258</v>
      </c>
      <c r="E67" s="9">
        <v>20000</v>
      </c>
      <c r="F67" s="10">
        <v>306.76</v>
      </c>
      <c r="G67" s="11">
        <v>9.9000000000000008E-3</v>
      </c>
    </row>
    <row r="68" spans="2:7" x14ac:dyDescent="0.25">
      <c r="B68" s="8" t="s">
        <v>615</v>
      </c>
      <c r="C68" s="25"/>
      <c r="D68" s="25" t="s">
        <v>266</v>
      </c>
      <c r="E68" s="9">
        <v>99000</v>
      </c>
      <c r="F68" s="10">
        <v>300.56</v>
      </c>
      <c r="G68" s="11">
        <v>9.7000000000000003E-3</v>
      </c>
    </row>
    <row r="69" spans="2:7" x14ac:dyDescent="0.25">
      <c r="B69" s="8" t="s">
        <v>987</v>
      </c>
      <c r="C69" s="25"/>
      <c r="D69" s="25" t="s">
        <v>258</v>
      </c>
      <c r="E69" s="9">
        <v>6400</v>
      </c>
      <c r="F69" s="10">
        <v>268.62</v>
      </c>
      <c r="G69" s="11">
        <v>8.6689999999999996E-3</v>
      </c>
    </row>
    <row r="70" spans="2:7" x14ac:dyDescent="0.25">
      <c r="B70" s="8" t="s">
        <v>1037</v>
      </c>
      <c r="C70" s="25"/>
      <c r="D70" s="25" t="s">
        <v>392</v>
      </c>
      <c r="E70" s="9">
        <v>77000</v>
      </c>
      <c r="F70" s="10">
        <v>235.27</v>
      </c>
      <c r="G70" s="11">
        <v>7.5929999999999999E-3</v>
      </c>
    </row>
    <row r="71" spans="2:7" x14ac:dyDescent="0.25">
      <c r="B71" s="8" t="s">
        <v>988</v>
      </c>
      <c r="C71" s="25"/>
      <c r="D71" s="25" t="s">
        <v>392</v>
      </c>
      <c r="E71" s="9">
        <v>45339</v>
      </c>
      <c r="F71" s="10">
        <v>170.45</v>
      </c>
      <c r="G71" s="11">
        <v>5.5009999999999998E-3</v>
      </c>
    </row>
    <row r="72" spans="2:7" x14ac:dyDescent="0.25">
      <c r="B72" s="8" t="s">
        <v>1038</v>
      </c>
      <c r="C72" s="25"/>
      <c r="D72" s="25" t="s">
        <v>266</v>
      </c>
      <c r="E72" s="9">
        <v>44000</v>
      </c>
      <c r="F72" s="10">
        <v>158.03</v>
      </c>
      <c r="G72" s="11">
        <v>5.1000000000000004E-3</v>
      </c>
    </row>
    <row r="73" spans="2:7" x14ac:dyDescent="0.25">
      <c r="B73" s="8" t="s">
        <v>1039</v>
      </c>
      <c r="C73" s="25"/>
      <c r="D73" s="25" t="s">
        <v>258</v>
      </c>
      <c r="E73" s="9">
        <v>5700</v>
      </c>
      <c r="F73" s="10">
        <v>151.18</v>
      </c>
      <c r="G73" s="11">
        <v>4.8789999999999997E-3</v>
      </c>
    </row>
    <row r="74" spans="2:7" x14ac:dyDescent="0.25">
      <c r="B74" s="8" t="s">
        <v>1040</v>
      </c>
      <c r="C74" s="25"/>
      <c r="D74" s="25" t="s">
        <v>425</v>
      </c>
      <c r="E74" s="9">
        <v>21000</v>
      </c>
      <c r="F74" s="10">
        <v>61.72</v>
      </c>
      <c r="G74" s="11">
        <v>1.9910000000000001E-3</v>
      </c>
    </row>
    <row r="75" spans="2:7" x14ac:dyDescent="0.25">
      <c r="B75" s="12" t="s">
        <v>75</v>
      </c>
      <c r="C75" s="26"/>
      <c r="D75" s="26"/>
      <c r="E75" s="13"/>
      <c r="F75" s="31">
        <v>5080.5200000000004</v>
      </c>
      <c r="G75" s="32">
        <v>0.163961</v>
      </c>
    </row>
    <row r="76" spans="2:7" x14ac:dyDescent="0.25">
      <c r="B76" s="8"/>
      <c r="C76" s="25"/>
      <c r="D76" s="25"/>
      <c r="E76" s="9"/>
      <c r="F76" s="10"/>
      <c r="G76" s="11"/>
    </row>
    <row r="77" spans="2:7" x14ac:dyDescent="0.25">
      <c r="B77" s="8"/>
      <c r="C77" s="25"/>
      <c r="D77" s="25"/>
      <c r="E77" s="9"/>
      <c r="F77" s="10"/>
      <c r="G77" s="11"/>
    </row>
    <row r="78" spans="2:7" ht="15" customHeight="1" x14ac:dyDescent="0.25">
      <c r="B78" s="8"/>
      <c r="C78" s="25"/>
      <c r="D78" s="25"/>
      <c r="E78" s="9"/>
      <c r="F78" s="10"/>
      <c r="G78" s="11"/>
    </row>
    <row r="79" spans="2:7" x14ac:dyDescent="0.25">
      <c r="B79" s="18" t="s">
        <v>89</v>
      </c>
      <c r="C79" s="27"/>
      <c r="D79" s="27"/>
      <c r="E79" s="19"/>
      <c r="F79" s="14">
        <v>5080.5200000000004</v>
      </c>
      <c r="G79" s="15">
        <v>0.163961</v>
      </c>
    </row>
    <row r="80" spans="2:7" x14ac:dyDescent="0.25">
      <c r="B80" s="8"/>
      <c r="C80" s="25"/>
      <c r="D80" s="25"/>
      <c r="E80" s="9"/>
      <c r="F80" s="10"/>
      <c r="G80" s="11"/>
    </row>
    <row r="81" spans="2:7" x14ac:dyDescent="0.25">
      <c r="B81" s="12" t="s">
        <v>67</v>
      </c>
      <c r="C81" s="25"/>
      <c r="D81" s="25"/>
      <c r="E81" s="9"/>
      <c r="F81" s="10"/>
      <c r="G81" s="11"/>
    </row>
    <row r="82" spans="2:7" x14ac:dyDescent="0.25">
      <c r="B82" s="12" t="s">
        <v>68</v>
      </c>
      <c r="C82" s="25"/>
      <c r="D82" s="25"/>
      <c r="E82" s="9"/>
      <c r="F82" s="10"/>
      <c r="G82" s="11"/>
    </row>
    <row r="83" spans="2:7" x14ac:dyDescent="0.25">
      <c r="B83" s="8" t="s">
        <v>1041</v>
      </c>
      <c r="C83" s="25" t="s">
        <v>1042</v>
      </c>
      <c r="D83" s="25" t="s">
        <v>206</v>
      </c>
      <c r="E83" s="9">
        <v>2714</v>
      </c>
      <c r="F83" s="10">
        <v>2.72</v>
      </c>
      <c r="G83" s="11">
        <v>1E-4</v>
      </c>
    </row>
    <row r="84" spans="2:7" x14ac:dyDescent="0.25">
      <c r="B84" s="8" t="s">
        <v>1043</v>
      </c>
      <c r="C84" s="25" t="s">
        <v>1044</v>
      </c>
      <c r="D84" s="25" t="s">
        <v>206</v>
      </c>
      <c r="E84" s="9">
        <v>2035.5</v>
      </c>
      <c r="F84" s="10">
        <v>2.0499999999999998</v>
      </c>
      <c r="G84" s="11">
        <v>1E-4</v>
      </c>
    </row>
    <row r="85" spans="2:7" x14ac:dyDescent="0.25">
      <c r="B85" s="12" t="s">
        <v>75</v>
      </c>
      <c r="C85" s="26"/>
      <c r="D85" s="26"/>
      <c r="E85" s="13"/>
      <c r="F85" s="31">
        <v>4.7699999999999996</v>
      </c>
      <c r="G85" s="32">
        <v>2.0000000000000001E-4</v>
      </c>
    </row>
    <row r="86" spans="2:7" x14ac:dyDescent="0.25">
      <c r="B86" s="8"/>
      <c r="C86" s="25"/>
      <c r="D86" s="25"/>
      <c r="E86" s="9"/>
      <c r="F86" s="10"/>
      <c r="G86" s="11"/>
    </row>
    <row r="87" spans="2:7" x14ac:dyDescent="0.25">
      <c r="B87" s="12" t="s">
        <v>87</v>
      </c>
      <c r="C87" s="25"/>
      <c r="D87" s="25"/>
      <c r="E87" s="9"/>
      <c r="F87" s="10"/>
      <c r="G87" s="11"/>
    </row>
    <row r="88" spans="2:7" x14ac:dyDescent="0.25">
      <c r="B88" s="12" t="s">
        <v>75</v>
      </c>
      <c r="C88" s="25"/>
      <c r="D88" s="25"/>
      <c r="E88" s="9"/>
      <c r="F88" s="33" t="s">
        <v>66</v>
      </c>
      <c r="G88" s="34" t="s">
        <v>66</v>
      </c>
    </row>
    <row r="89" spans="2:7" x14ac:dyDescent="0.25">
      <c r="B89" s="8"/>
      <c r="C89" s="25"/>
      <c r="D89" s="25"/>
      <c r="E89" s="9"/>
      <c r="F89" s="10"/>
      <c r="G89" s="11"/>
    </row>
    <row r="90" spans="2:7" x14ac:dyDescent="0.25">
      <c r="B90" s="12" t="s">
        <v>88</v>
      </c>
      <c r="C90" s="25"/>
      <c r="D90" s="25"/>
      <c r="E90" s="9"/>
      <c r="F90" s="10"/>
      <c r="G90" s="11"/>
    </row>
    <row r="91" spans="2:7" x14ac:dyDescent="0.25">
      <c r="B91" s="12" t="s">
        <v>75</v>
      </c>
      <c r="C91" s="25"/>
      <c r="D91" s="25"/>
      <c r="E91" s="9"/>
      <c r="F91" s="33" t="s">
        <v>66</v>
      </c>
      <c r="G91" s="34" t="s">
        <v>66</v>
      </c>
    </row>
    <row r="92" spans="2:7" x14ac:dyDescent="0.25">
      <c r="B92" s="8"/>
      <c r="C92" s="25"/>
      <c r="D92" s="25"/>
      <c r="E92" s="9"/>
      <c r="F92" s="10"/>
      <c r="G92" s="11"/>
    </row>
    <row r="93" spans="2:7" x14ac:dyDescent="0.25">
      <c r="B93" s="18" t="s">
        <v>89</v>
      </c>
      <c r="C93" s="27"/>
      <c r="D93" s="27"/>
      <c r="E93" s="19"/>
      <c r="F93" s="14">
        <v>4.7699999999999996</v>
      </c>
      <c r="G93" s="15">
        <v>2.0000000000000001E-4</v>
      </c>
    </row>
    <row r="94" spans="2:7" x14ac:dyDescent="0.25">
      <c r="B94" s="8"/>
      <c r="C94" s="25"/>
      <c r="D94" s="25"/>
      <c r="E94" s="9"/>
      <c r="F94" s="10"/>
      <c r="G94" s="11"/>
    </row>
    <row r="95" spans="2:7" x14ac:dyDescent="0.25">
      <c r="B95" s="12" t="s">
        <v>668</v>
      </c>
      <c r="C95" s="26"/>
      <c r="D95" s="26"/>
      <c r="E95" s="13"/>
      <c r="F95" s="29"/>
      <c r="G95" s="30"/>
    </row>
    <row r="96" spans="2:7" x14ac:dyDescent="0.25">
      <c r="B96" s="12" t="s">
        <v>669</v>
      </c>
      <c r="C96" s="26"/>
      <c r="D96" s="26"/>
      <c r="E96" s="13"/>
      <c r="F96" s="29"/>
      <c r="G96" s="30"/>
    </row>
    <row r="97" spans="2:7" x14ac:dyDescent="0.25">
      <c r="B97" s="8" t="s">
        <v>1045</v>
      </c>
      <c r="C97" s="25"/>
      <c r="D97" s="25" t="s">
        <v>913</v>
      </c>
      <c r="E97" s="9">
        <v>54400000</v>
      </c>
      <c r="F97" s="10">
        <v>544</v>
      </c>
      <c r="G97" s="11">
        <v>1.7600000000000001E-2</v>
      </c>
    </row>
    <row r="98" spans="2:7" x14ac:dyDescent="0.25">
      <c r="B98" s="8" t="s">
        <v>1046</v>
      </c>
      <c r="C98" s="25"/>
      <c r="D98" s="25" t="s">
        <v>681</v>
      </c>
      <c r="E98" s="9">
        <v>30100000</v>
      </c>
      <c r="F98" s="10">
        <v>301</v>
      </c>
      <c r="G98" s="11">
        <v>9.7000000000000003E-3</v>
      </c>
    </row>
    <row r="99" spans="2:7" x14ac:dyDescent="0.25">
      <c r="B99" s="8" t="s">
        <v>1047</v>
      </c>
      <c r="C99" s="25"/>
      <c r="D99" s="25" t="s">
        <v>681</v>
      </c>
      <c r="E99" s="9">
        <v>20000000</v>
      </c>
      <c r="F99" s="10">
        <v>200</v>
      </c>
      <c r="G99" s="11">
        <v>6.4999999999999997E-3</v>
      </c>
    </row>
    <row r="100" spans="2:7" x14ac:dyDescent="0.25">
      <c r="B100" s="8" t="s">
        <v>1048</v>
      </c>
      <c r="C100" s="25"/>
      <c r="D100" s="25" t="s">
        <v>697</v>
      </c>
      <c r="E100" s="9">
        <v>17500000</v>
      </c>
      <c r="F100" s="10">
        <v>175</v>
      </c>
      <c r="G100" s="11">
        <v>5.5999999999999999E-3</v>
      </c>
    </row>
    <row r="101" spans="2:7" x14ac:dyDescent="0.25">
      <c r="B101" s="8" t="s">
        <v>1049</v>
      </c>
      <c r="C101" s="25"/>
      <c r="D101" s="25" t="s">
        <v>697</v>
      </c>
      <c r="E101" s="9">
        <v>11500000</v>
      </c>
      <c r="F101" s="10">
        <v>115</v>
      </c>
      <c r="G101" s="11">
        <v>3.7000000000000002E-3</v>
      </c>
    </row>
    <row r="102" spans="2:7" x14ac:dyDescent="0.25">
      <c r="B102" s="12" t="s">
        <v>75</v>
      </c>
      <c r="C102" s="26"/>
      <c r="D102" s="26"/>
      <c r="E102" s="13"/>
      <c r="F102" s="31">
        <v>1335</v>
      </c>
      <c r="G102" s="32">
        <v>4.3099999999999999E-2</v>
      </c>
    </row>
    <row r="103" spans="2:7" x14ac:dyDescent="0.25">
      <c r="B103" s="12" t="s">
        <v>915</v>
      </c>
      <c r="C103" s="26"/>
      <c r="D103" s="26"/>
      <c r="E103" s="13"/>
      <c r="F103" s="29"/>
      <c r="G103" s="30"/>
    </row>
    <row r="104" spans="2:7" x14ac:dyDescent="0.25">
      <c r="B104" s="8" t="s">
        <v>916</v>
      </c>
      <c r="C104" s="25"/>
      <c r="D104" s="25" t="s">
        <v>917</v>
      </c>
      <c r="E104" s="9">
        <v>290004000</v>
      </c>
      <c r="F104" s="10">
        <v>2900.04</v>
      </c>
      <c r="G104" s="11">
        <v>9.3600000000000003E-2</v>
      </c>
    </row>
    <row r="105" spans="2:7" x14ac:dyDescent="0.25">
      <c r="B105" s="12" t="s">
        <v>75</v>
      </c>
      <c r="C105" s="26"/>
      <c r="D105" s="26"/>
      <c r="E105" s="13"/>
      <c r="F105" s="31">
        <v>2900.04</v>
      </c>
      <c r="G105" s="32">
        <v>9.3600000000000003E-2</v>
      </c>
    </row>
    <row r="106" spans="2:7" x14ac:dyDescent="0.25">
      <c r="B106" s="18" t="s">
        <v>89</v>
      </c>
      <c r="C106" s="27"/>
      <c r="D106" s="27"/>
      <c r="E106" s="19"/>
      <c r="F106" s="22">
        <v>4235.04</v>
      </c>
      <c r="G106" s="23">
        <v>0.13669999999999999</v>
      </c>
    </row>
    <row r="107" spans="2:7" x14ac:dyDescent="0.25">
      <c r="B107" s="8"/>
      <c r="C107" s="25"/>
      <c r="D107" s="25"/>
      <c r="E107" s="9"/>
      <c r="F107" s="10"/>
      <c r="G107" s="11"/>
    </row>
    <row r="108" spans="2:7" x14ac:dyDescent="0.25">
      <c r="B108" s="8"/>
      <c r="C108" s="25"/>
      <c r="D108" s="25"/>
      <c r="E108" s="9"/>
      <c r="F108" s="10"/>
      <c r="G108" s="11"/>
    </row>
    <row r="109" spans="2:7" x14ac:dyDescent="0.25">
      <c r="B109" s="12" t="s">
        <v>90</v>
      </c>
      <c r="C109" s="25"/>
      <c r="D109" s="25"/>
      <c r="E109" s="9"/>
      <c r="F109" s="10"/>
      <c r="G109" s="11"/>
    </row>
    <row r="110" spans="2:7" x14ac:dyDescent="0.25">
      <c r="B110" s="8" t="s">
        <v>91</v>
      </c>
      <c r="C110" s="25"/>
      <c r="D110" s="25"/>
      <c r="E110" s="9"/>
      <c r="F110" s="10">
        <v>1608.72</v>
      </c>
      <c r="G110" s="11">
        <v>5.1900000000000002E-2</v>
      </c>
    </row>
    <row r="111" spans="2:7" x14ac:dyDescent="0.25">
      <c r="B111" s="12" t="s">
        <v>75</v>
      </c>
      <c r="C111" s="26"/>
      <c r="D111" s="26"/>
      <c r="E111" s="13"/>
      <c r="F111" s="31">
        <v>1608.72</v>
      </c>
      <c r="G111" s="32">
        <v>5.1900000000000002E-2</v>
      </c>
    </row>
    <row r="112" spans="2:7" x14ac:dyDescent="0.25">
      <c r="B112" s="8"/>
      <c r="C112" s="25"/>
      <c r="D112" s="25"/>
      <c r="E112" s="9"/>
      <c r="F112" s="10"/>
      <c r="G112" s="11"/>
    </row>
    <row r="113" spans="1:7" x14ac:dyDescent="0.25">
      <c r="B113" s="18" t="s">
        <v>89</v>
      </c>
      <c r="C113" s="27"/>
      <c r="D113" s="27"/>
      <c r="E113" s="19"/>
      <c r="F113" s="14">
        <v>1608.72</v>
      </c>
      <c r="G113" s="15">
        <v>5.1900000000000002E-2</v>
      </c>
    </row>
    <row r="114" spans="1:7" x14ac:dyDescent="0.25">
      <c r="B114" s="8" t="s">
        <v>92</v>
      </c>
      <c r="C114" s="25"/>
      <c r="D114" s="25"/>
      <c r="E114" s="9"/>
      <c r="F114" s="10">
        <v>75.959999999999994</v>
      </c>
      <c r="G114" s="11">
        <v>2.7000000000000001E-3</v>
      </c>
    </row>
    <row r="115" spans="1:7" x14ac:dyDescent="0.25">
      <c r="B115" s="20" t="s">
        <v>93</v>
      </c>
      <c r="C115" s="28"/>
      <c r="D115" s="28"/>
      <c r="E115" s="21"/>
      <c r="F115" s="22">
        <v>30985.47</v>
      </c>
      <c r="G115" s="23">
        <v>1</v>
      </c>
    </row>
    <row r="116" spans="1:7" x14ac:dyDescent="0.25">
      <c r="B116" s="190"/>
      <c r="C116" s="191"/>
      <c r="D116" s="191"/>
      <c r="E116" s="191"/>
      <c r="F116" s="191"/>
      <c r="G116" s="192"/>
    </row>
    <row r="117" spans="1:7" x14ac:dyDescent="0.25">
      <c r="B117" s="193" t="s">
        <v>809</v>
      </c>
      <c r="C117" s="44"/>
      <c r="D117" s="44"/>
      <c r="E117" s="44"/>
      <c r="F117" s="44"/>
      <c r="G117" s="45"/>
    </row>
    <row r="118" spans="1:7" x14ac:dyDescent="0.25">
      <c r="B118" s="193" t="s">
        <v>94</v>
      </c>
      <c r="C118" s="44"/>
      <c r="D118" s="44"/>
      <c r="E118" s="44"/>
      <c r="F118" s="44"/>
      <c r="G118" s="45"/>
    </row>
    <row r="119" spans="1:7" x14ac:dyDescent="0.25">
      <c r="B119" s="43"/>
      <c r="C119" s="44"/>
      <c r="D119" s="44"/>
      <c r="E119" s="44"/>
      <c r="F119" s="44"/>
      <c r="G119" s="45"/>
    </row>
    <row r="120" spans="1:7" x14ac:dyDescent="0.25">
      <c r="B120" s="52" t="s">
        <v>1356</v>
      </c>
      <c r="C120" s="58"/>
      <c r="D120" s="59"/>
      <c r="E120" s="72"/>
      <c r="F120" s="56"/>
      <c r="G120" s="57"/>
    </row>
    <row r="121" spans="1:7" ht="32.25" customHeight="1" x14ac:dyDescent="0.25">
      <c r="B121" s="226" t="s">
        <v>1357</v>
      </c>
      <c r="C121" s="227"/>
      <c r="D121" s="58" t="s">
        <v>1358</v>
      </c>
      <c r="E121" s="59"/>
      <c r="F121" s="56"/>
      <c r="G121" s="57"/>
    </row>
    <row r="122" spans="1:7" x14ac:dyDescent="0.25">
      <c r="B122" s="224" t="s">
        <v>1469</v>
      </c>
      <c r="C122" s="225"/>
      <c r="D122" s="44"/>
      <c r="E122" s="44"/>
      <c r="F122" s="56"/>
      <c r="G122" s="57"/>
    </row>
    <row r="123" spans="1:7" x14ac:dyDescent="0.25">
      <c r="B123" s="179" t="s">
        <v>1468</v>
      </c>
      <c r="C123" s="180"/>
      <c r="D123" s="165" t="s">
        <v>1467</v>
      </c>
      <c r="E123" s="165" t="s">
        <v>1467</v>
      </c>
      <c r="F123" s="56"/>
      <c r="G123" s="57"/>
    </row>
    <row r="124" spans="1:7" x14ac:dyDescent="0.25">
      <c r="B124" s="52"/>
      <c r="C124" s="59"/>
      <c r="D124" s="165">
        <v>43280</v>
      </c>
      <c r="E124" s="165">
        <v>43312</v>
      </c>
      <c r="F124" s="56"/>
      <c r="G124" s="57"/>
    </row>
    <row r="125" spans="1:7" x14ac:dyDescent="0.25">
      <c r="A125">
        <v>140173</v>
      </c>
      <c r="B125" s="52" t="s">
        <v>1430</v>
      </c>
      <c r="C125" s="56"/>
      <c r="D125" s="177">
        <f>VLOOKUP(A125,'29.06.2018'!A:I,9,0)</f>
        <v>17.045000000000002</v>
      </c>
      <c r="E125" s="60">
        <f>VLOOKUP(A125,'31.07.2018'!A:I,9,0)</f>
        <v>17.931000000000001</v>
      </c>
      <c r="F125" s="56"/>
      <c r="G125" s="57"/>
    </row>
    <row r="126" spans="1:7" x14ac:dyDescent="0.25">
      <c r="A126">
        <v>140172</v>
      </c>
      <c r="B126" s="52" t="s">
        <v>1431</v>
      </c>
      <c r="C126" s="56"/>
      <c r="D126" s="177">
        <f>VLOOKUP(A126,'29.06.2018'!A:I,9,0)</f>
        <v>30.292000000000002</v>
      </c>
      <c r="E126" s="60">
        <f>VLOOKUP(A126,'31.07.2018'!A:I,9,0)</f>
        <v>31.864999999999998</v>
      </c>
      <c r="F126" s="56"/>
      <c r="G126" s="57"/>
    </row>
    <row r="127" spans="1:7" x14ac:dyDescent="0.25">
      <c r="A127">
        <v>140174</v>
      </c>
      <c r="B127" s="52" t="s">
        <v>1436</v>
      </c>
      <c r="C127" s="56"/>
      <c r="D127" s="177">
        <f>VLOOKUP(A127,'29.06.2018'!A:I,9,0)</f>
        <v>18.026</v>
      </c>
      <c r="E127" s="60">
        <f>VLOOKUP(A127,'31.07.2018'!A:I,9,0)</f>
        <v>18.981999999999999</v>
      </c>
      <c r="F127" s="56"/>
      <c r="G127" s="57"/>
    </row>
    <row r="128" spans="1:7" x14ac:dyDescent="0.25">
      <c r="A128">
        <v>140175</v>
      </c>
      <c r="B128" s="52" t="s">
        <v>1437</v>
      </c>
      <c r="C128" s="56"/>
      <c r="D128" s="177">
        <f>VLOOKUP(A128,'29.06.2018'!A:I,9,0)</f>
        <v>31.994</v>
      </c>
      <c r="E128" s="60">
        <f>VLOOKUP(A128,'31.07.2018'!A:I,9,0)</f>
        <v>33.691000000000003</v>
      </c>
      <c r="F128" s="56"/>
      <c r="G128" s="57"/>
    </row>
    <row r="129" spans="2:7" x14ac:dyDescent="0.25">
      <c r="B129" s="52"/>
      <c r="C129" s="56"/>
      <c r="D129" s="118"/>
      <c r="E129" s="59"/>
      <c r="F129" s="56"/>
      <c r="G129" s="57"/>
    </row>
    <row r="130" spans="2:7" x14ac:dyDescent="0.25">
      <c r="B130" s="226" t="s">
        <v>2446</v>
      </c>
      <c r="C130" s="227"/>
      <c r="D130" s="227"/>
      <c r="E130" s="227"/>
      <c r="F130" s="227"/>
      <c r="G130" s="57"/>
    </row>
    <row r="131" spans="2:7" x14ac:dyDescent="0.25">
      <c r="B131" s="228" t="s">
        <v>1372</v>
      </c>
      <c r="C131" s="229"/>
      <c r="D131" s="66"/>
      <c r="E131" s="129"/>
      <c r="F131" s="56"/>
      <c r="G131" s="57"/>
    </row>
    <row r="132" spans="2:7" ht="34.5" customHeight="1" x14ac:dyDescent="0.25">
      <c r="B132" s="232" t="s">
        <v>2452</v>
      </c>
      <c r="C132" s="233"/>
      <c r="D132" s="62" t="s">
        <v>1358</v>
      </c>
      <c r="E132" s="129"/>
      <c r="F132" s="56"/>
      <c r="G132" s="57"/>
    </row>
    <row r="133" spans="2:7" x14ac:dyDescent="0.25">
      <c r="B133" s="228" t="s">
        <v>1427</v>
      </c>
      <c r="C133" s="229"/>
      <c r="D133" s="62" t="s">
        <v>1358</v>
      </c>
      <c r="E133" s="59"/>
      <c r="F133" s="56"/>
      <c r="G133" s="57"/>
    </row>
    <row r="134" spans="2:7" x14ac:dyDescent="0.25">
      <c r="B134" s="236" t="s">
        <v>1441</v>
      </c>
      <c r="C134" s="237"/>
      <c r="D134" s="62" t="s">
        <v>1358</v>
      </c>
      <c r="E134" s="121"/>
      <c r="F134" s="56"/>
      <c r="G134" s="57"/>
    </row>
    <row r="135" spans="2:7" x14ac:dyDescent="0.25">
      <c r="B135" s="236" t="s">
        <v>1442</v>
      </c>
      <c r="C135" s="237"/>
      <c r="D135" s="110">
        <v>3.3</v>
      </c>
      <c r="E135" s="59"/>
      <c r="F135" s="56"/>
      <c r="G135" s="57"/>
    </row>
    <row r="136" spans="2:7" ht="33" customHeight="1" x14ac:dyDescent="0.25">
      <c r="B136" s="234" t="s">
        <v>1421</v>
      </c>
      <c r="C136" s="235"/>
      <c r="D136" s="110">
        <v>5080.5200000000004</v>
      </c>
      <c r="E136" s="107"/>
      <c r="F136" s="136"/>
      <c r="G136" s="137"/>
    </row>
    <row r="137" spans="2:7" x14ac:dyDescent="0.25">
      <c r="B137" s="130" t="s">
        <v>1429</v>
      </c>
      <c r="C137" s="77"/>
      <c r="D137" s="128"/>
      <c r="E137" s="131"/>
      <c r="F137" s="77"/>
      <c r="G137" s="78"/>
    </row>
  </sheetData>
  <mergeCells count="11">
    <mergeCell ref="B1:G1"/>
    <mergeCell ref="B2:G2"/>
    <mergeCell ref="B121:C121"/>
    <mergeCell ref="B130:F130"/>
    <mergeCell ref="B131:C131"/>
    <mergeCell ref="B122:C122"/>
    <mergeCell ref="B132:C132"/>
    <mergeCell ref="B133:C133"/>
    <mergeCell ref="B134:C134"/>
    <mergeCell ref="B135:C135"/>
    <mergeCell ref="B136:C136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showGridLines="0" topLeftCell="A127" workbookViewId="0">
      <selection activeCell="D143" sqref="D143:E144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30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31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306</v>
      </c>
      <c r="C8" s="25" t="s">
        <v>307</v>
      </c>
      <c r="D8" s="25" t="s">
        <v>308</v>
      </c>
      <c r="E8" s="9">
        <v>612000</v>
      </c>
      <c r="F8" s="10">
        <v>1100.3800000000001</v>
      </c>
      <c r="G8" s="11">
        <v>8.5900000000000004E-2</v>
      </c>
    </row>
    <row r="9" spans="2:9" x14ac:dyDescent="0.25">
      <c r="B9" s="8" t="s">
        <v>254</v>
      </c>
      <c r="C9" s="25" t="s">
        <v>255</v>
      </c>
      <c r="D9" s="25" t="s">
        <v>242</v>
      </c>
      <c r="E9" s="9">
        <v>144000</v>
      </c>
      <c r="F9" s="10">
        <v>864.72</v>
      </c>
      <c r="G9" s="11">
        <v>6.7500000000000004E-2</v>
      </c>
    </row>
    <row r="10" spans="2:9" x14ac:dyDescent="0.25">
      <c r="B10" s="8" t="s">
        <v>267</v>
      </c>
      <c r="C10" s="25" t="s">
        <v>268</v>
      </c>
      <c r="D10" s="25" t="s">
        <v>269</v>
      </c>
      <c r="E10" s="9">
        <v>425000</v>
      </c>
      <c r="F10" s="10">
        <v>834.28</v>
      </c>
      <c r="G10" s="11">
        <v>6.5100000000000005E-2</v>
      </c>
    </row>
    <row r="11" spans="2:9" x14ac:dyDescent="0.25">
      <c r="B11" s="8" t="s">
        <v>810</v>
      </c>
      <c r="C11" s="25" t="s">
        <v>811</v>
      </c>
      <c r="D11" s="25" t="s">
        <v>266</v>
      </c>
      <c r="E11" s="9">
        <v>21500</v>
      </c>
      <c r="F11" s="10">
        <v>468.59</v>
      </c>
      <c r="G11" s="11">
        <v>3.6600000000000001E-2</v>
      </c>
    </row>
    <row r="12" spans="2:9" x14ac:dyDescent="0.25">
      <c r="B12" s="8" t="s">
        <v>491</v>
      </c>
      <c r="C12" s="25" t="s">
        <v>492</v>
      </c>
      <c r="D12" s="25" t="s">
        <v>343</v>
      </c>
      <c r="E12" s="9">
        <v>36292</v>
      </c>
      <c r="F12" s="10">
        <v>430.42</v>
      </c>
      <c r="G12" s="11">
        <v>3.3599999999999998E-2</v>
      </c>
    </row>
    <row r="13" spans="2:9" x14ac:dyDescent="0.25">
      <c r="B13" s="8" t="s">
        <v>346</v>
      </c>
      <c r="C13" s="25" t="s">
        <v>347</v>
      </c>
      <c r="D13" s="25" t="s">
        <v>348</v>
      </c>
      <c r="E13" s="9">
        <v>432000</v>
      </c>
      <c r="F13" s="10">
        <v>352.51</v>
      </c>
      <c r="G13" s="11">
        <v>2.75E-2</v>
      </c>
    </row>
    <row r="14" spans="2:9" x14ac:dyDescent="0.25">
      <c r="B14" s="8" t="s">
        <v>814</v>
      </c>
      <c r="C14" s="25" t="s">
        <v>815</v>
      </c>
      <c r="D14" s="25" t="s">
        <v>272</v>
      </c>
      <c r="E14" s="9">
        <v>97597</v>
      </c>
      <c r="F14" s="10">
        <v>290.55</v>
      </c>
      <c r="G14" s="11">
        <v>2.2700000000000001E-2</v>
      </c>
    </row>
    <row r="15" spans="2:9" x14ac:dyDescent="0.25">
      <c r="B15" s="8" t="s">
        <v>816</v>
      </c>
      <c r="C15" s="25" t="s">
        <v>817</v>
      </c>
      <c r="D15" s="25" t="s">
        <v>242</v>
      </c>
      <c r="E15" s="9">
        <v>51100</v>
      </c>
      <c r="F15" s="10">
        <v>267.25</v>
      </c>
      <c r="G15" s="11">
        <v>2.0899999999999998E-2</v>
      </c>
    </row>
    <row r="16" spans="2:9" x14ac:dyDescent="0.25">
      <c r="B16" s="8" t="s">
        <v>820</v>
      </c>
      <c r="C16" s="25" t="s">
        <v>821</v>
      </c>
      <c r="D16" s="25" t="s">
        <v>266</v>
      </c>
      <c r="E16" s="9">
        <v>35508</v>
      </c>
      <c r="F16" s="10">
        <v>249.04</v>
      </c>
      <c r="G16" s="11">
        <v>1.9400000000000001E-2</v>
      </c>
    </row>
    <row r="17" spans="2:7" x14ac:dyDescent="0.25">
      <c r="B17" s="8" t="s">
        <v>326</v>
      </c>
      <c r="C17" s="25" t="s">
        <v>327</v>
      </c>
      <c r="D17" s="25" t="s">
        <v>258</v>
      </c>
      <c r="E17" s="9">
        <v>24750</v>
      </c>
      <c r="F17" s="10">
        <v>226.72</v>
      </c>
      <c r="G17" s="11">
        <v>1.77E-2</v>
      </c>
    </row>
    <row r="18" spans="2:7" x14ac:dyDescent="0.25">
      <c r="B18" s="8" t="s">
        <v>428</v>
      </c>
      <c r="C18" s="25" t="s">
        <v>429</v>
      </c>
      <c r="D18" s="25" t="s">
        <v>298</v>
      </c>
      <c r="E18" s="9">
        <v>2330</v>
      </c>
      <c r="F18" s="10">
        <v>221.83</v>
      </c>
      <c r="G18" s="11">
        <v>1.7299999999999999E-2</v>
      </c>
    </row>
    <row r="19" spans="2:7" x14ac:dyDescent="0.25">
      <c r="B19" s="8" t="s">
        <v>264</v>
      </c>
      <c r="C19" s="25" t="s">
        <v>265</v>
      </c>
      <c r="D19" s="25" t="s">
        <v>266</v>
      </c>
      <c r="E19" s="9">
        <v>71500</v>
      </c>
      <c r="F19" s="10">
        <v>217.54</v>
      </c>
      <c r="G19" s="11">
        <v>1.7000000000000001E-2</v>
      </c>
    </row>
    <row r="20" spans="2:7" x14ac:dyDescent="0.25">
      <c r="B20" s="8" t="s">
        <v>384</v>
      </c>
      <c r="C20" s="25" t="s">
        <v>385</v>
      </c>
      <c r="D20" s="25" t="s">
        <v>316</v>
      </c>
      <c r="E20" s="9">
        <v>14143</v>
      </c>
      <c r="F20" s="10">
        <v>184.18</v>
      </c>
      <c r="G20" s="11">
        <v>1.44E-2</v>
      </c>
    </row>
    <row r="21" spans="2:7" x14ac:dyDescent="0.25">
      <c r="B21" s="8" t="s">
        <v>280</v>
      </c>
      <c r="C21" s="25" t="s">
        <v>281</v>
      </c>
      <c r="D21" s="25" t="s">
        <v>245</v>
      </c>
      <c r="E21" s="9">
        <v>85500</v>
      </c>
      <c r="F21" s="10">
        <v>175.66</v>
      </c>
      <c r="G21" s="11">
        <v>1.37E-2</v>
      </c>
    </row>
    <row r="22" spans="2:7" x14ac:dyDescent="0.25">
      <c r="B22" s="8" t="s">
        <v>812</v>
      </c>
      <c r="C22" s="25" t="s">
        <v>813</v>
      </c>
      <c r="D22" s="25" t="s">
        <v>266</v>
      </c>
      <c r="E22" s="9">
        <v>12495</v>
      </c>
      <c r="F22" s="10">
        <v>163.29</v>
      </c>
      <c r="G22" s="11">
        <v>1.2699999999999999E-2</v>
      </c>
    </row>
    <row r="23" spans="2:7" x14ac:dyDescent="0.25">
      <c r="B23" s="8" t="s">
        <v>488</v>
      </c>
      <c r="C23" s="25" t="s">
        <v>489</v>
      </c>
      <c r="D23" s="25" t="s">
        <v>242</v>
      </c>
      <c r="E23" s="9">
        <v>13209</v>
      </c>
      <c r="F23" s="10">
        <v>160.43</v>
      </c>
      <c r="G23" s="11">
        <v>1.2500000000000001E-2</v>
      </c>
    </row>
    <row r="24" spans="2:7" x14ac:dyDescent="0.25">
      <c r="B24" s="8" t="s">
        <v>444</v>
      </c>
      <c r="C24" s="25" t="s">
        <v>445</v>
      </c>
      <c r="D24" s="25" t="s">
        <v>308</v>
      </c>
      <c r="E24" s="9">
        <v>7556</v>
      </c>
      <c r="F24" s="10">
        <v>146.6</v>
      </c>
      <c r="G24" s="11">
        <v>1.14E-2</v>
      </c>
    </row>
    <row r="25" spans="2:7" x14ac:dyDescent="0.25">
      <c r="B25" s="8" t="s">
        <v>855</v>
      </c>
      <c r="C25" s="25" t="s">
        <v>856</v>
      </c>
      <c r="D25" s="25" t="s">
        <v>242</v>
      </c>
      <c r="E25" s="9">
        <v>17380</v>
      </c>
      <c r="F25" s="10">
        <v>135.16</v>
      </c>
      <c r="G25" s="11">
        <v>1.06E-2</v>
      </c>
    </row>
    <row r="26" spans="2:7" x14ac:dyDescent="0.25">
      <c r="B26" s="8" t="s">
        <v>468</v>
      </c>
      <c r="C26" s="25" t="s">
        <v>469</v>
      </c>
      <c r="D26" s="25" t="s">
        <v>266</v>
      </c>
      <c r="E26" s="9">
        <v>42407</v>
      </c>
      <c r="F26" s="10">
        <v>124.46</v>
      </c>
      <c r="G26" s="11">
        <v>9.7000000000000003E-3</v>
      </c>
    </row>
    <row r="27" spans="2:7" x14ac:dyDescent="0.25">
      <c r="B27" s="8" t="s">
        <v>440</v>
      </c>
      <c r="C27" s="25" t="s">
        <v>441</v>
      </c>
      <c r="D27" s="25" t="s">
        <v>308</v>
      </c>
      <c r="E27" s="9">
        <v>8892</v>
      </c>
      <c r="F27" s="10">
        <v>121.38</v>
      </c>
      <c r="G27" s="11">
        <v>9.4999999999999998E-3</v>
      </c>
    </row>
    <row r="28" spans="2:7" x14ac:dyDescent="0.25">
      <c r="B28" s="8" t="s">
        <v>464</v>
      </c>
      <c r="C28" s="25" t="s">
        <v>465</v>
      </c>
      <c r="D28" s="25" t="s">
        <v>272</v>
      </c>
      <c r="E28" s="9">
        <v>7773</v>
      </c>
      <c r="F28" s="10">
        <v>112.82</v>
      </c>
      <c r="G28" s="11">
        <v>8.8000000000000005E-3</v>
      </c>
    </row>
    <row r="29" spans="2:7" x14ac:dyDescent="0.25">
      <c r="B29" s="8" t="s">
        <v>407</v>
      </c>
      <c r="C29" s="25" t="s">
        <v>408</v>
      </c>
      <c r="D29" s="25" t="s">
        <v>272</v>
      </c>
      <c r="E29" s="9">
        <v>1536</v>
      </c>
      <c r="F29" s="10">
        <v>100.49</v>
      </c>
      <c r="G29" s="11">
        <v>7.7999999999999996E-3</v>
      </c>
    </row>
    <row r="30" spans="2:7" x14ac:dyDescent="0.25">
      <c r="B30" s="8" t="s">
        <v>837</v>
      </c>
      <c r="C30" s="25" t="s">
        <v>838</v>
      </c>
      <c r="D30" s="25" t="s">
        <v>330</v>
      </c>
      <c r="E30" s="9">
        <v>14680</v>
      </c>
      <c r="F30" s="10">
        <v>96.79</v>
      </c>
      <c r="G30" s="11">
        <v>7.6E-3</v>
      </c>
    </row>
    <row r="31" spans="2:7" x14ac:dyDescent="0.25">
      <c r="B31" s="8" t="s">
        <v>493</v>
      </c>
      <c r="C31" s="25" t="s">
        <v>494</v>
      </c>
      <c r="D31" s="25" t="s">
        <v>272</v>
      </c>
      <c r="E31" s="9">
        <v>4800</v>
      </c>
      <c r="F31" s="10">
        <v>83.12</v>
      </c>
      <c r="G31" s="11">
        <v>6.4999999999999997E-3</v>
      </c>
    </row>
    <row r="32" spans="2:7" x14ac:dyDescent="0.25">
      <c r="B32" s="8" t="s">
        <v>395</v>
      </c>
      <c r="C32" s="25" t="s">
        <v>396</v>
      </c>
      <c r="D32" s="25" t="s">
        <v>343</v>
      </c>
      <c r="E32" s="9">
        <v>20539</v>
      </c>
      <c r="F32" s="10">
        <v>80.05</v>
      </c>
      <c r="G32" s="11">
        <v>6.1999999999999998E-3</v>
      </c>
    </row>
    <row r="33" spans="2:7" x14ac:dyDescent="0.25">
      <c r="B33" s="8" t="s">
        <v>877</v>
      </c>
      <c r="C33" s="25" t="s">
        <v>878</v>
      </c>
      <c r="D33" s="25" t="s">
        <v>298</v>
      </c>
      <c r="E33" s="9">
        <v>268</v>
      </c>
      <c r="F33" s="10">
        <v>74.5</v>
      </c>
      <c r="G33" s="11">
        <v>5.7999999999999996E-3</v>
      </c>
    </row>
    <row r="34" spans="2:7" x14ac:dyDescent="0.25">
      <c r="B34" s="8" t="s">
        <v>317</v>
      </c>
      <c r="C34" s="25" t="s">
        <v>318</v>
      </c>
      <c r="D34" s="25" t="s">
        <v>286</v>
      </c>
      <c r="E34" s="9">
        <v>32599</v>
      </c>
      <c r="F34" s="10">
        <v>69.569999999999993</v>
      </c>
      <c r="G34" s="11">
        <v>5.4000000000000003E-3</v>
      </c>
    </row>
    <row r="35" spans="2:7" x14ac:dyDescent="0.25">
      <c r="B35" s="8" t="s">
        <v>828</v>
      </c>
      <c r="C35" s="25" t="s">
        <v>829</v>
      </c>
      <c r="D35" s="25" t="s">
        <v>830</v>
      </c>
      <c r="E35" s="9">
        <v>7100</v>
      </c>
      <c r="F35" s="10">
        <v>69.040000000000006</v>
      </c>
      <c r="G35" s="11">
        <v>5.4000000000000003E-3</v>
      </c>
    </row>
    <row r="36" spans="2:7" x14ac:dyDescent="0.25">
      <c r="B36" s="8" t="s">
        <v>971</v>
      </c>
      <c r="C36" s="25" t="s">
        <v>972</v>
      </c>
      <c r="D36" s="25" t="s">
        <v>275</v>
      </c>
      <c r="E36" s="9">
        <v>3907</v>
      </c>
      <c r="F36" s="10">
        <v>67.930000000000007</v>
      </c>
      <c r="G36" s="11">
        <v>5.3E-3</v>
      </c>
    </row>
    <row r="37" spans="2:7" x14ac:dyDescent="0.25">
      <c r="B37" s="8" t="s">
        <v>949</v>
      </c>
      <c r="C37" s="25" t="s">
        <v>950</v>
      </c>
      <c r="D37" s="25" t="s">
        <v>258</v>
      </c>
      <c r="E37" s="9">
        <v>2533</v>
      </c>
      <c r="F37" s="10">
        <v>67.010000000000005</v>
      </c>
      <c r="G37" s="11">
        <v>5.1999999999999998E-3</v>
      </c>
    </row>
    <row r="38" spans="2:7" x14ac:dyDescent="0.25">
      <c r="B38" s="8" t="s">
        <v>324</v>
      </c>
      <c r="C38" s="25" t="s">
        <v>490</v>
      </c>
      <c r="D38" s="25" t="s">
        <v>298</v>
      </c>
      <c r="E38" s="9">
        <v>24045</v>
      </c>
      <c r="F38" s="10">
        <v>63.5</v>
      </c>
      <c r="G38" s="11">
        <v>5.0000000000000001E-3</v>
      </c>
    </row>
    <row r="39" spans="2:7" x14ac:dyDescent="0.25">
      <c r="B39" s="8" t="s">
        <v>251</v>
      </c>
      <c r="C39" s="25" t="s">
        <v>252</v>
      </c>
      <c r="D39" s="25" t="s">
        <v>253</v>
      </c>
      <c r="E39" s="9">
        <v>11090</v>
      </c>
      <c r="F39" s="10">
        <v>63.05</v>
      </c>
      <c r="G39" s="11">
        <v>4.8999999999999998E-3</v>
      </c>
    </row>
    <row r="40" spans="2:7" x14ac:dyDescent="0.25">
      <c r="B40" s="8" t="s">
        <v>871</v>
      </c>
      <c r="C40" s="25" t="s">
        <v>872</v>
      </c>
      <c r="D40" s="25" t="s">
        <v>258</v>
      </c>
      <c r="E40" s="9">
        <v>1450</v>
      </c>
      <c r="F40" s="10">
        <v>60.81</v>
      </c>
      <c r="G40" s="11">
        <v>4.7000000000000002E-3</v>
      </c>
    </row>
    <row r="41" spans="2:7" x14ac:dyDescent="0.25">
      <c r="B41" s="8" t="s">
        <v>865</v>
      </c>
      <c r="C41" s="25" t="s">
        <v>866</v>
      </c>
      <c r="D41" s="25" t="s">
        <v>266</v>
      </c>
      <c r="E41" s="9">
        <v>33917</v>
      </c>
      <c r="F41" s="10">
        <v>58.3</v>
      </c>
      <c r="G41" s="11">
        <v>4.5999999999999999E-3</v>
      </c>
    </row>
    <row r="42" spans="2:7" x14ac:dyDescent="0.25">
      <c r="B42" s="8" t="s">
        <v>1050</v>
      </c>
      <c r="C42" s="25" t="s">
        <v>1051</v>
      </c>
      <c r="D42" s="25" t="s">
        <v>311</v>
      </c>
      <c r="E42" s="9">
        <v>25924</v>
      </c>
      <c r="F42" s="10">
        <v>55.58</v>
      </c>
      <c r="G42" s="11">
        <v>4.3E-3</v>
      </c>
    </row>
    <row r="43" spans="2:7" x14ac:dyDescent="0.25">
      <c r="B43" s="8" t="s">
        <v>954</v>
      </c>
      <c r="C43" s="25" t="s">
        <v>955</v>
      </c>
      <c r="D43" s="25" t="s">
        <v>272</v>
      </c>
      <c r="E43" s="9">
        <v>11622</v>
      </c>
      <c r="F43" s="10">
        <v>55.3</v>
      </c>
      <c r="G43" s="11">
        <v>4.3E-3</v>
      </c>
    </row>
    <row r="44" spans="2:7" x14ac:dyDescent="0.25">
      <c r="B44" s="8" t="s">
        <v>824</v>
      </c>
      <c r="C44" s="25" t="s">
        <v>825</v>
      </c>
      <c r="D44" s="25" t="s">
        <v>392</v>
      </c>
      <c r="E44" s="9">
        <v>23972</v>
      </c>
      <c r="F44" s="10">
        <v>54.93</v>
      </c>
      <c r="G44" s="11">
        <v>4.3E-3</v>
      </c>
    </row>
    <row r="45" spans="2:7" x14ac:dyDescent="0.25">
      <c r="B45" s="8" t="s">
        <v>831</v>
      </c>
      <c r="C45" s="25" t="s">
        <v>832</v>
      </c>
      <c r="D45" s="25" t="s">
        <v>392</v>
      </c>
      <c r="E45" s="9">
        <v>17505</v>
      </c>
      <c r="F45" s="10">
        <v>53.21</v>
      </c>
      <c r="G45" s="11">
        <v>4.1999999999999997E-3</v>
      </c>
    </row>
    <row r="46" spans="2:7" x14ac:dyDescent="0.25">
      <c r="B46" s="8" t="s">
        <v>423</v>
      </c>
      <c r="C46" s="25" t="s">
        <v>424</v>
      </c>
      <c r="D46" s="25" t="s">
        <v>425</v>
      </c>
      <c r="E46" s="9">
        <v>66</v>
      </c>
      <c r="F46" s="10">
        <v>52.46</v>
      </c>
      <c r="G46" s="11">
        <v>4.1000000000000003E-3</v>
      </c>
    </row>
    <row r="47" spans="2:7" x14ac:dyDescent="0.25">
      <c r="B47" s="8" t="s">
        <v>833</v>
      </c>
      <c r="C47" s="25" t="s">
        <v>834</v>
      </c>
      <c r="D47" s="25" t="s">
        <v>242</v>
      </c>
      <c r="E47" s="9">
        <v>1850</v>
      </c>
      <c r="F47" s="10">
        <v>49.91</v>
      </c>
      <c r="G47" s="11">
        <v>3.8999999999999998E-3</v>
      </c>
    </row>
    <row r="48" spans="2:7" x14ac:dyDescent="0.25">
      <c r="B48" s="8" t="s">
        <v>261</v>
      </c>
      <c r="C48" s="25" t="s">
        <v>262</v>
      </c>
      <c r="D48" s="25" t="s">
        <v>263</v>
      </c>
      <c r="E48" s="9">
        <v>7600</v>
      </c>
      <c r="F48" s="10">
        <v>48.95</v>
      </c>
      <c r="G48" s="11">
        <v>3.8E-3</v>
      </c>
    </row>
    <row r="49" spans="2:7" x14ac:dyDescent="0.25">
      <c r="B49" s="8" t="s">
        <v>474</v>
      </c>
      <c r="C49" s="25" t="s">
        <v>475</v>
      </c>
      <c r="D49" s="25" t="s">
        <v>303</v>
      </c>
      <c r="E49" s="9">
        <v>72000</v>
      </c>
      <c r="F49" s="10">
        <v>47.41</v>
      </c>
      <c r="G49" s="11">
        <v>3.7000000000000002E-3</v>
      </c>
    </row>
    <row r="50" spans="2:7" x14ac:dyDescent="0.25">
      <c r="B50" s="8" t="s">
        <v>1052</v>
      </c>
      <c r="C50" s="25" t="s">
        <v>1053</v>
      </c>
      <c r="D50" s="25" t="s">
        <v>266</v>
      </c>
      <c r="E50" s="9">
        <v>13232</v>
      </c>
      <c r="F50" s="10">
        <v>47.33</v>
      </c>
      <c r="G50" s="11">
        <v>3.7000000000000002E-3</v>
      </c>
    </row>
    <row r="51" spans="2:7" x14ac:dyDescent="0.25">
      <c r="B51" s="8" t="s">
        <v>981</v>
      </c>
      <c r="C51" s="25" t="s">
        <v>982</v>
      </c>
      <c r="D51" s="25" t="s">
        <v>275</v>
      </c>
      <c r="E51" s="9">
        <v>19067</v>
      </c>
      <c r="F51" s="10">
        <v>46.35</v>
      </c>
      <c r="G51" s="11">
        <v>3.5999999999999999E-3</v>
      </c>
    </row>
    <row r="52" spans="2:7" x14ac:dyDescent="0.25">
      <c r="B52" s="8" t="s">
        <v>240</v>
      </c>
      <c r="C52" s="25" t="s">
        <v>241</v>
      </c>
      <c r="D52" s="25" t="s">
        <v>242</v>
      </c>
      <c r="E52" s="9">
        <v>3500</v>
      </c>
      <c r="F52" s="10">
        <v>45.4</v>
      </c>
      <c r="G52" s="11">
        <v>3.5000000000000001E-3</v>
      </c>
    </row>
    <row r="53" spans="2:7" x14ac:dyDescent="0.25">
      <c r="B53" s="8" t="s">
        <v>920</v>
      </c>
      <c r="C53" s="25" t="s">
        <v>921</v>
      </c>
      <c r="D53" s="25" t="s">
        <v>303</v>
      </c>
      <c r="E53" s="9">
        <v>8208</v>
      </c>
      <c r="F53" s="10">
        <v>43.27</v>
      </c>
      <c r="G53" s="11">
        <v>3.3999999999999998E-3</v>
      </c>
    </row>
    <row r="54" spans="2:7" x14ac:dyDescent="0.25">
      <c r="B54" s="8" t="s">
        <v>857</v>
      </c>
      <c r="C54" s="25" t="s">
        <v>858</v>
      </c>
      <c r="D54" s="25" t="s">
        <v>308</v>
      </c>
      <c r="E54" s="9">
        <v>2300</v>
      </c>
      <c r="F54" s="10">
        <v>43.08</v>
      </c>
      <c r="G54" s="11">
        <v>3.3999999999999998E-3</v>
      </c>
    </row>
    <row r="55" spans="2:7" x14ac:dyDescent="0.25">
      <c r="B55" s="8" t="s">
        <v>1054</v>
      </c>
      <c r="C55" s="25" t="s">
        <v>1055</v>
      </c>
      <c r="D55" s="25" t="s">
        <v>425</v>
      </c>
      <c r="E55" s="9">
        <v>204</v>
      </c>
      <c r="F55" s="10">
        <v>38.19</v>
      </c>
      <c r="G55" s="11">
        <v>3.0000000000000001E-3</v>
      </c>
    </row>
    <row r="56" spans="2:7" x14ac:dyDescent="0.25">
      <c r="B56" s="8" t="s">
        <v>818</v>
      </c>
      <c r="C56" s="25" t="s">
        <v>819</v>
      </c>
      <c r="D56" s="25" t="s">
        <v>266</v>
      </c>
      <c r="E56" s="9">
        <v>9885</v>
      </c>
      <c r="F56" s="10">
        <v>36.369999999999997</v>
      </c>
      <c r="G56" s="11">
        <v>2.8E-3</v>
      </c>
    </row>
    <row r="57" spans="2:7" x14ac:dyDescent="0.25">
      <c r="B57" s="8" t="s">
        <v>293</v>
      </c>
      <c r="C57" s="25" t="s">
        <v>294</v>
      </c>
      <c r="D57" s="25" t="s">
        <v>295</v>
      </c>
      <c r="E57" s="9">
        <v>15199</v>
      </c>
      <c r="F57" s="10">
        <v>27.71</v>
      </c>
      <c r="G57" s="11">
        <v>2.2000000000000001E-3</v>
      </c>
    </row>
    <row r="58" spans="2:7" x14ac:dyDescent="0.25">
      <c r="B58" s="8" t="s">
        <v>835</v>
      </c>
      <c r="C58" s="25" t="s">
        <v>836</v>
      </c>
      <c r="D58" s="25" t="s">
        <v>242</v>
      </c>
      <c r="E58" s="9">
        <v>7188</v>
      </c>
      <c r="F58" s="10">
        <v>23.25</v>
      </c>
      <c r="G58" s="11">
        <v>1.8E-3</v>
      </c>
    </row>
    <row r="59" spans="2:7" x14ac:dyDescent="0.25">
      <c r="B59" s="12" t="s">
        <v>75</v>
      </c>
      <c r="C59" s="26"/>
      <c r="D59" s="26"/>
      <c r="E59" s="13"/>
      <c r="F59" s="31">
        <v>8570.67</v>
      </c>
      <c r="G59" s="32">
        <v>0.66890000000000005</v>
      </c>
    </row>
    <row r="60" spans="2:7" x14ac:dyDescent="0.25">
      <c r="B60" s="8"/>
      <c r="C60" s="25"/>
      <c r="D60" s="25"/>
      <c r="E60" s="9"/>
      <c r="F60" s="10"/>
      <c r="G60" s="11"/>
    </row>
    <row r="61" spans="2:7" x14ac:dyDescent="0.25">
      <c r="B61" s="12" t="s">
        <v>502</v>
      </c>
      <c r="C61" s="25"/>
      <c r="D61" s="25"/>
      <c r="E61" s="9"/>
      <c r="F61" s="10"/>
      <c r="G61" s="11"/>
    </row>
    <row r="62" spans="2:7" x14ac:dyDescent="0.25">
      <c r="B62" s="8" t="s">
        <v>1355</v>
      </c>
      <c r="C62" s="25" t="s">
        <v>1056</v>
      </c>
      <c r="D62" s="25" t="s">
        <v>308</v>
      </c>
      <c r="E62" s="9">
        <v>29422</v>
      </c>
      <c r="F62" s="10">
        <v>139.63999999999999</v>
      </c>
      <c r="G62" s="11">
        <v>1.09E-2</v>
      </c>
    </row>
    <row r="63" spans="2:7" x14ac:dyDescent="0.25">
      <c r="B63" s="12" t="s">
        <v>75</v>
      </c>
      <c r="C63" s="26"/>
      <c r="D63" s="26"/>
      <c r="E63" s="13"/>
      <c r="F63" s="31">
        <v>139.63999999999999</v>
      </c>
      <c r="G63" s="32">
        <v>1.09E-2</v>
      </c>
    </row>
    <row r="64" spans="2:7" x14ac:dyDescent="0.25">
      <c r="B64" s="18" t="s">
        <v>89</v>
      </c>
      <c r="C64" s="27"/>
      <c r="D64" s="27"/>
      <c r="E64" s="19"/>
      <c r="F64" s="22">
        <v>8710.31</v>
      </c>
      <c r="G64" s="23">
        <v>0.67979999999999996</v>
      </c>
    </row>
    <row r="65" spans="2:7" x14ac:dyDescent="0.25">
      <c r="B65" s="8"/>
      <c r="C65" s="25"/>
      <c r="D65" s="25"/>
      <c r="E65" s="9"/>
      <c r="F65" s="10"/>
      <c r="G65" s="11"/>
    </row>
    <row r="66" spans="2:7" x14ac:dyDescent="0.25">
      <c r="B66" s="12" t="s">
        <v>503</v>
      </c>
      <c r="C66" s="25"/>
      <c r="D66" s="25"/>
      <c r="E66" s="9"/>
      <c r="F66" s="10"/>
      <c r="G66" s="11"/>
    </row>
    <row r="67" spans="2:7" x14ac:dyDescent="0.25">
      <c r="B67" s="12" t="s">
        <v>504</v>
      </c>
      <c r="C67" s="25"/>
      <c r="D67" s="25"/>
      <c r="E67" s="9"/>
      <c r="F67" s="10"/>
      <c r="G67" s="11"/>
    </row>
    <row r="68" spans="2:7" x14ac:dyDescent="0.25">
      <c r="B68" s="8" t="s">
        <v>518</v>
      </c>
      <c r="C68" s="25"/>
      <c r="D68" s="25" t="s">
        <v>303</v>
      </c>
      <c r="E68" s="35">
        <v>-72000</v>
      </c>
      <c r="F68" s="36">
        <v>-47.63</v>
      </c>
      <c r="G68" s="37">
        <v>-3.7169999999999998E-3</v>
      </c>
    </row>
    <row r="69" spans="2:7" x14ac:dyDescent="0.25">
      <c r="B69" s="8" t="s">
        <v>609</v>
      </c>
      <c r="C69" s="25"/>
      <c r="D69" s="25" t="s">
        <v>245</v>
      </c>
      <c r="E69" s="35">
        <v>-85500</v>
      </c>
      <c r="F69" s="36">
        <v>-176.04</v>
      </c>
      <c r="G69" s="37">
        <v>-1.3742000000000001E-2</v>
      </c>
    </row>
    <row r="70" spans="2:7" x14ac:dyDescent="0.25">
      <c r="B70" s="8" t="s">
        <v>592</v>
      </c>
      <c r="C70" s="25"/>
      <c r="D70" s="25" t="s">
        <v>258</v>
      </c>
      <c r="E70" s="35">
        <v>-24750</v>
      </c>
      <c r="F70" s="36">
        <v>-227.95</v>
      </c>
      <c r="G70" s="37">
        <v>-1.7793E-2</v>
      </c>
    </row>
    <row r="71" spans="2:7" x14ac:dyDescent="0.25">
      <c r="B71" s="8" t="s">
        <v>582</v>
      </c>
      <c r="C71" s="25"/>
      <c r="D71" s="25" t="s">
        <v>348</v>
      </c>
      <c r="E71" s="35">
        <v>-432000</v>
      </c>
      <c r="F71" s="36">
        <v>-354.46</v>
      </c>
      <c r="G71" s="37">
        <v>-2.7668999999999999E-2</v>
      </c>
    </row>
    <row r="72" spans="2:7" x14ac:dyDescent="0.25">
      <c r="B72" s="8" t="s">
        <v>903</v>
      </c>
      <c r="C72" s="25"/>
      <c r="D72" s="25" t="s">
        <v>242</v>
      </c>
      <c r="E72" s="35">
        <v>-33500</v>
      </c>
      <c r="F72" s="36">
        <v>-670.72</v>
      </c>
      <c r="G72" s="37">
        <v>-5.2357000000000001E-2</v>
      </c>
    </row>
    <row r="73" spans="2:7" x14ac:dyDescent="0.25">
      <c r="B73" s="8" t="s">
        <v>614</v>
      </c>
      <c r="C73" s="25"/>
      <c r="D73" s="25" t="s">
        <v>269</v>
      </c>
      <c r="E73" s="35">
        <v>-425000</v>
      </c>
      <c r="F73" s="36">
        <v>-832.79</v>
      </c>
      <c r="G73" s="37">
        <v>-6.5007999999999996E-2</v>
      </c>
    </row>
    <row r="74" spans="2:7" x14ac:dyDescent="0.25">
      <c r="B74" s="8" t="s">
        <v>619</v>
      </c>
      <c r="C74" s="25"/>
      <c r="D74" s="25" t="s">
        <v>242</v>
      </c>
      <c r="E74" s="35">
        <v>-144000</v>
      </c>
      <c r="F74" s="36">
        <v>-869.26</v>
      </c>
      <c r="G74" s="37">
        <v>-6.7854999999999999E-2</v>
      </c>
    </row>
    <row r="75" spans="2:7" x14ac:dyDescent="0.25">
      <c r="B75" s="8" t="s">
        <v>598</v>
      </c>
      <c r="C75" s="25"/>
      <c r="D75" s="25" t="s">
        <v>308</v>
      </c>
      <c r="E75" s="35">
        <v>-612000</v>
      </c>
      <c r="F75" s="36">
        <v>-1102.21</v>
      </c>
      <c r="G75" s="37">
        <v>-8.6040000000000005E-2</v>
      </c>
    </row>
    <row r="76" spans="2:7" x14ac:dyDescent="0.25">
      <c r="B76" s="12" t="s">
        <v>75</v>
      </c>
      <c r="C76" s="26"/>
      <c r="D76" s="26"/>
      <c r="E76" s="13"/>
      <c r="F76" s="38">
        <v>-4281.0600000000004</v>
      </c>
      <c r="G76" s="39">
        <v>-0.33418100000000001</v>
      </c>
    </row>
    <row r="77" spans="2:7" x14ac:dyDescent="0.25">
      <c r="B77" s="8"/>
      <c r="C77" s="25"/>
      <c r="D77" s="25"/>
      <c r="E77" s="9"/>
      <c r="F77" s="10"/>
      <c r="G77" s="11"/>
    </row>
    <row r="78" spans="2:7" ht="15" customHeight="1" x14ac:dyDescent="0.25">
      <c r="B78" s="8"/>
      <c r="C78" s="25"/>
      <c r="D78" s="25"/>
      <c r="E78" s="9"/>
      <c r="F78" s="10"/>
      <c r="G78" s="11"/>
    </row>
    <row r="79" spans="2:7" x14ac:dyDescent="0.25">
      <c r="B79" s="8"/>
      <c r="C79" s="25"/>
      <c r="D79" s="25"/>
      <c r="E79" s="9"/>
      <c r="F79" s="10"/>
      <c r="G79" s="11"/>
    </row>
    <row r="80" spans="2:7" x14ac:dyDescent="0.25">
      <c r="B80" s="18" t="s">
        <v>89</v>
      </c>
      <c r="C80" s="27"/>
      <c r="D80" s="27"/>
      <c r="E80" s="19"/>
      <c r="F80" s="40">
        <v>-4281.0600000000004</v>
      </c>
      <c r="G80" s="41">
        <v>-0.33418100000000001</v>
      </c>
    </row>
    <row r="81" spans="2:7" x14ac:dyDescent="0.25">
      <c r="B81" s="8"/>
      <c r="C81" s="25"/>
      <c r="D81" s="25"/>
      <c r="E81" s="9"/>
      <c r="F81" s="10"/>
      <c r="G81" s="11"/>
    </row>
    <row r="82" spans="2:7" x14ac:dyDescent="0.25">
      <c r="B82" s="12" t="s">
        <v>67</v>
      </c>
      <c r="C82" s="25"/>
      <c r="D82" s="25"/>
      <c r="E82" s="9"/>
      <c r="F82" s="10"/>
      <c r="G82" s="11"/>
    </row>
    <row r="83" spans="2:7" x14ac:dyDescent="0.25">
      <c r="B83" s="12" t="s">
        <v>68</v>
      </c>
      <c r="C83" s="25"/>
      <c r="D83" s="25"/>
      <c r="E83" s="9"/>
      <c r="F83" s="10"/>
      <c r="G83" s="11"/>
    </row>
    <row r="84" spans="2:7" x14ac:dyDescent="0.25">
      <c r="B84" s="8" t="s">
        <v>631</v>
      </c>
      <c r="C84" s="25" t="s">
        <v>632</v>
      </c>
      <c r="D84" s="25" t="s">
        <v>74</v>
      </c>
      <c r="E84" s="9">
        <v>500000</v>
      </c>
      <c r="F84" s="10">
        <v>501.58</v>
      </c>
      <c r="G84" s="11">
        <v>3.9199999999999999E-2</v>
      </c>
    </row>
    <row r="85" spans="2:7" x14ac:dyDescent="0.25">
      <c r="B85" s="8" t="s">
        <v>204</v>
      </c>
      <c r="C85" s="25" t="s">
        <v>205</v>
      </c>
      <c r="D85" s="25" t="s">
        <v>206</v>
      </c>
      <c r="E85" s="9">
        <v>500000</v>
      </c>
      <c r="F85" s="10">
        <v>498.7</v>
      </c>
      <c r="G85" s="11">
        <v>3.8899999999999997E-2</v>
      </c>
    </row>
    <row r="86" spans="2:7" x14ac:dyDescent="0.25">
      <c r="B86" s="8" t="s">
        <v>116</v>
      </c>
      <c r="C86" s="25" t="s">
        <v>117</v>
      </c>
      <c r="D86" s="25" t="s">
        <v>118</v>
      </c>
      <c r="E86" s="9">
        <v>350000</v>
      </c>
      <c r="F86" s="10">
        <v>394.94</v>
      </c>
      <c r="G86" s="11">
        <v>3.0800000000000001E-2</v>
      </c>
    </row>
    <row r="87" spans="2:7" x14ac:dyDescent="0.25">
      <c r="B87" s="12" t="s">
        <v>75</v>
      </c>
      <c r="C87" s="26"/>
      <c r="D87" s="26"/>
      <c r="E87" s="13"/>
      <c r="F87" s="31">
        <v>1395.22</v>
      </c>
      <c r="G87" s="32">
        <v>0.1089</v>
      </c>
    </row>
    <row r="88" spans="2:7" x14ac:dyDescent="0.25">
      <c r="B88" s="8"/>
      <c r="C88" s="25"/>
      <c r="D88" s="25"/>
      <c r="E88" s="9"/>
      <c r="F88" s="10"/>
      <c r="G88" s="11"/>
    </row>
    <row r="89" spans="2:7" x14ac:dyDescent="0.25">
      <c r="B89" s="12" t="s">
        <v>87</v>
      </c>
      <c r="C89" s="25"/>
      <c r="D89" s="25"/>
      <c r="E89" s="9"/>
      <c r="F89" s="10"/>
      <c r="G89" s="11"/>
    </row>
    <row r="90" spans="2:7" x14ac:dyDescent="0.25">
      <c r="B90" s="12" t="s">
        <v>75</v>
      </c>
      <c r="C90" s="25"/>
      <c r="D90" s="25"/>
      <c r="E90" s="9"/>
      <c r="F90" s="33" t="s">
        <v>66</v>
      </c>
      <c r="G90" s="34" t="s">
        <v>66</v>
      </c>
    </row>
    <row r="91" spans="2:7" x14ac:dyDescent="0.25">
      <c r="B91" s="8"/>
      <c r="C91" s="25"/>
      <c r="D91" s="25"/>
      <c r="E91" s="9"/>
      <c r="F91" s="10"/>
      <c r="G91" s="11"/>
    </row>
    <row r="92" spans="2:7" x14ac:dyDescent="0.25">
      <c r="B92" s="12" t="s">
        <v>88</v>
      </c>
      <c r="C92" s="25"/>
      <c r="D92" s="25"/>
      <c r="E92" s="9"/>
      <c r="F92" s="10"/>
      <c r="G92" s="11"/>
    </row>
    <row r="93" spans="2:7" x14ac:dyDescent="0.25">
      <c r="B93" s="12" t="s">
        <v>75</v>
      </c>
      <c r="C93" s="25"/>
      <c r="D93" s="25"/>
      <c r="E93" s="9"/>
      <c r="F93" s="33" t="s">
        <v>66</v>
      </c>
      <c r="G93" s="34" t="s">
        <v>66</v>
      </c>
    </row>
    <row r="94" spans="2:7" x14ac:dyDescent="0.25">
      <c r="B94" s="8"/>
      <c r="C94" s="25"/>
      <c r="D94" s="25"/>
      <c r="E94" s="9"/>
      <c r="F94" s="10"/>
      <c r="G94" s="11"/>
    </row>
    <row r="95" spans="2:7" x14ac:dyDescent="0.25">
      <c r="B95" s="18" t="s">
        <v>89</v>
      </c>
      <c r="C95" s="27"/>
      <c r="D95" s="27"/>
      <c r="E95" s="19"/>
      <c r="F95" s="14">
        <v>1395.22</v>
      </c>
      <c r="G95" s="15">
        <v>0.1089</v>
      </c>
    </row>
    <row r="96" spans="2:7" x14ac:dyDescent="0.25">
      <c r="B96" s="8"/>
      <c r="C96" s="25"/>
      <c r="D96" s="25"/>
      <c r="E96" s="9"/>
      <c r="F96" s="10"/>
      <c r="G96" s="11"/>
    </row>
    <row r="97" spans="2:7" x14ac:dyDescent="0.25">
      <c r="B97" s="12" t="s">
        <v>668</v>
      </c>
      <c r="C97" s="26"/>
      <c r="D97" s="26"/>
      <c r="E97" s="13"/>
      <c r="F97" s="29"/>
      <c r="G97" s="30"/>
    </row>
    <row r="98" spans="2:7" x14ac:dyDescent="0.25">
      <c r="B98" s="12" t="s">
        <v>669</v>
      </c>
      <c r="C98" s="26"/>
      <c r="D98" s="26"/>
      <c r="E98" s="13"/>
      <c r="F98" s="29"/>
      <c r="G98" s="30"/>
    </row>
    <row r="99" spans="2:7" x14ac:dyDescent="0.25">
      <c r="B99" s="8" t="s">
        <v>692</v>
      </c>
      <c r="C99" s="25"/>
      <c r="D99" s="25" t="s">
        <v>678</v>
      </c>
      <c r="E99" s="9">
        <v>50000000</v>
      </c>
      <c r="F99" s="10">
        <v>500</v>
      </c>
      <c r="G99" s="11">
        <v>3.9E-2</v>
      </c>
    </row>
    <row r="100" spans="2:7" x14ac:dyDescent="0.25">
      <c r="B100" s="8" t="s">
        <v>1057</v>
      </c>
      <c r="C100" s="25"/>
      <c r="D100" s="25" t="s">
        <v>678</v>
      </c>
      <c r="E100" s="9">
        <v>15000000</v>
      </c>
      <c r="F100" s="10">
        <v>150</v>
      </c>
      <c r="G100" s="11">
        <v>1.17E-2</v>
      </c>
    </row>
    <row r="101" spans="2:7" x14ac:dyDescent="0.25">
      <c r="B101" s="8" t="s">
        <v>693</v>
      </c>
      <c r="C101" s="25"/>
      <c r="D101" s="25" t="s">
        <v>694</v>
      </c>
      <c r="E101" s="9">
        <v>10500000</v>
      </c>
      <c r="F101" s="10">
        <v>105</v>
      </c>
      <c r="G101" s="11">
        <v>8.2000000000000007E-3</v>
      </c>
    </row>
    <row r="102" spans="2:7" x14ac:dyDescent="0.25">
      <c r="B102" s="8" t="s">
        <v>1058</v>
      </c>
      <c r="C102" s="25"/>
      <c r="D102" s="25" t="s">
        <v>678</v>
      </c>
      <c r="E102" s="9">
        <v>9500000</v>
      </c>
      <c r="F102" s="10">
        <v>95</v>
      </c>
      <c r="G102" s="11">
        <v>7.4000000000000003E-3</v>
      </c>
    </row>
    <row r="103" spans="2:7" x14ac:dyDescent="0.25">
      <c r="B103" s="8" t="s">
        <v>1059</v>
      </c>
      <c r="C103" s="25"/>
      <c r="D103" s="25" t="s">
        <v>678</v>
      </c>
      <c r="E103" s="9">
        <v>9500000</v>
      </c>
      <c r="F103" s="10">
        <v>95</v>
      </c>
      <c r="G103" s="11">
        <v>7.4000000000000003E-3</v>
      </c>
    </row>
    <row r="104" spans="2:7" x14ac:dyDescent="0.25">
      <c r="B104" s="8" t="s">
        <v>1060</v>
      </c>
      <c r="C104" s="25"/>
      <c r="D104" s="25" t="s">
        <v>678</v>
      </c>
      <c r="E104" s="9">
        <v>9500000</v>
      </c>
      <c r="F104" s="10">
        <v>95</v>
      </c>
      <c r="G104" s="11">
        <v>7.4000000000000003E-3</v>
      </c>
    </row>
    <row r="105" spans="2:7" x14ac:dyDescent="0.25">
      <c r="B105" s="8" t="s">
        <v>1061</v>
      </c>
      <c r="C105" s="25"/>
      <c r="D105" s="25" t="s">
        <v>678</v>
      </c>
      <c r="E105" s="9">
        <v>9500000</v>
      </c>
      <c r="F105" s="10">
        <v>95</v>
      </c>
      <c r="G105" s="11">
        <v>7.4000000000000003E-3</v>
      </c>
    </row>
    <row r="106" spans="2:7" x14ac:dyDescent="0.25">
      <c r="B106" s="8" t="s">
        <v>1062</v>
      </c>
      <c r="C106" s="25"/>
      <c r="D106" s="25" t="s">
        <v>678</v>
      </c>
      <c r="E106" s="9">
        <v>9500000</v>
      </c>
      <c r="F106" s="10">
        <v>95</v>
      </c>
      <c r="G106" s="11">
        <v>7.4000000000000003E-3</v>
      </c>
    </row>
    <row r="107" spans="2:7" x14ac:dyDescent="0.25">
      <c r="B107" s="12" t="s">
        <v>75</v>
      </c>
      <c r="C107" s="26"/>
      <c r="D107" s="26"/>
      <c r="E107" s="13"/>
      <c r="F107" s="31">
        <v>1230</v>
      </c>
      <c r="G107" s="32">
        <v>9.5899999999999999E-2</v>
      </c>
    </row>
    <row r="108" spans="2:7" x14ac:dyDescent="0.25">
      <c r="B108" s="12" t="s">
        <v>915</v>
      </c>
      <c r="C108" s="26"/>
      <c r="D108" s="26"/>
      <c r="E108" s="13"/>
      <c r="F108" s="29"/>
      <c r="G108" s="30"/>
    </row>
    <row r="109" spans="2:7" x14ac:dyDescent="0.25">
      <c r="B109" s="8" t="s">
        <v>916</v>
      </c>
      <c r="C109" s="25"/>
      <c r="D109" s="25" t="s">
        <v>917</v>
      </c>
      <c r="E109" s="9">
        <v>100100000</v>
      </c>
      <c r="F109" s="10">
        <v>1001</v>
      </c>
      <c r="G109" s="11">
        <v>7.8100000000000003E-2</v>
      </c>
    </row>
    <row r="110" spans="2:7" x14ac:dyDescent="0.25">
      <c r="B110" s="12" t="s">
        <v>75</v>
      </c>
      <c r="C110" s="26"/>
      <c r="D110" s="26"/>
      <c r="E110" s="13"/>
      <c r="F110" s="31">
        <v>1001</v>
      </c>
      <c r="G110" s="32">
        <v>7.8100000000000003E-2</v>
      </c>
    </row>
    <row r="111" spans="2:7" x14ac:dyDescent="0.25">
      <c r="B111" s="18" t="s">
        <v>89</v>
      </c>
      <c r="C111" s="27"/>
      <c r="D111" s="27"/>
      <c r="E111" s="19"/>
      <c r="F111" s="22">
        <v>2231</v>
      </c>
      <c r="G111" s="23">
        <v>0.17399999999999999</v>
      </c>
    </row>
    <row r="112" spans="2:7" x14ac:dyDescent="0.25">
      <c r="B112" s="8"/>
      <c r="C112" s="25"/>
      <c r="D112" s="25"/>
      <c r="E112" s="9"/>
      <c r="F112" s="10"/>
      <c r="G112" s="11"/>
    </row>
    <row r="113" spans="2:7" x14ac:dyDescent="0.25">
      <c r="B113" s="8"/>
      <c r="C113" s="25"/>
      <c r="D113" s="25"/>
      <c r="E113" s="9"/>
      <c r="F113" s="10"/>
      <c r="G113" s="11"/>
    </row>
    <row r="114" spans="2:7" x14ac:dyDescent="0.25">
      <c r="B114" s="12" t="s">
        <v>90</v>
      </c>
      <c r="C114" s="25"/>
      <c r="D114" s="25"/>
      <c r="E114" s="9"/>
      <c r="F114" s="10"/>
      <c r="G114" s="11"/>
    </row>
    <row r="115" spans="2:7" x14ac:dyDescent="0.25">
      <c r="B115" s="8" t="s">
        <v>91</v>
      </c>
      <c r="C115" s="25"/>
      <c r="D115" s="25"/>
      <c r="E115" s="9"/>
      <c r="F115" s="10">
        <v>348.94</v>
      </c>
      <c r="G115" s="11">
        <v>2.7199999999999998E-2</v>
      </c>
    </row>
    <row r="116" spans="2:7" x14ac:dyDescent="0.25">
      <c r="B116" s="12" t="s">
        <v>75</v>
      </c>
      <c r="C116" s="26"/>
      <c r="D116" s="26"/>
      <c r="E116" s="13"/>
      <c r="F116" s="31">
        <v>348.94</v>
      </c>
      <c r="G116" s="32">
        <v>2.7199999999999998E-2</v>
      </c>
    </row>
    <row r="117" spans="2:7" x14ac:dyDescent="0.25">
      <c r="B117" s="8"/>
      <c r="C117" s="25"/>
      <c r="D117" s="25"/>
      <c r="E117" s="9"/>
      <c r="F117" s="10"/>
      <c r="G117" s="11"/>
    </row>
    <row r="118" spans="2:7" x14ac:dyDescent="0.25">
      <c r="B118" s="18" t="s">
        <v>89</v>
      </c>
      <c r="C118" s="27"/>
      <c r="D118" s="27"/>
      <c r="E118" s="19"/>
      <c r="F118" s="14">
        <v>348.94</v>
      </c>
      <c r="G118" s="15">
        <v>2.7199999999999998E-2</v>
      </c>
    </row>
    <row r="119" spans="2:7" x14ac:dyDescent="0.25">
      <c r="B119" s="8" t="s">
        <v>92</v>
      </c>
      <c r="C119" s="25"/>
      <c r="D119" s="25"/>
      <c r="E119" s="9"/>
      <c r="F119" s="10">
        <v>124.89</v>
      </c>
      <c r="G119" s="11">
        <v>1.01E-2</v>
      </c>
    </row>
    <row r="120" spans="2:7" x14ac:dyDescent="0.25">
      <c r="B120" s="20" t="s">
        <v>93</v>
      </c>
      <c r="C120" s="28"/>
      <c r="D120" s="28"/>
      <c r="E120" s="21"/>
      <c r="F120" s="22">
        <v>12810.36</v>
      </c>
      <c r="G120" s="23">
        <v>1</v>
      </c>
    </row>
    <row r="121" spans="2:7" x14ac:dyDescent="0.25">
      <c r="B121" s="190"/>
      <c r="C121" s="191"/>
      <c r="D121" s="191"/>
      <c r="E121" s="191"/>
      <c r="F121" s="191"/>
      <c r="G121" s="192"/>
    </row>
    <row r="122" spans="2:7" x14ac:dyDescent="0.25">
      <c r="B122" s="193" t="s">
        <v>809</v>
      </c>
      <c r="C122" s="44"/>
      <c r="D122" s="44"/>
      <c r="E122" s="44"/>
      <c r="F122" s="44"/>
      <c r="G122" s="45"/>
    </row>
    <row r="123" spans="2:7" x14ac:dyDescent="0.25">
      <c r="B123" s="193" t="s">
        <v>94</v>
      </c>
      <c r="C123" s="44"/>
      <c r="D123" s="44"/>
      <c r="E123" s="44"/>
      <c r="F123" s="44"/>
      <c r="G123" s="45"/>
    </row>
    <row r="124" spans="2:7" x14ac:dyDescent="0.25">
      <c r="B124" s="193" t="s">
        <v>180</v>
      </c>
      <c r="C124" s="44"/>
      <c r="D124" s="44"/>
      <c r="E124" s="44"/>
      <c r="F124" s="44"/>
      <c r="G124" s="45"/>
    </row>
    <row r="125" spans="2:7" x14ac:dyDescent="0.25">
      <c r="B125" s="43"/>
      <c r="C125" s="44"/>
      <c r="D125" s="44"/>
      <c r="E125" s="44"/>
      <c r="F125" s="44"/>
      <c r="G125" s="45"/>
    </row>
    <row r="126" spans="2:7" x14ac:dyDescent="0.25">
      <c r="B126" s="52" t="s">
        <v>1356</v>
      </c>
      <c r="C126" s="65"/>
      <c r="D126" s="59"/>
      <c r="E126" s="56"/>
      <c r="F126" s="56"/>
      <c r="G126" s="57"/>
    </row>
    <row r="127" spans="2:7" ht="33" customHeight="1" x14ac:dyDescent="0.25">
      <c r="B127" s="226" t="s">
        <v>1357</v>
      </c>
      <c r="C127" s="227"/>
      <c r="D127" s="58" t="s">
        <v>1358</v>
      </c>
      <c r="E127" s="59"/>
      <c r="F127" s="56"/>
      <c r="G127" s="57"/>
    </row>
    <row r="128" spans="2:7" x14ac:dyDescent="0.25">
      <c r="B128" s="224" t="s">
        <v>1469</v>
      </c>
      <c r="C128" s="225"/>
      <c r="D128" s="44"/>
      <c r="E128" s="44"/>
      <c r="F128" s="56"/>
      <c r="G128" s="57"/>
    </row>
    <row r="129" spans="1:7" x14ac:dyDescent="0.25">
      <c r="B129" s="179" t="s">
        <v>1468</v>
      </c>
      <c r="C129" s="180"/>
      <c r="D129" s="165" t="s">
        <v>1467</v>
      </c>
      <c r="E129" s="165" t="s">
        <v>1467</v>
      </c>
      <c r="F129" s="56"/>
      <c r="G129" s="57"/>
    </row>
    <row r="130" spans="1:7" x14ac:dyDescent="0.25">
      <c r="B130" s="52"/>
      <c r="C130" s="59"/>
      <c r="D130" s="165">
        <v>43280</v>
      </c>
      <c r="E130" s="165">
        <v>43312</v>
      </c>
      <c r="F130" s="56"/>
      <c r="G130" s="57"/>
    </row>
    <row r="131" spans="1:7" x14ac:dyDescent="0.25">
      <c r="A131">
        <v>140352</v>
      </c>
      <c r="B131" s="52" t="s">
        <v>1362</v>
      </c>
      <c r="C131" s="56"/>
      <c r="D131" s="177">
        <f>VLOOKUP(A131,'29.06.2018'!A:I,9,0)</f>
        <v>13.283499999999998</v>
      </c>
      <c r="E131" s="60">
        <f>VLOOKUP(A131,'31.07.2018'!A:I,9,0)</f>
        <v>13.6371</v>
      </c>
      <c r="F131" s="56"/>
      <c r="G131" s="57"/>
    </row>
    <row r="132" spans="1:7" x14ac:dyDescent="0.25">
      <c r="A132">
        <v>140351</v>
      </c>
      <c r="B132" s="52" t="s">
        <v>1359</v>
      </c>
      <c r="C132" s="56"/>
      <c r="D132" s="177">
        <f>VLOOKUP(A132,'29.06.2018'!A:I,9,0)</f>
        <v>13.283800000000001</v>
      </c>
      <c r="E132" s="60">
        <f>VLOOKUP(A132,'31.07.2018'!A:I,9,0)</f>
        <v>13.637400000000003</v>
      </c>
      <c r="F132" s="56"/>
      <c r="G132" s="57"/>
    </row>
    <row r="133" spans="1:7" x14ac:dyDescent="0.25">
      <c r="A133">
        <v>140349</v>
      </c>
      <c r="B133" s="52" t="s">
        <v>1360</v>
      </c>
      <c r="C133" s="56"/>
      <c r="D133" s="177">
        <f>VLOOKUP(A133,'29.06.2018'!A:I,9,0)</f>
        <v>10.8812</v>
      </c>
      <c r="E133" s="60">
        <f>VLOOKUP(A133,'31.07.2018'!A:I,9,0)</f>
        <v>11.1708</v>
      </c>
      <c r="F133" s="56"/>
      <c r="G133" s="57"/>
    </row>
    <row r="134" spans="1:7" x14ac:dyDescent="0.25">
      <c r="A134">
        <v>141934</v>
      </c>
      <c r="B134" s="52" t="s">
        <v>1377</v>
      </c>
      <c r="C134" s="56"/>
      <c r="D134" s="177">
        <f>VLOOKUP(A134,'29.06.2018'!A:I,9,0)</f>
        <v>12.615</v>
      </c>
      <c r="E134" s="60">
        <f>VLOOKUP(A134,'31.07.2018'!A:I,9,0)</f>
        <v>12.8604</v>
      </c>
      <c r="F134" s="56"/>
      <c r="G134" s="57"/>
    </row>
    <row r="135" spans="1:7" x14ac:dyDescent="0.25">
      <c r="A135">
        <v>140350</v>
      </c>
      <c r="B135" s="52" t="s">
        <v>1370</v>
      </c>
      <c r="C135" s="56"/>
      <c r="D135" s="177">
        <f>VLOOKUP(A135,'29.06.2018'!A:I,9,0)</f>
        <v>13.5472</v>
      </c>
      <c r="E135" s="60">
        <f>VLOOKUP(A135,'31.07.2018'!A:I,9,0)</f>
        <v>13.923</v>
      </c>
      <c r="F135" s="56"/>
      <c r="G135" s="57"/>
    </row>
    <row r="136" spans="1:7" x14ac:dyDescent="0.25">
      <c r="A136">
        <v>140347</v>
      </c>
      <c r="B136" s="52" t="s">
        <v>1367</v>
      </c>
      <c r="C136" s="56"/>
      <c r="D136" s="177">
        <f>VLOOKUP(A136,'29.06.2018'!A:I,9,0)</f>
        <v>13.5463</v>
      </c>
      <c r="E136" s="60">
        <f>VLOOKUP(A136,'31.07.2018'!A:I,9,0)</f>
        <v>13.9221</v>
      </c>
      <c r="F136" s="56"/>
      <c r="G136" s="57"/>
    </row>
    <row r="137" spans="1:7" x14ac:dyDescent="0.25">
      <c r="A137">
        <v>140348</v>
      </c>
      <c r="B137" s="52" t="s">
        <v>1368</v>
      </c>
      <c r="C137" s="56"/>
      <c r="D137" s="177">
        <f>VLOOKUP(A137,'29.06.2018'!A:I,9,0)</f>
        <v>11.6823</v>
      </c>
      <c r="E137" s="60">
        <f>VLOOKUP(A137,'31.07.2018'!A:I,9,0)</f>
        <v>12.006400000000001</v>
      </c>
      <c r="F137" s="56"/>
      <c r="G137" s="57"/>
    </row>
    <row r="138" spans="1:7" x14ac:dyDescent="0.25">
      <c r="A138">
        <v>141933</v>
      </c>
      <c r="B138" s="52" t="s">
        <v>1382</v>
      </c>
      <c r="C138" s="56"/>
      <c r="D138" s="177">
        <f>VLOOKUP(A138,'29.06.2018'!A:I,9,0)</f>
        <v>12.875200000000001</v>
      </c>
      <c r="E138" s="60">
        <f>VLOOKUP(A138,'31.07.2018'!A:I,9,0)</f>
        <v>13.1419</v>
      </c>
      <c r="F138" s="56"/>
      <c r="G138" s="57"/>
    </row>
    <row r="139" spans="1:7" x14ac:dyDescent="0.25">
      <c r="B139" s="52"/>
      <c r="C139" s="56"/>
      <c r="D139" s="118"/>
      <c r="E139" s="59"/>
      <c r="F139" s="56"/>
      <c r="G139" s="57"/>
    </row>
    <row r="140" spans="1:7" x14ac:dyDescent="0.25">
      <c r="B140" s="226" t="s">
        <v>1383</v>
      </c>
      <c r="C140" s="227"/>
      <c r="D140" s="227"/>
      <c r="E140" s="227"/>
      <c r="F140" s="227"/>
      <c r="G140" s="57"/>
    </row>
    <row r="141" spans="1:7" x14ac:dyDescent="0.25">
      <c r="B141" s="64"/>
      <c r="C141" s="56"/>
      <c r="D141" s="120"/>
      <c r="E141" s="121" t="s">
        <v>1384</v>
      </c>
      <c r="F141" s="56"/>
      <c r="G141" s="57"/>
    </row>
    <row r="142" spans="1:7" x14ac:dyDescent="0.25">
      <c r="B142" s="122" t="s">
        <v>1385</v>
      </c>
      <c r="C142" s="138"/>
      <c r="D142" s="123" t="s">
        <v>1386</v>
      </c>
      <c r="E142" s="139" t="s">
        <v>1387</v>
      </c>
      <c r="F142" s="56"/>
      <c r="G142" s="57"/>
    </row>
    <row r="143" spans="1:7" x14ac:dyDescent="0.25">
      <c r="B143" s="140" t="s">
        <v>1415</v>
      </c>
      <c r="C143" s="56"/>
      <c r="D143" s="206">
        <v>7.9686800000000002E-2</v>
      </c>
      <c r="E143" s="207">
        <v>7.9686800000000002E-2</v>
      </c>
      <c r="F143" s="56"/>
      <c r="G143" s="57"/>
    </row>
    <row r="144" spans="1:7" x14ac:dyDescent="0.25">
      <c r="B144" s="141" t="s">
        <v>1426</v>
      </c>
      <c r="C144" s="77"/>
      <c r="D144" s="208">
        <v>7.9686800000000002E-2</v>
      </c>
      <c r="E144" s="209">
        <v>7.9686800000000002E-2</v>
      </c>
      <c r="F144" s="56"/>
      <c r="G144" s="57"/>
    </row>
    <row r="145" spans="2:7" x14ac:dyDescent="0.25">
      <c r="B145" s="226" t="s">
        <v>1418</v>
      </c>
      <c r="C145" s="227"/>
      <c r="D145" s="227"/>
      <c r="E145" s="227"/>
      <c r="F145" s="56"/>
      <c r="G145" s="57"/>
    </row>
    <row r="146" spans="2:7" x14ac:dyDescent="0.25">
      <c r="B146" s="236" t="s">
        <v>1392</v>
      </c>
      <c r="C146" s="237"/>
      <c r="D146" s="120"/>
      <c r="E146" s="66"/>
      <c r="F146" s="56"/>
      <c r="G146" s="57"/>
    </row>
    <row r="147" spans="2:7" ht="31.5" customHeight="1" x14ac:dyDescent="0.25">
      <c r="B147" s="232" t="s">
        <v>2452</v>
      </c>
      <c r="C147" s="233"/>
      <c r="D147" s="62" t="s">
        <v>1358</v>
      </c>
      <c r="E147" s="66"/>
      <c r="F147" s="56"/>
      <c r="G147" s="57"/>
    </row>
    <row r="148" spans="2:7" x14ac:dyDescent="0.25">
      <c r="B148" s="228" t="s">
        <v>1373</v>
      </c>
      <c r="C148" s="229"/>
      <c r="D148" s="118" t="s">
        <v>1358</v>
      </c>
      <c r="E148" s="59"/>
      <c r="F148" s="56"/>
      <c r="G148" s="57"/>
    </row>
    <row r="149" spans="2:7" x14ac:dyDescent="0.25">
      <c r="B149" s="228" t="s">
        <v>1438</v>
      </c>
      <c r="C149" s="229"/>
      <c r="D149" s="118" t="s">
        <v>1358</v>
      </c>
      <c r="E149" s="66"/>
      <c r="F149" s="56"/>
      <c r="G149" s="57"/>
    </row>
    <row r="150" spans="2:7" x14ac:dyDescent="0.25">
      <c r="B150" s="228" t="s">
        <v>1420</v>
      </c>
      <c r="C150" s="229"/>
      <c r="D150" s="118">
        <v>6.04</v>
      </c>
      <c r="E150" s="59"/>
      <c r="F150" s="56"/>
      <c r="G150" s="57"/>
    </row>
    <row r="151" spans="2:7" ht="33.75" customHeight="1" x14ac:dyDescent="0.25">
      <c r="B151" s="234" t="s">
        <v>1421</v>
      </c>
      <c r="C151" s="235"/>
      <c r="D151" s="118" t="s">
        <v>1358</v>
      </c>
      <c r="E151" s="107"/>
      <c r="F151" s="106"/>
      <c r="G151" s="126"/>
    </row>
    <row r="152" spans="2:7" x14ac:dyDescent="0.25">
      <c r="B152" s="64" t="s">
        <v>1429</v>
      </c>
      <c r="C152" s="56"/>
      <c r="D152" s="118"/>
      <c r="E152" s="66"/>
      <c r="F152" s="56"/>
      <c r="G152" s="57"/>
    </row>
    <row r="153" spans="2:7" x14ac:dyDescent="0.25">
      <c r="B153" s="127" t="s">
        <v>1423</v>
      </c>
      <c r="C153" s="128"/>
      <c r="D153" s="142"/>
      <c r="E153" s="77"/>
      <c r="F153" s="77"/>
      <c r="G153" s="78"/>
    </row>
  </sheetData>
  <mergeCells count="12">
    <mergeCell ref="B1:G1"/>
    <mergeCell ref="B2:G2"/>
    <mergeCell ref="B127:C127"/>
    <mergeCell ref="B140:F140"/>
    <mergeCell ref="B145:E145"/>
    <mergeCell ref="B128:C128"/>
    <mergeCell ref="B151:C151"/>
    <mergeCell ref="B146:C146"/>
    <mergeCell ref="B147:C147"/>
    <mergeCell ref="B148:C148"/>
    <mergeCell ref="B149:C149"/>
    <mergeCell ref="B150:C150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showGridLines="0" workbookViewId="0">
      <selection activeCell="I1" sqref="I1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32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33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820</v>
      </c>
      <c r="C8" s="25" t="s">
        <v>821</v>
      </c>
      <c r="D8" s="25" t="s">
        <v>266</v>
      </c>
      <c r="E8" s="9">
        <v>290360</v>
      </c>
      <c r="F8" s="10">
        <v>2036.44</v>
      </c>
      <c r="G8" s="11">
        <v>5.9799999999999999E-2</v>
      </c>
    </row>
    <row r="9" spans="2:9" x14ac:dyDescent="0.25">
      <c r="B9" s="8" t="s">
        <v>847</v>
      </c>
      <c r="C9" s="25" t="s">
        <v>848</v>
      </c>
      <c r="D9" s="25" t="s">
        <v>849</v>
      </c>
      <c r="E9" s="9">
        <v>86377</v>
      </c>
      <c r="F9" s="10">
        <v>1429.45</v>
      </c>
      <c r="G9" s="11">
        <v>4.19E-2</v>
      </c>
    </row>
    <row r="10" spans="2:9" x14ac:dyDescent="0.25">
      <c r="B10" s="8" t="s">
        <v>480</v>
      </c>
      <c r="C10" s="25" t="s">
        <v>481</v>
      </c>
      <c r="D10" s="25" t="s">
        <v>266</v>
      </c>
      <c r="E10" s="9">
        <v>244410</v>
      </c>
      <c r="F10" s="10">
        <v>1400.22</v>
      </c>
      <c r="G10" s="11">
        <v>4.1099999999999998E-2</v>
      </c>
    </row>
    <row r="11" spans="2:9" x14ac:dyDescent="0.25">
      <c r="B11" s="8" t="s">
        <v>857</v>
      </c>
      <c r="C11" s="25" t="s">
        <v>858</v>
      </c>
      <c r="D11" s="25" t="s">
        <v>308</v>
      </c>
      <c r="E11" s="9">
        <v>70049</v>
      </c>
      <c r="F11" s="10">
        <v>1311.95</v>
      </c>
      <c r="G11" s="11">
        <v>3.85E-2</v>
      </c>
    </row>
    <row r="12" spans="2:9" x14ac:dyDescent="0.25">
      <c r="B12" s="8" t="s">
        <v>1063</v>
      </c>
      <c r="C12" s="25" t="s">
        <v>1064</v>
      </c>
      <c r="D12" s="25" t="s">
        <v>242</v>
      </c>
      <c r="E12" s="9">
        <v>256387</v>
      </c>
      <c r="F12" s="10">
        <v>1288.8599999999999</v>
      </c>
      <c r="G12" s="11">
        <v>3.78E-2</v>
      </c>
    </row>
    <row r="13" spans="2:9" x14ac:dyDescent="0.25">
      <c r="B13" s="8" t="s">
        <v>863</v>
      </c>
      <c r="C13" s="25" t="s">
        <v>864</v>
      </c>
      <c r="D13" s="25" t="s">
        <v>830</v>
      </c>
      <c r="E13" s="9">
        <v>47300</v>
      </c>
      <c r="F13" s="10">
        <v>1285.6600000000001</v>
      </c>
      <c r="G13" s="11">
        <v>3.7699999999999997E-2</v>
      </c>
    </row>
    <row r="14" spans="2:9" x14ac:dyDescent="0.25">
      <c r="B14" s="8" t="s">
        <v>845</v>
      </c>
      <c r="C14" s="25" t="s">
        <v>846</v>
      </c>
      <c r="D14" s="25" t="s">
        <v>242</v>
      </c>
      <c r="E14" s="9">
        <v>95000</v>
      </c>
      <c r="F14" s="10">
        <v>1229.02</v>
      </c>
      <c r="G14" s="11">
        <v>3.61E-2</v>
      </c>
    </row>
    <row r="15" spans="2:9" x14ac:dyDescent="0.25">
      <c r="B15" s="8" t="s">
        <v>883</v>
      </c>
      <c r="C15" s="25" t="s">
        <v>884</v>
      </c>
      <c r="D15" s="25" t="s">
        <v>885</v>
      </c>
      <c r="E15" s="9">
        <v>190000</v>
      </c>
      <c r="F15" s="10">
        <v>1184.46</v>
      </c>
      <c r="G15" s="11">
        <v>3.4799999999999998E-2</v>
      </c>
    </row>
    <row r="16" spans="2:9" x14ac:dyDescent="0.25">
      <c r="B16" s="8" t="s">
        <v>1065</v>
      </c>
      <c r="C16" s="25" t="s">
        <v>1066</v>
      </c>
      <c r="D16" s="25" t="s">
        <v>242</v>
      </c>
      <c r="E16" s="9">
        <v>168685</v>
      </c>
      <c r="F16" s="10">
        <v>1157.18</v>
      </c>
      <c r="G16" s="11">
        <v>3.4000000000000002E-2</v>
      </c>
    </row>
    <row r="17" spans="2:7" x14ac:dyDescent="0.25">
      <c r="B17" s="8" t="s">
        <v>828</v>
      </c>
      <c r="C17" s="25" t="s">
        <v>829</v>
      </c>
      <c r="D17" s="25" t="s">
        <v>830</v>
      </c>
      <c r="E17" s="9">
        <v>118661</v>
      </c>
      <c r="F17" s="10">
        <v>1153.8</v>
      </c>
      <c r="G17" s="11">
        <v>3.39E-2</v>
      </c>
    </row>
    <row r="18" spans="2:7" x14ac:dyDescent="0.25">
      <c r="B18" s="8" t="s">
        <v>1067</v>
      </c>
      <c r="C18" s="25" t="s">
        <v>1068</v>
      </c>
      <c r="D18" s="25" t="s">
        <v>266</v>
      </c>
      <c r="E18" s="9">
        <v>177204</v>
      </c>
      <c r="F18" s="10">
        <v>1141.02</v>
      </c>
      <c r="G18" s="11">
        <v>3.3500000000000002E-2</v>
      </c>
    </row>
    <row r="19" spans="2:7" x14ac:dyDescent="0.25">
      <c r="B19" s="8" t="s">
        <v>1069</v>
      </c>
      <c r="C19" s="25" t="s">
        <v>1070</v>
      </c>
      <c r="D19" s="25" t="s">
        <v>253</v>
      </c>
      <c r="E19" s="9">
        <v>160000</v>
      </c>
      <c r="F19" s="10">
        <v>1136.08</v>
      </c>
      <c r="G19" s="11">
        <v>3.3300000000000003E-2</v>
      </c>
    </row>
    <row r="20" spans="2:7" x14ac:dyDescent="0.25">
      <c r="B20" s="8" t="s">
        <v>1028</v>
      </c>
      <c r="C20" s="25" t="s">
        <v>1029</v>
      </c>
      <c r="D20" s="25" t="s">
        <v>272</v>
      </c>
      <c r="E20" s="9">
        <v>180000</v>
      </c>
      <c r="F20" s="10">
        <v>1129.5899999999999</v>
      </c>
      <c r="G20" s="11">
        <v>3.3099999999999997E-2</v>
      </c>
    </row>
    <row r="21" spans="2:7" x14ac:dyDescent="0.25">
      <c r="B21" s="8" t="s">
        <v>855</v>
      </c>
      <c r="C21" s="25" t="s">
        <v>856</v>
      </c>
      <c r="D21" s="25" t="s">
        <v>242</v>
      </c>
      <c r="E21" s="9">
        <v>140000</v>
      </c>
      <c r="F21" s="10">
        <v>1088.78</v>
      </c>
      <c r="G21" s="11">
        <v>3.1899999999999998E-2</v>
      </c>
    </row>
    <row r="22" spans="2:7" x14ac:dyDescent="0.25">
      <c r="B22" s="8" t="s">
        <v>1071</v>
      </c>
      <c r="C22" s="25" t="s">
        <v>1072</v>
      </c>
      <c r="D22" s="25" t="s">
        <v>242</v>
      </c>
      <c r="E22" s="9">
        <v>185863</v>
      </c>
      <c r="F22" s="10">
        <v>1069.55</v>
      </c>
      <c r="G22" s="11">
        <v>3.1399999999999997E-2</v>
      </c>
    </row>
    <row r="23" spans="2:7" x14ac:dyDescent="0.25">
      <c r="B23" s="8" t="s">
        <v>1073</v>
      </c>
      <c r="C23" s="25" t="s">
        <v>1074</v>
      </c>
      <c r="D23" s="25" t="s">
        <v>253</v>
      </c>
      <c r="E23" s="9">
        <v>220000</v>
      </c>
      <c r="F23" s="10">
        <v>1000.34</v>
      </c>
      <c r="G23" s="11">
        <v>2.9399999999999999E-2</v>
      </c>
    </row>
    <row r="24" spans="2:7" x14ac:dyDescent="0.25">
      <c r="B24" s="8" t="s">
        <v>1075</v>
      </c>
      <c r="C24" s="25" t="s">
        <v>1076</v>
      </c>
      <c r="D24" s="25" t="s">
        <v>275</v>
      </c>
      <c r="E24" s="9">
        <v>32404</v>
      </c>
      <c r="F24" s="10">
        <v>891.37</v>
      </c>
      <c r="G24" s="11">
        <v>2.6200000000000001E-2</v>
      </c>
    </row>
    <row r="25" spans="2:7" x14ac:dyDescent="0.25">
      <c r="B25" s="8" t="s">
        <v>1077</v>
      </c>
      <c r="C25" s="25" t="s">
        <v>1078</v>
      </c>
      <c r="D25" s="25" t="s">
        <v>269</v>
      </c>
      <c r="E25" s="9">
        <v>325000</v>
      </c>
      <c r="F25" s="10">
        <v>850.69</v>
      </c>
      <c r="G25" s="11">
        <v>2.5000000000000001E-2</v>
      </c>
    </row>
    <row r="26" spans="2:7" x14ac:dyDescent="0.25">
      <c r="B26" s="8" t="s">
        <v>839</v>
      </c>
      <c r="C26" s="25" t="s">
        <v>840</v>
      </c>
      <c r="D26" s="25" t="s">
        <v>425</v>
      </c>
      <c r="E26" s="9">
        <v>52402</v>
      </c>
      <c r="F26" s="10">
        <v>727</v>
      </c>
      <c r="G26" s="11">
        <v>2.1299999999999999E-2</v>
      </c>
    </row>
    <row r="27" spans="2:7" x14ac:dyDescent="0.25">
      <c r="B27" s="8" t="s">
        <v>886</v>
      </c>
      <c r="C27" s="25" t="s">
        <v>887</v>
      </c>
      <c r="D27" s="25" t="s">
        <v>242</v>
      </c>
      <c r="E27" s="9">
        <v>165167</v>
      </c>
      <c r="F27" s="10">
        <v>691.31</v>
      </c>
      <c r="G27" s="11">
        <v>2.0299999999999999E-2</v>
      </c>
    </row>
    <row r="28" spans="2:7" x14ac:dyDescent="0.25">
      <c r="B28" s="8" t="s">
        <v>837</v>
      </c>
      <c r="C28" s="25" t="s">
        <v>838</v>
      </c>
      <c r="D28" s="25" t="s">
        <v>330</v>
      </c>
      <c r="E28" s="9">
        <v>98501</v>
      </c>
      <c r="F28" s="10">
        <v>649.41999999999996</v>
      </c>
      <c r="G28" s="11">
        <v>1.9099999999999999E-2</v>
      </c>
    </row>
    <row r="29" spans="2:7" x14ac:dyDescent="0.25">
      <c r="B29" s="8" t="s">
        <v>1079</v>
      </c>
      <c r="C29" s="25" t="s">
        <v>1080</v>
      </c>
      <c r="D29" s="25" t="s">
        <v>885</v>
      </c>
      <c r="E29" s="9">
        <v>68674</v>
      </c>
      <c r="F29" s="10">
        <v>645.54</v>
      </c>
      <c r="G29" s="11">
        <v>1.89E-2</v>
      </c>
    </row>
    <row r="30" spans="2:7" x14ac:dyDescent="0.25">
      <c r="B30" s="8" t="s">
        <v>1081</v>
      </c>
      <c r="C30" s="25" t="s">
        <v>1082</v>
      </c>
      <c r="D30" s="25" t="s">
        <v>269</v>
      </c>
      <c r="E30" s="9">
        <v>129471</v>
      </c>
      <c r="F30" s="10">
        <v>629.94000000000005</v>
      </c>
      <c r="G30" s="11">
        <v>1.8499999999999999E-2</v>
      </c>
    </row>
    <row r="31" spans="2:7" x14ac:dyDescent="0.25">
      <c r="B31" s="8" t="s">
        <v>1083</v>
      </c>
      <c r="C31" s="25" t="s">
        <v>1084</v>
      </c>
      <c r="D31" s="25" t="s">
        <v>242</v>
      </c>
      <c r="E31" s="9">
        <v>162628</v>
      </c>
      <c r="F31" s="10">
        <v>617.09</v>
      </c>
      <c r="G31" s="11">
        <v>1.8100000000000002E-2</v>
      </c>
    </row>
    <row r="32" spans="2:7" x14ac:dyDescent="0.25">
      <c r="B32" s="8" t="s">
        <v>1085</v>
      </c>
      <c r="C32" s="25" t="s">
        <v>1086</v>
      </c>
      <c r="D32" s="25" t="s">
        <v>275</v>
      </c>
      <c r="E32" s="9">
        <v>61000</v>
      </c>
      <c r="F32" s="10">
        <v>594.02</v>
      </c>
      <c r="G32" s="11">
        <v>1.7399999999999999E-2</v>
      </c>
    </row>
    <row r="33" spans="2:7" x14ac:dyDescent="0.25">
      <c r="B33" s="8" t="s">
        <v>1087</v>
      </c>
      <c r="C33" s="25" t="s">
        <v>1088</v>
      </c>
      <c r="D33" s="25" t="s">
        <v>242</v>
      </c>
      <c r="E33" s="9">
        <v>230000</v>
      </c>
      <c r="F33" s="10">
        <v>581.55999999999995</v>
      </c>
      <c r="G33" s="11">
        <v>1.7100000000000001E-2</v>
      </c>
    </row>
    <row r="34" spans="2:7" x14ac:dyDescent="0.25">
      <c r="B34" s="8" t="s">
        <v>1089</v>
      </c>
      <c r="C34" s="25" t="s">
        <v>1090</v>
      </c>
      <c r="D34" s="25" t="s">
        <v>242</v>
      </c>
      <c r="E34" s="9">
        <v>210000</v>
      </c>
      <c r="F34" s="10">
        <v>552.62</v>
      </c>
      <c r="G34" s="11">
        <v>1.6199999999999999E-2</v>
      </c>
    </row>
    <row r="35" spans="2:7" x14ac:dyDescent="0.25">
      <c r="B35" s="8" t="s">
        <v>1091</v>
      </c>
      <c r="C35" s="25" t="s">
        <v>1092</v>
      </c>
      <c r="D35" s="25" t="s">
        <v>499</v>
      </c>
      <c r="E35" s="9">
        <v>87512</v>
      </c>
      <c r="F35" s="10">
        <v>504.86</v>
      </c>
      <c r="G35" s="11">
        <v>1.4800000000000001E-2</v>
      </c>
    </row>
    <row r="36" spans="2:7" x14ac:dyDescent="0.25">
      <c r="B36" s="8" t="s">
        <v>1093</v>
      </c>
      <c r="C36" s="25" t="s">
        <v>1094</v>
      </c>
      <c r="D36" s="25" t="s">
        <v>272</v>
      </c>
      <c r="E36" s="9">
        <v>230000</v>
      </c>
      <c r="F36" s="10">
        <v>482.08</v>
      </c>
      <c r="G36" s="11">
        <v>1.41E-2</v>
      </c>
    </row>
    <row r="37" spans="2:7" x14ac:dyDescent="0.25">
      <c r="B37" s="8" t="s">
        <v>1095</v>
      </c>
      <c r="C37" s="25" t="s">
        <v>1096</v>
      </c>
      <c r="D37" s="25" t="s">
        <v>245</v>
      </c>
      <c r="E37" s="9">
        <v>29125</v>
      </c>
      <c r="F37" s="10">
        <v>476.53</v>
      </c>
      <c r="G37" s="11">
        <v>1.4E-2</v>
      </c>
    </row>
    <row r="38" spans="2:7" x14ac:dyDescent="0.25">
      <c r="B38" s="8" t="s">
        <v>1097</v>
      </c>
      <c r="C38" s="25" t="s">
        <v>1098</v>
      </c>
      <c r="D38" s="25" t="s">
        <v>316</v>
      </c>
      <c r="E38" s="9">
        <v>135000</v>
      </c>
      <c r="F38" s="10">
        <v>334.8</v>
      </c>
      <c r="G38" s="11">
        <v>9.7999999999999997E-3</v>
      </c>
    </row>
    <row r="39" spans="2:7" x14ac:dyDescent="0.25">
      <c r="B39" s="8" t="s">
        <v>1099</v>
      </c>
      <c r="C39" s="25" t="s">
        <v>1100</v>
      </c>
      <c r="D39" s="25" t="s">
        <v>425</v>
      </c>
      <c r="E39" s="9">
        <v>73558</v>
      </c>
      <c r="F39" s="10">
        <v>309.02</v>
      </c>
      <c r="G39" s="11">
        <v>9.1000000000000004E-3</v>
      </c>
    </row>
    <row r="40" spans="2:7" x14ac:dyDescent="0.25">
      <c r="B40" s="8" t="s">
        <v>1101</v>
      </c>
      <c r="C40" s="25" t="s">
        <v>1102</v>
      </c>
      <c r="D40" s="25" t="s">
        <v>242</v>
      </c>
      <c r="E40" s="9">
        <v>40595</v>
      </c>
      <c r="F40" s="10">
        <v>195.4</v>
      </c>
      <c r="G40" s="11">
        <v>5.7000000000000002E-3</v>
      </c>
    </row>
    <row r="41" spans="2:7" x14ac:dyDescent="0.25">
      <c r="B41" s="12" t="s">
        <v>75</v>
      </c>
      <c r="C41" s="26"/>
      <c r="D41" s="26"/>
      <c r="E41" s="13"/>
      <c r="F41" s="31">
        <v>29775.65</v>
      </c>
      <c r="G41" s="32">
        <v>0.87380000000000002</v>
      </c>
    </row>
    <row r="42" spans="2:7" x14ac:dyDescent="0.25">
      <c r="B42" s="12" t="s">
        <v>502</v>
      </c>
      <c r="C42" s="25"/>
      <c r="D42" s="25"/>
      <c r="E42" s="9"/>
      <c r="F42" s="10"/>
      <c r="G42" s="11"/>
    </row>
    <row r="43" spans="2:7" x14ac:dyDescent="0.25">
      <c r="B43" s="12" t="s">
        <v>75</v>
      </c>
      <c r="C43" s="25"/>
      <c r="D43" s="25"/>
      <c r="E43" s="9"/>
      <c r="F43" s="33" t="s">
        <v>66</v>
      </c>
      <c r="G43" s="34" t="s">
        <v>66</v>
      </c>
    </row>
    <row r="44" spans="2:7" x14ac:dyDescent="0.25">
      <c r="B44" s="18" t="s">
        <v>89</v>
      </c>
      <c r="C44" s="27"/>
      <c r="D44" s="27"/>
      <c r="E44" s="19"/>
      <c r="F44" s="22">
        <v>29775.65</v>
      </c>
      <c r="G44" s="23">
        <v>0.87380000000000002</v>
      </c>
    </row>
    <row r="45" spans="2:7" x14ac:dyDescent="0.25">
      <c r="B45" s="8"/>
      <c r="C45" s="25"/>
      <c r="D45" s="25"/>
      <c r="E45" s="9"/>
      <c r="F45" s="10"/>
      <c r="G45" s="11"/>
    </row>
    <row r="46" spans="2:7" x14ac:dyDescent="0.25">
      <c r="B46" s="12" t="s">
        <v>503</v>
      </c>
      <c r="C46" s="25"/>
      <c r="D46" s="25"/>
      <c r="E46" s="9"/>
      <c r="F46" s="10"/>
      <c r="G46" s="11"/>
    </row>
    <row r="47" spans="2:7" x14ac:dyDescent="0.25">
      <c r="B47" s="12" t="s">
        <v>504</v>
      </c>
      <c r="C47" s="25"/>
      <c r="D47" s="25"/>
      <c r="E47" s="9"/>
      <c r="F47" s="10"/>
      <c r="G47" s="11"/>
    </row>
    <row r="48" spans="2:7" x14ac:dyDescent="0.25">
      <c r="B48" s="8" t="s">
        <v>898</v>
      </c>
      <c r="C48" s="25"/>
      <c r="D48" s="25" t="s">
        <v>899</v>
      </c>
      <c r="E48" s="9">
        <v>10875</v>
      </c>
      <c r="F48" s="10">
        <v>1236.6600000000001</v>
      </c>
      <c r="G48" s="11">
        <v>3.6288000000000001E-2</v>
      </c>
    </row>
    <row r="49" spans="2:8" x14ac:dyDescent="0.25">
      <c r="B49" s="12" t="s">
        <v>75</v>
      </c>
      <c r="C49" s="26"/>
      <c r="D49" s="26"/>
      <c r="E49" s="13"/>
      <c r="F49" s="31">
        <v>1236.6600000000001</v>
      </c>
      <c r="G49" s="32">
        <v>3.6288000000000001E-2</v>
      </c>
    </row>
    <row r="50" spans="2:8" x14ac:dyDescent="0.25">
      <c r="B50" s="8"/>
      <c r="C50" s="25"/>
      <c r="D50" s="25"/>
      <c r="E50" s="9"/>
      <c r="F50" s="10"/>
      <c r="G50" s="11"/>
    </row>
    <row r="51" spans="2:8" x14ac:dyDescent="0.25">
      <c r="B51" s="8"/>
      <c r="C51" s="25"/>
      <c r="D51" s="25"/>
      <c r="E51" s="9"/>
      <c r="F51" s="10"/>
      <c r="G51" s="11"/>
    </row>
    <row r="52" spans="2:8" x14ac:dyDescent="0.25">
      <c r="B52" s="12" t="s">
        <v>1103</v>
      </c>
      <c r="C52" s="26"/>
      <c r="D52" s="26"/>
      <c r="E52" s="13"/>
      <c r="F52" s="29"/>
      <c r="G52" s="30"/>
    </row>
    <row r="53" spans="2:8" x14ac:dyDescent="0.25">
      <c r="B53" s="8" t="s">
        <v>1104</v>
      </c>
      <c r="C53" s="25"/>
      <c r="D53" s="25" t="s">
        <v>1105</v>
      </c>
      <c r="E53" s="9">
        <v>204450</v>
      </c>
      <c r="F53" s="10">
        <v>854.81</v>
      </c>
      <c r="G53" s="11">
        <v>2.5100000000000001E-2</v>
      </c>
    </row>
    <row r="54" spans="2:8" x14ac:dyDescent="0.25">
      <c r="B54" s="12" t="s">
        <v>75</v>
      </c>
      <c r="C54" s="26"/>
      <c r="D54" s="26"/>
      <c r="E54" s="13"/>
      <c r="F54" s="31">
        <v>854.81</v>
      </c>
      <c r="G54" s="32">
        <v>2.5100000000000001E-2</v>
      </c>
      <c r="H54">
        <v>2091.4699999999998</v>
      </c>
    </row>
    <row r="55" spans="2:8" x14ac:dyDescent="0.25">
      <c r="B55" s="8"/>
      <c r="C55" s="25"/>
      <c r="D55" s="25"/>
      <c r="E55" s="9"/>
      <c r="F55" s="10"/>
      <c r="G55" s="11"/>
    </row>
    <row r="56" spans="2:8" x14ac:dyDescent="0.25">
      <c r="B56" s="18" t="s">
        <v>89</v>
      </c>
      <c r="C56" s="27"/>
      <c r="D56" s="27"/>
      <c r="E56" s="19"/>
      <c r="F56" s="14">
        <v>854.81</v>
      </c>
      <c r="G56" s="15">
        <v>2.5100000000000001E-2</v>
      </c>
    </row>
    <row r="57" spans="2:8" x14ac:dyDescent="0.25">
      <c r="B57" s="12" t="s">
        <v>668</v>
      </c>
      <c r="C57" s="26"/>
      <c r="D57" s="26"/>
      <c r="E57" s="13"/>
      <c r="F57" s="29"/>
      <c r="G57" s="30"/>
    </row>
    <row r="58" spans="2:8" x14ac:dyDescent="0.25">
      <c r="B58" s="12" t="s">
        <v>669</v>
      </c>
      <c r="C58" s="26"/>
      <c r="D58" s="26"/>
      <c r="E58" s="13"/>
      <c r="F58" s="29"/>
      <c r="G58" s="30"/>
    </row>
    <row r="59" spans="2:8" x14ac:dyDescent="0.25">
      <c r="B59" s="8" t="s">
        <v>1106</v>
      </c>
      <c r="C59" s="25"/>
      <c r="D59" s="25" t="s">
        <v>697</v>
      </c>
      <c r="E59" s="9">
        <v>50000000</v>
      </c>
      <c r="F59" s="10">
        <v>500</v>
      </c>
      <c r="G59" s="11">
        <v>1.47E-2</v>
      </c>
    </row>
    <row r="60" spans="2:8" x14ac:dyDescent="0.25">
      <c r="B60" s="12" t="s">
        <v>75</v>
      </c>
      <c r="C60" s="26"/>
      <c r="D60" s="26"/>
      <c r="E60" s="13"/>
      <c r="F60" s="31">
        <v>500</v>
      </c>
      <c r="G60" s="32">
        <v>1.47E-2</v>
      </c>
    </row>
    <row r="61" spans="2:8" x14ac:dyDescent="0.25">
      <c r="B61" s="12" t="s">
        <v>915</v>
      </c>
      <c r="C61" s="26"/>
      <c r="D61" s="26"/>
      <c r="E61" s="13"/>
      <c r="F61" s="29"/>
      <c r="G61" s="30"/>
    </row>
    <row r="62" spans="2:8" x14ac:dyDescent="0.25">
      <c r="B62" s="8" t="s">
        <v>916</v>
      </c>
      <c r="C62" s="25"/>
      <c r="D62" s="25" t="s">
        <v>917</v>
      </c>
      <c r="E62" s="9">
        <v>293150000</v>
      </c>
      <c r="F62" s="10">
        <v>2931.5</v>
      </c>
      <c r="G62" s="11">
        <v>8.5999999999999993E-2</v>
      </c>
    </row>
    <row r="63" spans="2:8" x14ac:dyDescent="0.25">
      <c r="B63" s="12" t="s">
        <v>75</v>
      </c>
      <c r="C63" s="26"/>
      <c r="D63" s="26"/>
      <c r="E63" s="13"/>
      <c r="F63" s="31">
        <v>2931.5</v>
      </c>
      <c r="G63" s="32">
        <v>8.5999999999999993E-2</v>
      </c>
    </row>
    <row r="64" spans="2:8" x14ac:dyDescent="0.25">
      <c r="B64" s="18" t="s">
        <v>89</v>
      </c>
      <c r="C64" s="27"/>
      <c r="D64" s="27"/>
      <c r="E64" s="19"/>
      <c r="F64" s="22">
        <v>3431.5</v>
      </c>
      <c r="G64" s="23">
        <v>0.1007</v>
      </c>
    </row>
    <row r="65" spans="2:7" x14ac:dyDescent="0.25">
      <c r="B65" s="8"/>
      <c r="C65" s="25"/>
      <c r="D65" s="25"/>
      <c r="E65" s="9"/>
      <c r="F65" s="10"/>
      <c r="G65" s="11"/>
    </row>
    <row r="66" spans="2:7" x14ac:dyDescent="0.25">
      <c r="B66" s="8"/>
      <c r="C66" s="25"/>
      <c r="D66" s="25"/>
      <c r="E66" s="9"/>
      <c r="F66" s="10"/>
      <c r="G66" s="11"/>
    </row>
    <row r="67" spans="2:7" x14ac:dyDescent="0.25">
      <c r="B67" s="12" t="s">
        <v>90</v>
      </c>
      <c r="C67" s="25"/>
      <c r="D67" s="25"/>
      <c r="E67" s="9"/>
      <c r="F67" s="10"/>
      <c r="G67" s="11"/>
    </row>
    <row r="68" spans="2:7" x14ac:dyDescent="0.25">
      <c r="B68" s="8" t="s">
        <v>91</v>
      </c>
      <c r="C68" s="25"/>
      <c r="D68" s="25"/>
      <c r="E68" s="9"/>
      <c r="F68" s="10">
        <v>139.97999999999999</v>
      </c>
      <c r="G68" s="11">
        <v>4.1000000000000003E-3</v>
      </c>
    </row>
    <row r="69" spans="2:7" x14ac:dyDescent="0.25">
      <c r="B69" s="12" t="s">
        <v>75</v>
      </c>
      <c r="C69" s="26"/>
      <c r="D69" s="26"/>
      <c r="E69" s="13"/>
      <c r="F69" s="31">
        <v>139.97999999999999</v>
      </c>
      <c r="G69" s="32">
        <v>4.1000000000000003E-3</v>
      </c>
    </row>
    <row r="70" spans="2:7" x14ac:dyDescent="0.25">
      <c r="B70" s="8"/>
      <c r="C70" s="25"/>
      <c r="D70" s="25"/>
      <c r="E70" s="9"/>
      <c r="F70" s="10"/>
      <c r="G70" s="11"/>
    </row>
    <row r="71" spans="2:7" x14ac:dyDescent="0.25">
      <c r="B71" s="18" t="s">
        <v>89</v>
      </c>
      <c r="C71" s="27"/>
      <c r="D71" s="27"/>
      <c r="E71" s="19"/>
      <c r="F71" s="14">
        <v>139.97999999999999</v>
      </c>
      <c r="G71" s="15">
        <v>4.1000000000000003E-3</v>
      </c>
    </row>
    <row r="72" spans="2:7" x14ac:dyDescent="0.25">
      <c r="B72" s="8" t="s">
        <v>92</v>
      </c>
      <c r="C72" s="25"/>
      <c r="D72" s="25"/>
      <c r="E72" s="9"/>
      <c r="F72" s="36">
        <v>-123.26</v>
      </c>
      <c r="G72" s="37">
        <v>-3.7000000000000002E-3</v>
      </c>
    </row>
    <row r="73" spans="2:7" x14ac:dyDescent="0.25">
      <c r="B73" s="20" t="s">
        <v>93</v>
      </c>
      <c r="C73" s="28"/>
      <c r="D73" s="28"/>
      <c r="E73" s="21"/>
      <c r="F73" s="22">
        <v>34078.68</v>
      </c>
      <c r="G73" s="23">
        <v>1</v>
      </c>
    </row>
    <row r="74" spans="2:7" x14ac:dyDescent="0.25">
      <c r="B74" s="190"/>
      <c r="C74" s="191"/>
      <c r="D74" s="191"/>
      <c r="E74" s="191"/>
      <c r="F74" s="191"/>
      <c r="G74" s="192"/>
    </row>
    <row r="75" spans="2:7" x14ac:dyDescent="0.25">
      <c r="B75" s="193" t="s">
        <v>809</v>
      </c>
      <c r="C75" s="44"/>
      <c r="D75" s="44"/>
      <c r="E75" s="44"/>
      <c r="F75" s="44"/>
      <c r="G75" s="45"/>
    </row>
    <row r="76" spans="2:7" x14ac:dyDescent="0.25">
      <c r="B76" s="43"/>
      <c r="C76" s="44"/>
      <c r="D76" s="44"/>
      <c r="E76" s="44"/>
      <c r="F76" s="44"/>
      <c r="G76" s="45"/>
    </row>
    <row r="77" spans="2:7" x14ac:dyDescent="0.25">
      <c r="B77" s="52" t="s">
        <v>1356</v>
      </c>
      <c r="C77" s="44"/>
      <c r="D77" s="44"/>
      <c r="E77" s="44"/>
      <c r="F77" s="44"/>
      <c r="G77" s="45"/>
    </row>
    <row r="78" spans="2:7" x14ac:dyDescent="0.25">
      <c r="B78" s="226" t="s">
        <v>1357</v>
      </c>
      <c r="C78" s="227"/>
      <c r="D78" s="58" t="s">
        <v>1358</v>
      </c>
      <c r="E78" s="59"/>
      <c r="F78" s="56"/>
      <c r="G78" s="57"/>
    </row>
    <row r="79" spans="2:7" ht="15" customHeight="1" x14ac:dyDescent="0.25">
      <c r="B79" s="179" t="s">
        <v>1469</v>
      </c>
      <c r="C79" s="180"/>
      <c r="D79" s="44"/>
      <c r="E79" s="44"/>
      <c r="F79" s="56"/>
      <c r="G79" s="57"/>
    </row>
    <row r="80" spans="2:7" ht="15" customHeight="1" x14ac:dyDescent="0.25">
      <c r="B80" s="179" t="s">
        <v>1468</v>
      </c>
      <c r="C80" s="180"/>
      <c r="D80" s="165" t="s">
        <v>1467</v>
      </c>
      <c r="E80" s="165" t="s">
        <v>1467</v>
      </c>
      <c r="F80" s="56"/>
      <c r="G80" s="57"/>
    </row>
    <row r="81" spans="1:7" ht="15" customHeight="1" x14ac:dyDescent="0.25">
      <c r="B81" s="52"/>
      <c r="C81" s="59"/>
      <c r="D81" s="165">
        <v>43280</v>
      </c>
      <c r="E81" s="165">
        <v>43312</v>
      </c>
      <c r="F81" s="56"/>
      <c r="G81" s="57"/>
    </row>
    <row r="82" spans="1:7" x14ac:dyDescent="0.25">
      <c r="A82">
        <v>142384</v>
      </c>
      <c r="B82" s="52" t="s">
        <v>1360</v>
      </c>
      <c r="C82" s="56"/>
      <c r="D82" s="177">
        <f>VLOOKUP(A82,'29.06.2018'!A:I,9,0)</f>
        <v>9.4952000000000005</v>
      </c>
      <c r="E82" s="60">
        <f>VLOOKUP(A82,'31.07.2018'!A:I,9,0)</f>
        <v>9.9905000000000008</v>
      </c>
      <c r="F82" s="56"/>
      <c r="G82" s="57"/>
    </row>
    <row r="83" spans="1:7" x14ac:dyDescent="0.25">
      <c r="A83">
        <v>142383</v>
      </c>
      <c r="B83" s="52" t="s">
        <v>1359</v>
      </c>
      <c r="C83" s="56"/>
      <c r="D83" s="177">
        <f>VLOOKUP(A83,'29.06.2018'!A:I,9,0)</f>
        <v>9.495000000000001</v>
      </c>
      <c r="E83" s="60">
        <f>VLOOKUP(A83,'31.07.2018'!A:I,9,0)</f>
        <v>9.9904000000000011</v>
      </c>
      <c r="F83" s="56"/>
      <c r="G83" s="57"/>
    </row>
    <row r="84" spans="1:7" x14ac:dyDescent="0.25">
      <c r="A84">
        <v>142386</v>
      </c>
      <c r="B84" s="52" t="s">
        <v>1368</v>
      </c>
      <c r="C84" s="56"/>
      <c r="D84" s="177">
        <f>VLOOKUP(A84,'29.06.2018'!A:I,9,0)</f>
        <v>9.5285000000000011</v>
      </c>
      <c r="E84" s="60">
        <f>VLOOKUP(A84,'31.07.2018'!A:I,9,0)</f>
        <v>10.0344</v>
      </c>
      <c r="F84" s="56"/>
      <c r="G84" s="57"/>
    </row>
    <row r="85" spans="1:7" x14ac:dyDescent="0.25">
      <c r="A85">
        <v>142388</v>
      </c>
      <c r="B85" s="52" t="s">
        <v>1367</v>
      </c>
      <c r="C85" s="56"/>
      <c r="D85" s="177">
        <f>VLOOKUP(A85,'29.06.2018'!A:I,9,0)</f>
        <v>9.5285000000000011</v>
      </c>
      <c r="E85" s="60">
        <f>VLOOKUP(A85,'31.07.2018'!A:I,9,0)</f>
        <v>10.0344</v>
      </c>
      <c r="F85" s="56"/>
      <c r="G85" s="57"/>
    </row>
    <row r="86" spans="1:7" x14ac:dyDescent="0.25">
      <c r="B86" s="52"/>
      <c r="C86" s="56"/>
      <c r="D86" s="118"/>
      <c r="E86" s="59"/>
      <c r="F86" s="56"/>
      <c r="G86" s="57"/>
    </row>
    <row r="87" spans="1:7" x14ac:dyDescent="0.25">
      <c r="B87" s="236" t="s">
        <v>2446</v>
      </c>
      <c r="C87" s="237"/>
      <c r="D87" s="120"/>
      <c r="E87" s="121"/>
      <c r="F87" s="56"/>
      <c r="G87" s="57"/>
    </row>
    <row r="88" spans="1:7" x14ac:dyDescent="0.25">
      <c r="B88" s="236" t="s">
        <v>1392</v>
      </c>
      <c r="C88" s="237"/>
      <c r="D88" s="120"/>
      <c r="E88" s="66"/>
      <c r="F88" s="56"/>
      <c r="G88" s="57"/>
    </row>
    <row r="89" spans="1:7" ht="32.25" customHeight="1" x14ac:dyDescent="0.25">
      <c r="B89" s="232" t="s">
        <v>2452</v>
      </c>
      <c r="C89" s="233"/>
      <c r="D89" s="62" t="s">
        <v>1358</v>
      </c>
      <c r="E89" s="66"/>
      <c r="F89" s="56"/>
      <c r="G89" s="57"/>
    </row>
    <row r="90" spans="1:7" x14ac:dyDescent="0.25">
      <c r="B90" s="228" t="s">
        <v>1373</v>
      </c>
      <c r="C90" s="229"/>
      <c r="D90" s="118" t="s">
        <v>1358</v>
      </c>
      <c r="E90" s="59"/>
      <c r="F90" s="56"/>
      <c r="G90" s="57"/>
    </row>
    <row r="91" spans="1:7" x14ac:dyDescent="0.25">
      <c r="B91" s="228" t="s">
        <v>1438</v>
      </c>
      <c r="C91" s="229"/>
      <c r="D91" s="118" t="s">
        <v>1358</v>
      </c>
      <c r="E91" s="66"/>
      <c r="F91" s="56"/>
      <c r="G91" s="57"/>
    </row>
    <row r="92" spans="1:7" x14ac:dyDescent="0.25">
      <c r="B92" s="238" t="s">
        <v>1420</v>
      </c>
      <c r="C92" s="239"/>
      <c r="D92" s="118">
        <v>0.67</v>
      </c>
      <c r="E92" s="107"/>
      <c r="F92" s="106"/>
      <c r="G92" s="126"/>
    </row>
    <row r="93" spans="1:7" ht="31.5" customHeight="1" x14ac:dyDescent="0.25">
      <c r="B93" s="234" t="s">
        <v>1421</v>
      </c>
      <c r="C93" s="235"/>
      <c r="D93" s="110">
        <v>2091.4699999999998</v>
      </c>
      <c r="E93" s="107"/>
      <c r="F93" s="106"/>
      <c r="G93" s="126"/>
    </row>
    <row r="94" spans="1:7" x14ac:dyDescent="0.25">
      <c r="B94" s="130" t="s">
        <v>1429</v>
      </c>
      <c r="C94" s="77"/>
      <c r="D94" s="143"/>
      <c r="E94" s="142"/>
      <c r="F94" s="77"/>
      <c r="G94" s="78"/>
    </row>
  </sheetData>
  <mergeCells count="10">
    <mergeCell ref="B1:G1"/>
    <mergeCell ref="B2:G2"/>
    <mergeCell ref="B78:C78"/>
    <mergeCell ref="B87:C87"/>
    <mergeCell ref="B88:C88"/>
    <mergeCell ref="B89:C89"/>
    <mergeCell ref="B90:C90"/>
    <mergeCell ref="B91:C91"/>
    <mergeCell ref="B92:C92"/>
    <mergeCell ref="B93:C93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showGridLines="0" topLeftCell="A67" workbookViewId="0">
      <selection activeCell="D77" sqref="D77"/>
    </sheetView>
  </sheetViews>
  <sheetFormatPr defaultRowHeight="15" x14ac:dyDescent="0.25"/>
  <cols>
    <col min="2" max="2" width="53.28515625" customWidth="1"/>
    <col min="3" max="3" width="22.570312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34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35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810</v>
      </c>
      <c r="C8" s="25" t="s">
        <v>811</v>
      </c>
      <c r="D8" s="25" t="s">
        <v>266</v>
      </c>
      <c r="E8" s="9">
        <v>1297</v>
      </c>
      <c r="F8" s="10">
        <v>28.27</v>
      </c>
      <c r="G8" s="11">
        <v>9.9900000000000003E-2</v>
      </c>
    </row>
    <row r="9" spans="2:9" x14ac:dyDescent="0.25">
      <c r="B9" s="8" t="s">
        <v>491</v>
      </c>
      <c r="C9" s="25" t="s">
        <v>492</v>
      </c>
      <c r="D9" s="25" t="s">
        <v>343</v>
      </c>
      <c r="E9" s="9">
        <v>2216</v>
      </c>
      <c r="F9" s="10">
        <v>26.28</v>
      </c>
      <c r="G9" s="11">
        <v>9.2899999999999996E-2</v>
      </c>
    </row>
    <row r="10" spans="2:9" x14ac:dyDescent="0.25">
      <c r="B10" s="8" t="s">
        <v>890</v>
      </c>
      <c r="C10" s="25" t="s">
        <v>891</v>
      </c>
      <c r="D10" s="25" t="s">
        <v>242</v>
      </c>
      <c r="E10" s="9">
        <v>1016</v>
      </c>
      <c r="F10" s="10">
        <v>20.27</v>
      </c>
      <c r="G10" s="11">
        <v>7.1599999999999997E-2</v>
      </c>
    </row>
    <row r="11" spans="2:9" x14ac:dyDescent="0.25">
      <c r="B11" s="8" t="s">
        <v>440</v>
      </c>
      <c r="C11" s="25" t="s">
        <v>441</v>
      </c>
      <c r="D11" s="25" t="s">
        <v>308</v>
      </c>
      <c r="E11" s="9">
        <v>1196</v>
      </c>
      <c r="F11" s="10">
        <v>16.329999999999998</v>
      </c>
      <c r="G11" s="11">
        <v>5.7700000000000001E-2</v>
      </c>
    </row>
    <row r="12" spans="2:9" x14ac:dyDescent="0.25">
      <c r="B12" s="8" t="s">
        <v>814</v>
      </c>
      <c r="C12" s="25" t="s">
        <v>815</v>
      </c>
      <c r="D12" s="25" t="s">
        <v>272</v>
      </c>
      <c r="E12" s="9">
        <v>5379</v>
      </c>
      <c r="F12" s="10">
        <v>16.010000000000002</v>
      </c>
      <c r="G12" s="11">
        <v>5.6599999999999998E-2</v>
      </c>
    </row>
    <row r="13" spans="2:9" x14ac:dyDescent="0.25">
      <c r="B13" s="8" t="s">
        <v>444</v>
      </c>
      <c r="C13" s="25" t="s">
        <v>445</v>
      </c>
      <c r="D13" s="25" t="s">
        <v>308</v>
      </c>
      <c r="E13" s="9">
        <v>676</v>
      </c>
      <c r="F13" s="10">
        <v>13.12</v>
      </c>
      <c r="G13" s="11">
        <v>4.6399999999999997E-2</v>
      </c>
    </row>
    <row r="14" spans="2:9" x14ac:dyDescent="0.25">
      <c r="B14" s="8" t="s">
        <v>264</v>
      </c>
      <c r="C14" s="25" t="s">
        <v>265</v>
      </c>
      <c r="D14" s="25" t="s">
        <v>266</v>
      </c>
      <c r="E14" s="9">
        <v>4056</v>
      </c>
      <c r="F14" s="10">
        <v>12.34</v>
      </c>
      <c r="G14" s="11">
        <v>4.36E-2</v>
      </c>
    </row>
    <row r="15" spans="2:9" x14ac:dyDescent="0.25">
      <c r="B15" s="8" t="s">
        <v>812</v>
      </c>
      <c r="C15" s="25" t="s">
        <v>813</v>
      </c>
      <c r="D15" s="25" t="s">
        <v>266</v>
      </c>
      <c r="E15" s="9">
        <v>839</v>
      </c>
      <c r="F15" s="10">
        <v>10.96</v>
      </c>
      <c r="G15" s="11">
        <v>3.8800000000000001E-2</v>
      </c>
    </row>
    <row r="16" spans="2:9" x14ac:dyDescent="0.25">
      <c r="B16" s="8" t="s">
        <v>384</v>
      </c>
      <c r="C16" s="25" t="s">
        <v>385</v>
      </c>
      <c r="D16" s="25" t="s">
        <v>316</v>
      </c>
      <c r="E16" s="9">
        <v>776</v>
      </c>
      <c r="F16" s="10">
        <v>10.11</v>
      </c>
      <c r="G16" s="11">
        <v>3.5700000000000003E-2</v>
      </c>
    </row>
    <row r="17" spans="2:7" x14ac:dyDescent="0.25">
      <c r="B17" s="8" t="s">
        <v>428</v>
      </c>
      <c r="C17" s="25" t="s">
        <v>429</v>
      </c>
      <c r="D17" s="25" t="s">
        <v>298</v>
      </c>
      <c r="E17" s="9">
        <v>84</v>
      </c>
      <c r="F17" s="10">
        <v>8</v>
      </c>
      <c r="G17" s="11">
        <v>2.8299999999999999E-2</v>
      </c>
    </row>
    <row r="18" spans="2:7" x14ac:dyDescent="0.25">
      <c r="B18" s="8" t="s">
        <v>493</v>
      </c>
      <c r="C18" s="25" t="s">
        <v>494</v>
      </c>
      <c r="D18" s="25" t="s">
        <v>272</v>
      </c>
      <c r="E18" s="9">
        <v>449</v>
      </c>
      <c r="F18" s="10">
        <v>7.78</v>
      </c>
      <c r="G18" s="11">
        <v>2.75E-2</v>
      </c>
    </row>
    <row r="19" spans="2:7" x14ac:dyDescent="0.25">
      <c r="B19" s="8" t="s">
        <v>468</v>
      </c>
      <c r="C19" s="25" t="s">
        <v>469</v>
      </c>
      <c r="D19" s="25" t="s">
        <v>266</v>
      </c>
      <c r="E19" s="9">
        <v>2360</v>
      </c>
      <c r="F19" s="10">
        <v>6.93</v>
      </c>
      <c r="G19" s="11">
        <v>2.4500000000000001E-2</v>
      </c>
    </row>
    <row r="20" spans="2:7" x14ac:dyDescent="0.25">
      <c r="B20" s="8" t="s">
        <v>945</v>
      </c>
      <c r="C20" s="25" t="s">
        <v>946</v>
      </c>
      <c r="D20" s="25" t="s">
        <v>266</v>
      </c>
      <c r="E20" s="9">
        <v>321</v>
      </c>
      <c r="F20" s="10">
        <v>6.4</v>
      </c>
      <c r="G20" s="11">
        <v>2.2599999999999999E-2</v>
      </c>
    </row>
    <row r="21" spans="2:7" x14ac:dyDescent="0.25">
      <c r="B21" s="8" t="s">
        <v>1107</v>
      </c>
      <c r="C21" s="25" t="s">
        <v>1108</v>
      </c>
      <c r="D21" s="25" t="s">
        <v>266</v>
      </c>
      <c r="E21" s="9">
        <v>1085</v>
      </c>
      <c r="F21" s="10">
        <v>5.97</v>
      </c>
      <c r="G21" s="11">
        <v>2.1100000000000001E-2</v>
      </c>
    </row>
    <row r="22" spans="2:7" x14ac:dyDescent="0.25">
      <c r="B22" s="8" t="s">
        <v>415</v>
      </c>
      <c r="C22" s="25" t="s">
        <v>416</v>
      </c>
      <c r="D22" s="25" t="s">
        <v>298</v>
      </c>
      <c r="E22" s="9">
        <v>586</v>
      </c>
      <c r="F22" s="10">
        <v>5.48</v>
      </c>
      <c r="G22" s="11">
        <v>1.9400000000000001E-2</v>
      </c>
    </row>
    <row r="23" spans="2:7" x14ac:dyDescent="0.25">
      <c r="B23" s="8" t="s">
        <v>818</v>
      </c>
      <c r="C23" s="25" t="s">
        <v>819</v>
      </c>
      <c r="D23" s="25" t="s">
        <v>266</v>
      </c>
      <c r="E23" s="9">
        <v>1159</v>
      </c>
      <c r="F23" s="10">
        <v>4.26</v>
      </c>
      <c r="G23" s="11">
        <v>1.5100000000000001E-2</v>
      </c>
    </row>
    <row r="24" spans="2:7" x14ac:dyDescent="0.25">
      <c r="B24" s="8" t="s">
        <v>464</v>
      </c>
      <c r="C24" s="25" t="s">
        <v>465</v>
      </c>
      <c r="D24" s="25" t="s">
        <v>272</v>
      </c>
      <c r="E24" s="9">
        <v>284</v>
      </c>
      <c r="F24" s="10">
        <v>4.12</v>
      </c>
      <c r="G24" s="11">
        <v>1.46E-2</v>
      </c>
    </row>
    <row r="25" spans="2:7" x14ac:dyDescent="0.25">
      <c r="B25" s="8" t="s">
        <v>833</v>
      </c>
      <c r="C25" s="25" t="s">
        <v>834</v>
      </c>
      <c r="D25" s="25" t="s">
        <v>242</v>
      </c>
      <c r="E25" s="9">
        <v>149</v>
      </c>
      <c r="F25" s="10">
        <v>4.0199999999999996</v>
      </c>
      <c r="G25" s="11">
        <v>1.4200000000000001E-2</v>
      </c>
    </row>
    <row r="26" spans="2:7" x14ac:dyDescent="0.25">
      <c r="B26" s="8" t="s">
        <v>251</v>
      </c>
      <c r="C26" s="25" t="s">
        <v>252</v>
      </c>
      <c r="D26" s="25" t="s">
        <v>253</v>
      </c>
      <c r="E26" s="9">
        <v>694</v>
      </c>
      <c r="F26" s="10">
        <v>3.95</v>
      </c>
      <c r="G26" s="11">
        <v>1.3899999999999999E-2</v>
      </c>
    </row>
    <row r="27" spans="2:7" x14ac:dyDescent="0.25">
      <c r="B27" s="8" t="s">
        <v>918</v>
      </c>
      <c r="C27" s="25" t="s">
        <v>919</v>
      </c>
      <c r="D27" s="25" t="s">
        <v>308</v>
      </c>
      <c r="E27" s="9">
        <v>350</v>
      </c>
      <c r="F27" s="10">
        <v>3.38</v>
      </c>
      <c r="G27" s="11">
        <v>1.1900000000000001E-2</v>
      </c>
    </row>
    <row r="28" spans="2:7" x14ac:dyDescent="0.25">
      <c r="B28" s="8" t="s">
        <v>246</v>
      </c>
      <c r="C28" s="25" t="s">
        <v>247</v>
      </c>
      <c r="D28" s="25" t="s">
        <v>248</v>
      </c>
      <c r="E28" s="9">
        <v>830</v>
      </c>
      <c r="F28" s="10">
        <v>3.24</v>
      </c>
      <c r="G28" s="11">
        <v>1.15E-2</v>
      </c>
    </row>
    <row r="29" spans="2:7" x14ac:dyDescent="0.25">
      <c r="B29" s="8" t="s">
        <v>324</v>
      </c>
      <c r="C29" s="25" t="s">
        <v>490</v>
      </c>
      <c r="D29" s="25" t="s">
        <v>298</v>
      </c>
      <c r="E29" s="9">
        <v>1162</v>
      </c>
      <c r="F29" s="10">
        <v>3.07</v>
      </c>
      <c r="G29" s="11">
        <v>1.0800000000000001E-2</v>
      </c>
    </row>
    <row r="30" spans="2:7" x14ac:dyDescent="0.25">
      <c r="B30" s="8" t="s">
        <v>924</v>
      </c>
      <c r="C30" s="25" t="s">
        <v>925</v>
      </c>
      <c r="D30" s="25" t="s">
        <v>295</v>
      </c>
      <c r="E30" s="9">
        <v>1968</v>
      </c>
      <c r="F30" s="10">
        <v>3.05</v>
      </c>
      <c r="G30" s="11">
        <v>1.0800000000000001E-2</v>
      </c>
    </row>
    <row r="31" spans="2:7" x14ac:dyDescent="0.25">
      <c r="B31" s="8" t="s">
        <v>358</v>
      </c>
      <c r="C31" s="25" t="s">
        <v>359</v>
      </c>
      <c r="D31" s="25" t="s">
        <v>360</v>
      </c>
      <c r="E31" s="9">
        <v>1776</v>
      </c>
      <c r="F31" s="10">
        <v>2.94</v>
      </c>
      <c r="G31" s="11">
        <v>1.04E-2</v>
      </c>
    </row>
    <row r="32" spans="2:7" x14ac:dyDescent="0.25">
      <c r="B32" s="8" t="s">
        <v>871</v>
      </c>
      <c r="C32" s="25" t="s">
        <v>872</v>
      </c>
      <c r="D32" s="25" t="s">
        <v>258</v>
      </c>
      <c r="E32" s="9">
        <v>65</v>
      </c>
      <c r="F32" s="10">
        <v>2.73</v>
      </c>
      <c r="G32" s="11">
        <v>9.5999999999999992E-3</v>
      </c>
    </row>
    <row r="33" spans="2:7" x14ac:dyDescent="0.25">
      <c r="B33" s="8" t="s">
        <v>393</v>
      </c>
      <c r="C33" s="25" t="s">
        <v>394</v>
      </c>
      <c r="D33" s="25" t="s">
        <v>308</v>
      </c>
      <c r="E33" s="9">
        <v>394</v>
      </c>
      <c r="F33" s="10">
        <v>2.68</v>
      </c>
      <c r="G33" s="11">
        <v>9.4999999999999998E-3</v>
      </c>
    </row>
    <row r="34" spans="2:7" x14ac:dyDescent="0.25">
      <c r="B34" s="8" t="s">
        <v>240</v>
      </c>
      <c r="C34" s="25" t="s">
        <v>241</v>
      </c>
      <c r="D34" s="25" t="s">
        <v>242</v>
      </c>
      <c r="E34" s="9">
        <v>207</v>
      </c>
      <c r="F34" s="10">
        <v>2.68</v>
      </c>
      <c r="G34" s="11">
        <v>9.4999999999999998E-3</v>
      </c>
    </row>
    <row r="35" spans="2:7" x14ac:dyDescent="0.25">
      <c r="B35" s="8" t="s">
        <v>249</v>
      </c>
      <c r="C35" s="25" t="s">
        <v>250</v>
      </c>
      <c r="D35" s="25" t="s">
        <v>245</v>
      </c>
      <c r="E35" s="9">
        <v>475</v>
      </c>
      <c r="F35" s="10">
        <v>2.67</v>
      </c>
      <c r="G35" s="11">
        <v>9.4999999999999998E-3</v>
      </c>
    </row>
    <row r="36" spans="2:7" x14ac:dyDescent="0.25">
      <c r="B36" s="8" t="s">
        <v>1109</v>
      </c>
      <c r="C36" s="25" t="s">
        <v>1110</v>
      </c>
      <c r="D36" s="25" t="s">
        <v>298</v>
      </c>
      <c r="E36" s="9">
        <v>81</v>
      </c>
      <c r="F36" s="10">
        <v>2.67</v>
      </c>
      <c r="G36" s="11">
        <v>9.4000000000000004E-3</v>
      </c>
    </row>
    <row r="37" spans="2:7" x14ac:dyDescent="0.25">
      <c r="B37" s="8" t="s">
        <v>843</v>
      </c>
      <c r="C37" s="25" t="s">
        <v>844</v>
      </c>
      <c r="D37" s="25" t="s">
        <v>242</v>
      </c>
      <c r="E37" s="9">
        <v>38</v>
      </c>
      <c r="F37" s="10">
        <v>2.65</v>
      </c>
      <c r="G37" s="11">
        <v>9.4000000000000004E-3</v>
      </c>
    </row>
    <row r="38" spans="2:7" x14ac:dyDescent="0.25">
      <c r="B38" s="8" t="s">
        <v>284</v>
      </c>
      <c r="C38" s="25" t="s">
        <v>285</v>
      </c>
      <c r="D38" s="25" t="s">
        <v>286</v>
      </c>
      <c r="E38" s="9">
        <v>1169</v>
      </c>
      <c r="F38" s="10">
        <v>2.6</v>
      </c>
      <c r="G38" s="11">
        <v>9.1999999999999998E-3</v>
      </c>
    </row>
    <row r="39" spans="2:7" x14ac:dyDescent="0.25">
      <c r="B39" s="8" t="s">
        <v>293</v>
      </c>
      <c r="C39" s="25" t="s">
        <v>294</v>
      </c>
      <c r="D39" s="25" t="s">
        <v>295</v>
      </c>
      <c r="E39" s="9">
        <v>1407</v>
      </c>
      <c r="F39" s="10">
        <v>2.56</v>
      </c>
      <c r="G39" s="11">
        <v>9.1000000000000004E-3</v>
      </c>
    </row>
    <row r="40" spans="2:7" x14ac:dyDescent="0.25">
      <c r="B40" s="8" t="s">
        <v>256</v>
      </c>
      <c r="C40" s="25" t="s">
        <v>257</v>
      </c>
      <c r="D40" s="25" t="s">
        <v>258</v>
      </c>
      <c r="E40" s="9">
        <v>248</v>
      </c>
      <c r="F40" s="10">
        <v>2.54</v>
      </c>
      <c r="G40" s="11">
        <v>8.9999999999999993E-3</v>
      </c>
    </row>
    <row r="41" spans="2:7" x14ac:dyDescent="0.25">
      <c r="B41" s="8" t="s">
        <v>273</v>
      </c>
      <c r="C41" s="25" t="s">
        <v>274</v>
      </c>
      <c r="D41" s="25" t="s">
        <v>275</v>
      </c>
      <c r="E41" s="9">
        <v>262</v>
      </c>
      <c r="F41" s="10">
        <v>2.39</v>
      </c>
      <c r="G41" s="11">
        <v>8.3999999999999995E-3</v>
      </c>
    </row>
    <row r="42" spans="2:7" x14ac:dyDescent="0.25">
      <c r="B42" s="8" t="s">
        <v>304</v>
      </c>
      <c r="C42" s="25" t="s">
        <v>305</v>
      </c>
      <c r="D42" s="25" t="s">
        <v>298</v>
      </c>
      <c r="E42" s="9">
        <v>85</v>
      </c>
      <c r="F42" s="10">
        <v>2.2999999999999998</v>
      </c>
      <c r="G42" s="11">
        <v>8.0999999999999996E-3</v>
      </c>
    </row>
    <row r="43" spans="2:7" x14ac:dyDescent="0.25">
      <c r="B43" s="8" t="s">
        <v>877</v>
      </c>
      <c r="C43" s="25" t="s">
        <v>878</v>
      </c>
      <c r="D43" s="25" t="s">
        <v>298</v>
      </c>
      <c r="E43" s="9">
        <v>8</v>
      </c>
      <c r="F43" s="10">
        <v>2.2200000000000002</v>
      </c>
      <c r="G43" s="11">
        <v>7.9000000000000008E-3</v>
      </c>
    </row>
    <row r="44" spans="2:7" x14ac:dyDescent="0.25">
      <c r="B44" s="8" t="s">
        <v>341</v>
      </c>
      <c r="C44" s="25" t="s">
        <v>342</v>
      </c>
      <c r="D44" s="25" t="s">
        <v>343</v>
      </c>
      <c r="E44" s="9">
        <v>1336</v>
      </c>
      <c r="F44" s="10">
        <v>2.2000000000000002</v>
      </c>
      <c r="G44" s="11">
        <v>7.7999999999999996E-3</v>
      </c>
    </row>
    <row r="45" spans="2:7" x14ac:dyDescent="0.25">
      <c r="B45" s="8" t="s">
        <v>500</v>
      </c>
      <c r="C45" s="25" t="s">
        <v>501</v>
      </c>
      <c r="D45" s="25" t="s">
        <v>353</v>
      </c>
      <c r="E45" s="9">
        <v>820</v>
      </c>
      <c r="F45" s="10">
        <v>2.14</v>
      </c>
      <c r="G45" s="11">
        <v>7.6E-3</v>
      </c>
    </row>
    <row r="46" spans="2:7" x14ac:dyDescent="0.25">
      <c r="B46" s="8" t="s">
        <v>1111</v>
      </c>
      <c r="C46" s="25" t="s">
        <v>1112</v>
      </c>
      <c r="D46" s="25" t="s">
        <v>392</v>
      </c>
      <c r="E46" s="9">
        <v>548</v>
      </c>
      <c r="F46" s="10">
        <v>2.06</v>
      </c>
      <c r="G46" s="11">
        <v>7.3000000000000001E-3</v>
      </c>
    </row>
    <row r="47" spans="2:7" x14ac:dyDescent="0.25">
      <c r="B47" s="8" t="s">
        <v>1010</v>
      </c>
      <c r="C47" s="25" t="s">
        <v>1011</v>
      </c>
      <c r="D47" s="25" t="s">
        <v>253</v>
      </c>
      <c r="E47" s="9">
        <v>319</v>
      </c>
      <c r="F47" s="10">
        <v>2.0499999999999998</v>
      </c>
      <c r="G47" s="11">
        <v>7.1999999999999998E-3</v>
      </c>
    </row>
    <row r="48" spans="2:7" x14ac:dyDescent="0.25">
      <c r="B48" s="8" t="s">
        <v>1113</v>
      </c>
      <c r="C48" s="25" t="s">
        <v>1114</v>
      </c>
      <c r="D48" s="25" t="s">
        <v>308</v>
      </c>
      <c r="E48" s="9">
        <v>711</v>
      </c>
      <c r="F48" s="10">
        <v>1.97</v>
      </c>
      <c r="G48" s="11">
        <v>6.8999999999999999E-3</v>
      </c>
    </row>
    <row r="49" spans="2:7" x14ac:dyDescent="0.25">
      <c r="B49" s="8" t="s">
        <v>317</v>
      </c>
      <c r="C49" s="25" t="s">
        <v>318</v>
      </c>
      <c r="D49" s="25" t="s">
        <v>286</v>
      </c>
      <c r="E49" s="9">
        <v>918</v>
      </c>
      <c r="F49" s="10">
        <v>1.96</v>
      </c>
      <c r="G49" s="11">
        <v>6.8999999999999999E-3</v>
      </c>
    </row>
    <row r="50" spans="2:7" x14ac:dyDescent="0.25">
      <c r="B50" s="8" t="s">
        <v>395</v>
      </c>
      <c r="C50" s="25" t="s">
        <v>396</v>
      </c>
      <c r="D50" s="25" t="s">
        <v>343</v>
      </c>
      <c r="E50" s="9">
        <v>491</v>
      </c>
      <c r="F50" s="10">
        <v>1.91</v>
      </c>
      <c r="G50" s="11">
        <v>6.7999999999999996E-3</v>
      </c>
    </row>
    <row r="51" spans="2:7" x14ac:dyDescent="0.25">
      <c r="B51" s="8" t="s">
        <v>920</v>
      </c>
      <c r="C51" s="25" t="s">
        <v>921</v>
      </c>
      <c r="D51" s="25" t="s">
        <v>303</v>
      </c>
      <c r="E51" s="9">
        <v>351</v>
      </c>
      <c r="F51" s="10">
        <v>1.85</v>
      </c>
      <c r="G51" s="11">
        <v>6.4999999999999997E-3</v>
      </c>
    </row>
    <row r="52" spans="2:7" x14ac:dyDescent="0.25">
      <c r="B52" s="8" t="s">
        <v>497</v>
      </c>
      <c r="C52" s="25" t="s">
        <v>498</v>
      </c>
      <c r="D52" s="25" t="s">
        <v>499</v>
      </c>
      <c r="E52" s="9">
        <v>443</v>
      </c>
      <c r="F52" s="10">
        <v>1.77</v>
      </c>
      <c r="G52" s="11">
        <v>6.3E-3</v>
      </c>
    </row>
    <row r="53" spans="2:7" x14ac:dyDescent="0.25">
      <c r="B53" s="8" t="s">
        <v>486</v>
      </c>
      <c r="C53" s="25" t="s">
        <v>487</v>
      </c>
      <c r="D53" s="25" t="s">
        <v>253</v>
      </c>
      <c r="E53" s="9">
        <v>76</v>
      </c>
      <c r="F53" s="10">
        <v>1.62</v>
      </c>
      <c r="G53" s="11">
        <v>5.7000000000000002E-3</v>
      </c>
    </row>
    <row r="54" spans="2:7" x14ac:dyDescent="0.25">
      <c r="B54" s="8" t="s">
        <v>1115</v>
      </c>
      <c r="C54" s="25" t="s">
        <v>1116</v>
      </c>
      <c r="D54" s="25" t="s">
        <v>953</v>
      </c>
      <c r="E54" s="9">
        <v>531</v>
      </c>
      <c r="F54" s="10">
        <v>1.52</v>
      </c>
      <c r="G54" s="11">
        <v>5.4000000000000003E-3</v>
      </c>
    </row>
    <row r="55" spans="2:7" x14ac:dyDescent="0.25">
      <c r="B55" s="8" t="s">
        <v>261</v>
      </c>
      <c r="C55" s="25" t="s">
        <v>262</v>
      </c>
      <c r="D55" s="25" t="s">
        <v>263</v>
      </c>
      <c r="E55" s="9">
        <v>231</v>
      </c>
      <c r="F55" s="10">
        <v>1.49</v>
      </c>
      <c r="G55" s="11">
        <v>5.3E-3</v>
      </c>
    </row>
    <row r="56" spans="2:7" x14ac:dyDescent="0.25">
      <c r="B56" s="8" t="s">
        <v>405</v>
      </c>
      <c r="C56" s="25" t="s">
        <v>406</v>
      </c>
      <c r="D56" s="25" t="s">
        <v>343</v>
      </c>
      <c r="E56" s="9">
        <v>470</v>
      </c>
      <c r="F56" s="10">
        <v>1.34</v>
      </c>
      <c r="G56" s="11">
        <v>4.7000000000000002E-3</v>
      </c>
    </row>
    <row r="57" spans="2:7" x14ac:dyDescent="0.25">
      <c r="B57" s="8" t="s">
        <v>1117</v>
      </c>
      <c r="C57" s="25" t="s">
        <v>1118</v>
      </c>
      <c r="D57" s="25" t="s">
        <v>253</v>
      </c>
      <c r="E57" s="9">
        <v>151</v>
      </c>
      <c r="F57" s="10">
        <v>1.24</v>
      </c>
      <c r="G57" s="11">
        <v>4.4000000000000003E-3</v>
      </c>
    </row>
    <row r="58" spans="2:7" x14ac:dyDescent="0.25">
      <c r="B58" s="12" t="s">
        <v>75</v>
      </c>
      <c r="C58" s="26"/>
      <c r="D58" s="26"/>
      <c r="E58" s="13"/>
      <c r="F58" s="31">
        <v>282.08999999999997</v>
      </c>
      <c r="G58" s="32">
        <v>0.99719999999999998</v>
      </c>
    </row>
    <row r="59" spans="2:7" x14ac:dyDescent="0.25">
      <c r="B59" s="12" t="s">
        <v>502</v>
      </c>
      <c r="C59" s="25"/>
      <c r="D59" s="25"/>
      <c r="E59" s="9"/>
      <c r="F59" s="10"/>
      <c r="G59" s="11"/>
    </row>
    <row r="60" spans="2:7" x14ac:dyDescent="0.25">
      <c r="B60" s="12" t="s">
        <v>75</v>
      </c>
      <c r="C60" s="25"/>
      <c r="D60" s="25"/>
      <c r="E60" s="9"/>
      <c r="F60" s="33" t="s">
        <v>66</v>
      </c>
      <c r="G60" s="34" t="s">
        <v>66</v>
      </c>
    </row>
    <row r="61" spans="2:7" x14ac:dyDescent="0.25">
      <c r="B61" s="18" t="s">
        <v>89</v>
      </c>
      <c r="C61" s="27"/>
      <c r="D61" s="27"/>
      <c r="E61" s="19"/>
      <c r="F61" s="22">
        <v>282.08999999999997</v>
      </c>
      <c r="G61" s="23">
        <v>0.99719999999999998</v>
      </c>
    </row>
    <row r="62" spans="2:7" x14ac:dyDescent="0.25">
      <c r="B62" s="8"/>
      <c r="C62" s="25"/>
      <c r="D62" s="25"/>
      <c r="E62" s="9"/>
      <c r="F62" s="10"/>
      <c r="G62" s="11"/>
    </row>
    <row r="63" spans="2:7" x14ac:dyDescent="0.25">
      <c r="B63" s="8"/>
      <c r="C63" s="25"/>
      <c r="D63" s="25"/>
      <c r="E63" s="9"/>
      <c r="F63" s="10"/>
      <c r="G63" s="11"/>
    </row>
    <row r="64" spans="2:7" x14ac:dyDescent="0.25">
      <c r="B64" s="12" t="s">
        <v>90</v>
      </c>
      <c r="C64" s="25"/>
      <c r="D64" s="25"/>
      <c r="E64" s="9"/>
      <c r="F64" s="10"/>
      <c r="G64" s="11"/>
    </row>
    <row r="65" spans="1:7" x14ac:dyDescent="0.25">
      <c r="B65" s="8" t="s">
        <v>91</v>
      </c>
      <c r="C65" s="25"/>
      <c r="D65" s="25"/>
      <c r="E65" s="9"/>
      <c r="F65" s="10">
        <v>0.3</v>
      </c>
      <c r="G65" s="11">
        <v>1.1000000000000001E-3</v>
      </c>
    </row>
    <row r="66" spans="1:7" x14ac:dyDescent="0.25">
      <c r="B66" s="12" t="s">
        <v>75</v>
      </c>
      <c r="C66" s="26"/>
      <c r="D66" s="26"/>
      <c r="E66" s="13"/>
      <c r="F66" s="31">
        <v>0.3</v>
      </c>
      <c r="G66" s="32">
        <v>1.1000000000000001E-3</v>
      </c>
    </row>
    <row r="67" spans="1:7" x14ac:dyDescent="0.25">
      <c r="B67" s="8"/>
      <c r="C67" s="25"/>
      <c r="D67" s="25"/>
      <c r="E67" s="9"/>
      <c r="F67" s="10"/>
      <c r="G67" s="11"/>
    </row>
    <row r="68" spans="1:7" x14ac:dyDescent="0.25">
      <c r="B68" s="18" t="s">
        <v>89</v>
      </c>
      <c r="C68" s="27"/>
      <c r="D68" s="27"/>
      <c r="E68" s="19"/>
      <c r="F68" s="14">
        <v>0.3</v>
      </c>
      <c r="G68" s="15">
        <v>1.1000000000000001E-3</v>
      </c>
    </row>
    <row r="69" spans="1:7" x14ac:dyDescent="0.25">
      <c r="B69" s="8" t="s">
        <v>92</v>
      </c>
      <c r="C69" s="25"/>
      <c r="D69" s="25"/>
      <c r="E69" s="9"/>
      <c r="F69" s="10">
        <v>0.53</v>
      </c>
      <c r="G69" s="11">
        <v>1.6999999999999999E-3</v>
      </c>
    </row>
    <row r="70" spans="1:7" x14ac:dyDescent="0.25">
      <c r="B70" s="20" t="s">
        <v>93</v>
      </c>
      <c r="C70" s="28"/>
      <c r="D70" s="28"/>
      <c r="E70" s="21"/>
      <c r="F70" s="22">
        <v>282.92</v>
      </c>
      <c r="G70" s="23">
        <v>1</v>
      </c>
    </row>
    <row r="71" spans="1:7" x14ac:dyDescent="0.25">
      <c r="B71" s="190"/>
      <c r="C71" s="191"/>
      <c r="D71" s="191"/>
      <c r="E71" s="191"/>
      <c r="F71" s="191"/>
      <c r="G71" s="192"/>
    </row>
    <row r="72" spans="1:7" x14ac:dyDescent="0.25">
      <c r="B72" s="52" t="s">
        <v>1356</v>
      </c>
      <c r="C72" s="65"/>
      <c r="D72" s="59"/>
      <c r="E72" s="72"/>
      <c r="F72" s="65"/>
      <c r="G72" s="57"/>
    </row>
    <row r="73" spans="1:7" x14ac:dyDescent="0.25">
      <c r="B73" s="226" t="s">
        <v>1357</v>
      </c>
      <c r="C73" s="227"/>
      <c r="D73" s="58" t="s">
        <v>1358</v>
      </c>
      <c r="E73" s="72"/>
      <c r="F73" s="65"/>
      <c r="G73" s="57"/>
    </row>
    <row r="74" spans="1:7" x14ac:dyDescent="0.25">
      <c r="B74" s="224" t="s">
        <v>1469</v>
      </c>
      <c r="C74" s="225"/>
      <c r="D74" s="44"/>
      <c r="E74" s="44"/>
      <c r="F74" s="65"/>
      <c r="G74" s="57"/>
    </row>
    <row r="75" spans="1:7" x14ac:dyDescent="0.25">
      <c r="B75" s="179" t="s">
        <v>1468</v>
      </c>
      <c r="C75" s="180"/>
      <c r="D75" s="165" t="s">
        <v>1467</v>
      </c>
      <c r="E75" s="165" t="s">
        <v>1467</v>
      </c>
      <c r="F75" s="65"/>
      <c r="G75" s="57"/>
    </row>
    <row r="76" spans="1:7" x14ac:dyDescent="0.25">
      <c r="B76" s="52"/>
      <c r="C76" s="59"/>
      <c r="D76" s="165">
        <v>43280</v>
      </c>
      <c r="E76" s="165">
        <v>43312</v>
      </c>
      <c r="F76" s="65"/>
      <c r="G76" s="57"/>
    </row>
    <row r="77" spans="1:7" x14ac:dyDescent="0.25">
      <c r="A77">
        <v>134536</v>
      </c>
      <c r="B77" s="185" t="s">
        <v>1443</v>
      </c>
      <c r="C77" s="56"/>
      <c r="D77" s="177">
        <f>VLOOKUP(A77,'29.06.2018'!A:I,9,0)</f>
        <v>11330.9539</v>
      </c>
      <c r="E77" s="60">
        <f>VLOOKUP(A77,'31.07.2018'!A:I,9,0)</f>
        <v>12034.197099999999</v>
      </c>
      <c r="F77" s="65"/>
      <c r="G77" s="57"/>
    </row>
    <row r="78" spans="1:7" x14ac:dyDescent="0.25">
      <c r="B78" s="52"/>
      <c r="C78" s="56"/>
      <c r="D78" s="118"/>
      <c r="E78" s="72"/>
      <c r="F78" s="65"/>
      <c r="G78" s="57"/>
    </row>
    <row r="79" spans="1:7" x14ac:dyDescent="0.25">
      <c r="B79" s="226" t="s">
        <v>2446</v>
      </c>
      <c r="C79" s="227"/>
      <c r="D79" s="227"/>
      <c r="E79" s="227"/>
      <c r="F79" s="227"/>
      <c r="G79" s="57"/>
    </row>
    <row r="80" spans="1:7" x14ac:dyDescent="0.25">
      <c r="B80" s="226" t="s">
        <v>1372</v>
      </c>
      <c r="C80" s="227"/>
      <c r="D80" s="184"/>
      <c r="E80" s="184"/>
      <c r="F80" s="184"/>
      <c r="G80" s="57"/>
    </row>
    <row r="81" spans="2:7" ht="32.25" customHeight="1" x14ac:dyDescent="0.25">
      <c r="B81" s="232" t="s">
        <v>2452</v>
      </c>
      <c r="C81" s="233"/>
      <c r="D81" s="62" t="s">
        <v>1358</v>
      </c>
      <c r="E81" s="144"/>
      <c r="F81" s="86"/>
      <c r="G81" s="57"/>
    </row>
    <row r="82" spans="2:7" x14ac:dyDescent="0.25">
      <c r="B82" s="228" t="s">
        <v>1373</v>
      </c>
      <c r="C82" s="229"/>
      <c r="D82" s="62" t="s">
        <v>1358</v>
      </c>
      <c r="E82" s="72"/>
      <c r="F82" s="65"/>
      <c r="G82" s="57"/>
    </row>
    <row r="83" spans="2:7" x14ac:dyDescent="0.25">
      <c r="B83" s="236" t="s">
        <v>1438</v>
      </c>
      <c r="C83" s="237"/>
      <c r="D83" s="62" t="s">
        <v>1358</v>
      </c>
      <c r="E83" s="144"/>
      <c r="F83" s="86"/>
      <c r="G83" s="57"/>
    </row>
    <row r="84" spans="2:7" x14ac:dyDescent="0.25">
      <c r="B84" s="236" t="s">
        <v>1420</v>
      </c>
      <c r="C84" s="237"/>
      <c r="D84" s="118">
        <v>0.08</v>
      </c>
      <c r="E84" s="72"/>
      <c r="F84" s="65"/>
      <c r="G84" s="57"/>
    </row>
    <row r="85" spans="2:7" ht="33" customHeight="1" x14ac:dyDescent="0.25">
      <c r="B85" s="230" t="s">
        <v>1421</v>
      </c>
      <c r="C85" s="231"/>
      <c r="D85" s="75" t="s">
        <v>1358</v>
      </c>
      <c r="E85" s="145"/>
      <c r="F85" s="146"/>
      <c r="G85" s="78"/>
    </row>
  </sheetData>
  <mergeCells count="11">
    <mergeCell ref="B1:G1"/>
    <mergeCell ref="B2:G2"/>
    <mergeCell ref="B73:C73"/>
    <mergeCell ref="B79:F79"/>
    <mergeCell ref="B80:C80"/>
    <mergeCell ref="B74:C74"/>
    <mergeCell ref="B81:C81"/>
    <mergeCell ref="B82:C82"/>
    <mergeCell ref="B83:C83"/>
    <mergeCell ref="B84:C84"/>
    <mergeCell ref="B85:C85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showGridLines="0" workbookViewId="0">
      <selection activeCell="I1" sqref="I1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36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37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810</v>
      </c>
      <c r="C8" s="25" t="s">
        <v>811</v>
      </c>
      <c r="D8" s="25" t="s">
        <v>266</v>
      </c>
      <c r="E8" s="9">
        <v>1704</v>
      </c>
      <c r="F8" s="10">
        <v>37.14</v>
      </c>
      <c r="G8" s="11">
        <v>0.35539999999999999</v>
      </c>
    </row>
    <row r="9" spans="2:9" x14ac:dyDescent="0.25">
      <c r="B9" s="8" t="s">
        <v>264</v>
      </c>
      <c r="C9" s="25" t="s">
        <v>265</v>
      </c>
      <c r="D9" s="25" t="s">
        <v>266</v>
      </c>
      <c r="E9" s="9">
        <v>5329</v>
      </c>
      <c r="F9" s="10">
        <v>16.21</v>
      </c>
      <c r="G9" s="11">
        <v>0.15509999999999999</v>
      </c>
    </row>
    <row r="10" spans="2:9" x14ac:dyDescent="0.25">
      <c r="B10" s="8" t="s">
        <v>812</v>
      </c>
      <c r="C10" s="25" t="s">
        <v>813</v>
      </c>
      <c r="D10" s="25" t="s">
        <v>266</v>
      </c>
      <c r="E10" s="9">
        <v>1106</v>
      </c>
      <c r="F10" s="10">
        <v>14.45</v>
      </c>
      <c r="G10" s="11">
        <v>0.13830000000000001</v>
      </c>
    </row>
    <row r="11" spans="2:9" x14ac:dyDescent="0.25">
      <c r="B11" s="8" t="s">
        <v>468</v>
      </c>
      <c r="C11" s="25" t="s">
        <v>469</v>
      </c>
      <c r="D11" s="25" t="s">
        <v>266</v>
      </c>
      <c r="E11" s="9">
        <v>3095</v>
      </c>
      <c r="F11" s="10">
        <v>9.08</v>
      </c>
      <c r="G11" s="11">
        <v>8.6900000000000005E-2</v>
      </c>
    </row>
    <row r="12" spans="2:9" x14ac:dyDescent="0.25">
      <c r="B12" s="8" t="s">
        <v>945</v>
      </c>
      <c r="C12" s="25" t="s">
        <v>946</v>
      </c>
      <c r="D12" s="25" t="s">
        <v>266</v>
      </c>
      <c r="E12" s="9">
        <v>423</v>
      </c>
      <c r="F12" s="10">
        <v>8.44</v>
      </c>
      <c r="G12" s="11">
        <v>8.0799999999999997E-2</v>
      </c>
    </row>
    <row r="13" spans="2:9" x14ac:dyDescent="0.25">
      <c r="B13" s="8" t="s">
        <v>1107</v>
      </c>
      <c r="C13" s="25" t="s">
        <v>1108</v>
      </c>
      <c r="D13" s="25" t="s">
        <v>266</v>
      </c>
      <c r="E13" s="9">
        <v>1420</v>
      </c>
      <c r="F13" s="10">
        <v>7.82</v>
      </c>
      <c r="G13" s="11">
        <v>7.4800000000000005E-2</v>
      </c>
    </row>
    <row r="14" spans="2:9" x14ac:dyDescent="0.25">
      <c r="B14" s="8" t="s">
        <v>818</v>
      </c>
      <c r="C14" s="25" t="s">
        <v>819</v>
      </c>
      <c r="D14" s="25" t="s">
        <v>266</v>
      </c>
      <c r="E14" s="9">
        <v>1528</v>
      </c>
      <c r="F14" s="10">
        <v>5.62</v>
      </c>
      <c r="G14" s="11">
        <v>5.3800000000000001E-2</v>
      </c>
    </row>
    <row r="15" spans="2:9" x14ac:dyDescent="0.25">
      <c r="B15" s="8" t="s">
        <v>480</v>
      </c>
      <c r="C15" s="25" t="s">
        <v>481</v>
      </c>
      <c r="D15" s="25" t="s">
        <v>266</v>
      </c>
      <c r="E15" s="9">
        <v>308</v>
      </c>
      <c r="F15" s="10">
        <v>1.76</v>
      </c>
      <c r="G15" s="11">
        <v>1.6899999999999998E-2</v>
      </c>
    </row>
    <row r="16" spans="2:9" x14ac:dyDescent="0.25">
      <c r="B16" s="8" t="s">
        <v>470</v>
      </c>
      <c r="C16" s="25" t="s">
        <v>471</v>
      </c>
      <c r="D16" s="25" t="s">
        <v>266</v>
      </c>
      <c r="E16" s="9">
        <v>1636</v>
      </c>
      <c r="F16" s="10">
        <v>1.46</v>
      </c>
      <c r="G16" s="11">
        <v>1.3899999999999999E-2</v>
      </c>
    </row>
    <row r="17" spans="2:7" x14ac:dyDescent="0.25">
      <c r="B17" s="8" t="s">
        <v>399</v>
      </c>
      <c r="C17" s="25" t="s">
        <v>400</v>
      </c>
      <c r="D17" s="25" t="s">
        <v>266</v>
      </c>
      <c r="E17" s="9">
        <v>784</v>
      </c>
      <c r="F17" s="10">
        <v>1.2</v>
      </c>
      <c r="G17" s="11">
        <v>1.15E-2</v>
      </c>
    </row>
    <row r="18" spans="2:7" x14ac:dyDescent="0.25">
      <c r="B18" s="8" t="s">
        <v>312</v>
      </c>
      <c r="C18" s="25" t="s">
        <v>313</v>
      </c>
      <c r="D18" s="25" t="s">
        <v>266</v>
      </c>
      <c r="E18" s="9">
        <v>866</v>
      </c>
      <c r="F18" s="10">
        <v>0.74</v>
      </c>
      <c r="G18" s="11">
        <v>7.1000000000000004E-3</v>
      </c>
    </row>
    <row r="19" spans="2:7" x14ac:dyDescent="0.25">
      <c r="B19" s="8" t="s">
        <v>282</v>
      </c>
      <c r="C19" s="25" t="s">
        <v>283</v>
      </c>
      <c r="D19" s="25" t="s">
        <v>266</v>
      </c>
      <c r="E19" s="9">
        <v>1102</v>
      </c>
      <c r="F19" s="10">
        <v>0.44</v>
      </c>
      <c r="G19" s="11">
        <v>4.1999999999999997E-3</v>
      </c>
    </row>
    <row r="20" spans="2:7" x14ac:dyDescent="0.25">
      <c r="B20" s="12" t="s">
        <v>75</v>
      </c>
      <c r="C20" s="26"/>
      <c r="D20" s="26"/>
      <c r="E20" s="13"/>
      <c r="F20" s="31">
        <v>104.36</v>
      </c>
      <c r="G20" s="32">
        <v>0.99870000000000003</v>
      </c>
    </row>
    <row r="21" spans="2:7" x14ac:dyDescent="0.25">
      <c r="B21" s="12" t="s">
        <v>502</v>
      </c>
      <c r="C21" s="25"/>
      <c r="D21" s="25"/>
      <c r="E21" s="9"/>
      <c r="F21" s="10"/>
      <c r="G21" s="11"/>
    </row>
    <row r="22" spans="2:7" x14ac:dyDescent="0.25">
      <c r="B22" s="12" t="s">
        <v>75</v>
      </c>
      <c r="C22" s="25"/>
      <c r="D22" s="25"/>
      <c r="E22" s="9"/>
      <c r="F22" s="33" t="s">
        <v>66</v>
      </c>
      <c r="G22" s="34" t="s">
        <v>66</v>
      </c>
    </row>
    <row r="23" spans="2:7" x14ac:dyDescent="0.25">
      <c r="B23" s="18" t="s">
        <v>89</v>
      </c>
      <c r="C23" s="27"/>
      <c r="D23" s="27"/>
      <c r="E23" s="19"/>
      <c r="F23" s="22">
        <v>104.36</v>
      </c>
      <c r="G23" s="23">
        <v>0.99870000000000003</v>
      </c>
    </row>
    <row r="24" spans="2:7" x14ac:dyDescent="0.25">
      <c r="B24" s="8"/>
      <c r="C24" s="25"/>
      <c r="D24" s="25"/>
      <c r="E24" s="9"/>
      <c r="F24" s="10"/>
      <c r="G24" s="11"/>
    </row>
    <row r="25" spans="2:7" x14ac:dyDescent="0.25">
      <c r="B25" s="8"/>
      <c r="C25" s="25"/>
      <c r="D25" s="25"/>
      <c r="E25" s="9"/>
      <c r="F25" s="10"/>
      <c r="G25" s="11"/>
    </row>
    <row r="26" spans="2:7" x14ac:dyDescent="0.25">
      <c r="B26" s="12" t="s">
        <v>90</v>
      </c>
      <c r="C26" s="25"/>
      <c r="D26" s="25"/>
      <c r="E26" s="9"/>
      <c r="F26" s="10"/>
      <c r="G26" s="11"/>
    </row>
    <row r="27" spans="2:7" x14ac:dyDescent="0.25">
      <c r="B27" s="8" t="s">
        <v>91</v>
      </c>
      <c r="C27" s="25"/>
      <c r="D27" s="25"/>
      <c r="E27" s="9"/>
      <c r="F27" s="10">
        <v>0.1</v>
      </c>
      <c r="G27" s="11">
        <v>1E-3</v>
      </c>
    </row>
    <row r="28" spans="2:7" x14ac:dyDescent="0.25">
      <c r="B28" s="12" t="s">
        <v>75</v>
      </c>
      <c r="C28" s="26"/>
      <c r="D28" s="26"/>
      <c r="E28" s="13"/>
      <c r="F28" s="31">
        <v>0.1</v>
      </c>
      <c r="G28" s="32">
        <v>1E-3</v>
      </c>
    </row>
    <row r="29" spans="2:7" x14ac:dyDescent="0.25">
      <c r="B29" s="8"/>
      <c r="C29" s="25"/>
      <c r="D29" s="25"/>
      <c r="E29" s="9"/>
      <c r="F29" s="10"/>
      <c r="G29" s="11"/>
    </row>
    <row r="30" spans="2:7" x14ac:dyDescent="0.25">
      <c r="B30" s="18" t="s">
        <v>89</v>
      </c>
      <c r="C30" s="27"/>
      <c r="D30" s="27"/>
      <c r="E30" s="19"/>
      <c r="F30" s="14">
        <v>0.1</v>
      </c>
      <c r="G30" s="15">
        <v>1E-3</v>
      </c>
    </row>
    <row r="31" spans="2:7" x14ac:dyDescent="0.25">
      <c r="B31" s="8" t="s">
        <v>92</v>
      </c>
      <c r="C31" s="25"/>
      <c r="D31" s="25"/>
      <c r="E31" s="9"/>
      <c r="F31" s="10">
        <v>0.04</v>
      </c>
      <c r="G31" s="11">
        <v>2.9999999999999997E-4</v>
      </c>
    </row>
    <row r="32" spans="2:7" x14ac:dyDescent="0.25">
      <c r="B32" s="20" t="s">
        <v>93</v>
      </c>
      <c r="C32" s="28"/>
      <c r="D32" s="28"/>
      <c r="E32" s="21"/>
      <c r="F32" s="22">
        <v>104.5</v>
      </c>
      <c r="G32" s="23">
        <v>1</v>
      </c>
    </row>
    <row r="33" spans="1:7" x14ac:dyDescent="0.25">
      <c r="B33" s="190"/>
      <c r="C33" s="191"/>
      <c r="D33" s="191"/>
      <c r="E33" s="191"/>
      <c r="F33" s="191"/>
      <c r="G33" s="192"/>
    </row>
    <row r="34" spans="1:7" x14ac:dyDescent="0.25">
      <c r="B34" s="52" t="s">
        <v>1356</v>
      </c>
      <c r="C34" s="65"/>
      <c r="D34" s="56"/>
      <c r="E34" s="56"/>
      <c r="F34" s="56"/>
      <c r="G34" s="57"/>
    </row>
    <row r="35" spans="1:7" x14ac:dyDescent="0.25">
      <c r="B35" s="226" t="s">
        <v>1357</v>
      </c>
      <c r="C35" s="227"/>
      <c r="D35" s="58" t="s">
        <v>1358</v>
      </c>
      <c r="E35" s="56"/>
      <c r="F35" s="56"/>
      <c r="G35" s="57"/>
    </row>
    <row r="36" spans="1:7" x14ac:dyDescent="0.25">
      <c r="B36" s="224" t="s">
        <v>1469</v>
      </c>
      <c r="C36" s="225"/>
      <c r="D36" s="44"/>
      <c r="E36" s="44"/>
      <c r="F36" s="56"/>
      <c r="G36" s="57"/>
    </row>
    <row r="37" spans="1:7" x14ac:dyDescent="0.25">
      <c r="B37" s="179" t="s">
        <v>1468</v>
      </c>
      <c r="C37" s="180"/>
      <c r="D37" s="165" t="s">
        <v>1467</v>
      </c>
      <c r="E37" s="165" t="s">
        <v>1467</v>
      </c>
      <c r="F37" s="56"/>
      <c r="G37" s="57"/>
    </row>
    <row r="38" spans="1:7" x14ac:dyDescent="0.25">
      <c r="B38" s="52"/>
      <c r="C38" s="59"/>
      <c r="D38" s="165">
        <v>43280</v>
      </c>
      <c r="E38" s="165">
        <v>43312</v>
      </c>
      <c r="F38" s="56"/>
      <c r="G38" s="57"/>
    </row>
    <row r="39" spans="1:7" x14ac:dyDescent="0.25">
      <c r="A39">
        <v>135859</v>
      </c>
      <c r="B39" s="52" t="s">
        <v>1444</v>
      </c>
      <c r="C39" s="56"/>
      <c r="D39" s="177">
        <f>VLOOKUP(A39,'29.06.2018'!A:I,9,0)</f>
        <v>2671.8465000000001</v>
      </c>
      <c r="E39" s="60">
        <f>VLOOKUP(A39,'31.07.2018'!A:I,9,0)</f>
        <v>2814.5352000000003</v>
      </c>
      <c r="F39" s="56"/>
      <c r="G39" s="57"/>
    </row>
    <row r="40" spans="1:7" x14ac:dyDescent="0.25">
      <c r="B40" s="52"/>
      <c r="C40" s="56"/>
      <c r="D40" s="118"/>
      <c r="E40" s="56"/>
      <c r="F40" s="56"/>
      <c r="G40" s="57"/>
    </row>
    <row r="41" spans="1:7" x14ac:dyDescent="0.25">
      <c r="B41" s="226" t="s">
        <v>2447</v>
      </c>
      <c r="C41" s="227"/>
      <c r="D41" s="227"/>
      <c r="E41" s="227"/>
      <c r="F41" s="227"/>
      <c r="G41" s="57"/>
    </row>
    <row r="42" spans="1:7" x14ac:dyDescent="0.25">
      <c r="B42" s="226" t="s">
        <v>1372</v>
      </c>
      <c r="C42" s="227"/>
      <c r="D42" s="184"/>
      <c r="E42" s="184"/>
      <c r="F42" s="184"/>
      <c r="G42" s="57"/>
    </row>
    <row r="43" spans="1:7" ht="32.25" customHeight="1" x14ac:dyDescent="0.25">
      <c r="B43" s="232" t="s">
        <v>2452</v>
      </c>
      <c r="C43" s="233"/>
      <c r="D43" s="62" t="s">
        <v>1358</v>
      </c>
      <c r="E43" s="144"/>
      <c r="F43" s="86"/>
      <c r="G43" s="57"/>
    </row>
    <row r="44" spans="1:7" x14ac:dyDescent="0.25">
      <c r="B44" s="228" t="s">
        <v>1373</v>
      </c>
      <c r="C44" s="229"/>
      <c r="D44" s="62" t="s">
        <v>1358</v>
      </c>
      <c r="E44" s="72"/>
      <c r="F44" s="65"/>
      <c r="G44" s="57"/>
    </row>
    <row r="45" spans="1:7" x14ac:dyDescent="0.25">
      <c r="B45" s="236" t="s">
        <v>1438</v>
      </c>
      <c r="C45" s="237"/>
      <c r="D45" s="62" t="s">
        <v>1358</v>
      </c>
      <c r="E45" s="144"/>
      <c r="F45" s="86"/>
      <c r="G45" s="57"/>
    </row>
    <row r="46" spans="1:7" x14ac:dyDescent="0.25">
      <c r="B46" s="236" t="s">
        <v>1420</v>
      </c>
      <c r="C46" s="237"/>
      <c r="D46" s="118">
        <v>0.04</v>
      </c>
      <c r="E46" s="72"/>
      <c r="F46" s="65"/>
      <c r="G46" s="57"/>
    </row>
    <row r="47" spans="1:7" ht="32.25" customHeight="1" x14ac:dyDescent="0.25">
      <c r="B47" s="230" t="s">
        <v>1421</v>
      </c>
      <c r="C47" s="231"/>
      <c r="D47" s="75" t="s">
        <v>1358</v>
      </c>
      <c r="E47" s="145"/>
      <c r="F47" s="146"/>
      <c r="G47" s="78"/>
    </row>
    <row r="76" ht="15" customHeight="1" x14ac:dyDescent="0.25"/>
  </sheetData>
  <mergeCells count="11">
    <mergeCell ref="B1:G1"/>
    <mergeCell ref="B2:G2"/>
    <mergeCell ref="B35:C35"/>
    <mergeCell ref="B41:F41"/>
    <mergeCell ref="B42:C42"/>
    <mergeCell ref="B36:C36"/>
    <mergeCell ref="B43:C43"/>
    <mergeCell ref="B44:C44"/>
    <mergeCell ref="B45:C45"/>
    <mergeCell ref="B46:C46"/>
    <mergeCell ref="B47:C47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showGridLines="0" workbookViewId="0"/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38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39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814</v>
      </c>
      <c r="C8" s="25" t="s">
        <v>815</v>
      </c>
      <c r="D8" s="25" t="s">
        <v>272</v>
      </c>
      <c r="E8" s="9">
        <v>6588</v>
      </c>
      <c r="F8" s="10">
        <v>19.61</v>
      </c>
      <c r="G8" s="11">
        <v>5.2600000000000001E-2</v>
      </c>
    </row>
    <row r="9" spans="2:9" x14ac:dyDescent="0.25">
      <c r="B9" s="8" t="s">
        <v>464</v>
      </c>
      <c r="C9" s="25" t="s">
        <v>465</v>
      </c>
      <c r="D9" s="25" t="s">
        <v>272</v>
      </c>
      <c r="E9" s="9">
        <v>1326</v>
      </c>
      <c r="F9" s="10">
        <v>19.25</v>
      </c>
      <c r="G9" s="11">
        <v>5.16E-2</v>
      </c>
    </row>
    <row r="10" spans="2:9" x14ac:dyDescent="0.25">
      <c r="B10" s="8" t="s">
        <v>440</v>
      </c>
      <c r="C10" s="25" t="s">
        <v>441</v>
      </c>
      <c r="D10" s="25" t="s">
        <v>308</v>
      </c>
      <c r="E10" s="9">
        <v>1391</v>
      </c>
      <c r="F10" s="10">
        <v>18.989999999999998</v>
      </c>
      <c r="G10" s="11">
        <v>5.0900000000000001E-2</v>
      </c>
    </row>
    <row r="11" spans="2:9" x14ac:dyDescent="0.25">
      <c r="B11" s="8" t="s">
        <v>444</v>
      </c>
      <c r="C11" s="25" t="s">
        <v>445</v>
      </c>
      <c r="D11" s="25" t="s">
        <v>308</v>
      </c>
      <c r="E11" s="9">
        <v>961</v>
      </c>
      <c r="F11" s="10">
        <v>18.649999999999999</v>
      </c>
      <c r="G11" s="11">
        <v>0.05</v>
      </c>
    </row>
    <row r="12" spans="2:9" x14ac:dyDescent="0.25">
      <c r="B12" s="8" t="s">
        <v>493</v>
      </c>
      <c r="C12" s="25" t="s">
        <v>494</v>
      </c>
      <c r="D12" s="25" t="s">
        <v>272</v>
      </c>
      <c r="E12" s="9">
        <v>1069</v>
      </c>
      <c r="F12" s="10">
        <v>18.510000000000002</v>
      </c>
      <c r="G12" s="11">
        <v>4.9599999999999998E-2</v>
      </c>
    </row>
    <row r="13" spans="2:9" x14ac:dyDescent="0.25">
      <c r="B13" s="8" t="s">
        <v>810</v>
      </c>
      <c r="C13" s="25" t="s">
        <v>811</v>
      </c>
      <c r="D13" s="25" t="s">
        <v>266</v>
      </c>
      <c r="E13" s="9">
        <v>848</v>
      </c>
      <c r="F13" s="10">
        <v>18.48</v>
      </c>
      <c r="G13" s="11">
        <v>4.9500000000000002E-2</v>
      </c>
    </row>
    <row r="14" spans="2:9" x14ac:dyDescent="0.25">
      <c r="B14" s="8" t="s">
        <v>428</v>
      </c>
      <c r="C14" s="25" t="s">
        <v>429</v>
      </c>
      <c r="D14" s="25" t="s">
        <v>298</v>
      </c>
      <c r="E14" s="9">
        <v>194</v>
      </c>
      <c r="F14" s="10">
        <v>18.47</v>
      </c>
      <c r="G14" s="11">
        <v>4.9500000000000002E-2</v>
      </c>
    </row>
    <row r="15" spans="2:9" x14ac:dyDescent="0.25">
      <c r="B15" s="8" t="s">
        <v>407</v>
      </c>
      <c r="C15" s="25" t="s">
        <v>408</v>
      </c>
      <c r="D15" s="25" t="s">
        <v>272</v>
      </c>
      <c r="E15" s="9">
        <v>243</v>
      </c>
      <c r="F15" s="10">
        <v>15.9</v>
      </c>
      <c r="G15" s="11">
        <v>4.2599999999999999E-2</v>
      </c>
    </row>
    <row r="16" spans="2:9" x14ac:dyDescent="0.25">
      <c r="B16" s="8" t="s">
        <v>1109</v>
      </c>
      <c r="C16" s="25" t="s">
        <v>1110</v>
      </c>
      <c r="D16" s="25" t="s">
        <v>298</v>
      </c>
      <c r="E16" s="9">
        <v>472</v>
      </c>
      <c r="F16" s="10">
        <v>15.55</v>
      </c>
      <c r="G16" s="11">
        <v>4.1700000000000001E-2</v>
      </c>
    </row>
    <row r="17" spans="2:7" x14ac:dyDescent="0.25">
      <c r="B17" s="8" t="s">
        <v>833</v>
      </c>
      <c r="C17" s="25" t="s">
        <v>834</v>
      </c>
      <c r="D17" s="25" t="s">
        <v>242</v>
      </c>
      <c r="E17" s="9">
        <v>565</v>
      </c>
      <c r="F17" s="10">
        <v>15.24</v>
      </c>
      <c r="G17" s="11">
        <v>4.0800000000000003E-2</v>
      </c>
    </row>
    <row r="18" spans="2:7" x14ac:dyDescent="0.25">
      <c r="B18" s="8" t="s">
        <v>818</v>
      </c>
      <c r="C18" s="25" t="s">
        <v>819</v>
      </c>
      <c r="D18" s="25" t="s">
        <v>266</v>
      </c>
      <c r="E18" s="9">
        <v>3939</v>
      </c>
      <c r="F18" s="10">
        <v>14.49</v>
      </c>
      <c r="G18" s="11">
        <v>3.8800000000000001E-2</v>
      </c>
    </row>
    <row r="19" spans="2:7" x14ac:dyDescent="0.25">
      <c r="B19" s="8" t="s">
        <v>918</v>
      </c>
      <c r="C19" s="25" t="s">
        <v>919</v>
      </c>
      <c r="D19" s="25" t="s">
        <v>308</v>
      </c>
      <c r="E19" s="9">
        <v>1478</v>
      </c>
      <c r="F19" s="10">
        <v>14.26</v>
      </c>
      <c r="G19" s="11">
        <v>3.8199999999999998E-2</v>
      </c>
    </row>
    <row r="20" spans="2:7" x14ac:dyDescent="0.25">
      <c r="B20" s="8" t="s">
        <v>877</v>
      </c>
      <c r="C20" s="25" t="s">
        <v>878</v>
      </c>
      <c r="D20" s="25" t="s">
        <v>298</v>
      </c>
      <c r="E20" s="9">
        <v>48</v>
      </c>
      <c r="F20" s="10">
        <v>13.34</v>
      </c>
      <c r="G20" s="11">
        <v>3.5799999999999998E-2</v>
      </c>
    </row>
    <row r="21" spans="2:7" x14ac:dyDescent="0.25">
      <c r="B21" s="8" t="s">
        <v>273</v>
      </c>
      <c r="C21" s="25" t="s">
        <v>274</v>
      </c>
      <c r="D21" s="25" t="s">
        <v>275</v>
      </c>
      <c r="E21" s="9">
        <v>1402</v>
      </c>
      <c r="F21" s="10">
        <v>12.79</v>
      </c>
      <c r="G21" s="11">
        <v>3.4299999999999997E-2</v>
      </c>
    </row>
    <row r="22" spans="2:7" x14ac:dyDescent="0.25">
      <c r="B22" s="8" t="s">
        <v>859</v>
      </c>
      <c r="C22" s="25" t="s">
        <v>860</v>
      </c>
      <c r="D22" s="25" t="s">
        <v>272</v>
      </c>
      <c r="E22" s="9">
        <v>1082</v>
      </c>
      <c r="F22" s="10">
        <v>12.39</v>
      </c>
      <c r="G22" s="11">
        <v>3.32E-2</v>
      </c>
    </row>
    <row r="23" spans="2:7" x14ac:dyDescent="0.25">
      <c r="B23" s="8" t="s">
        <v>304</v>
      </c>
      <c r="C23" s="25" t="s">
        <v>305</v>
      </c>
      <c r="D23" s="25" t="s">
        <v>298</v>
      </c>
      <c r="E23" s="9">
        <v>458</v>
      </c>
      <c r="F23" s="10">
        <v>12.37</v>
      </c>
      <c r="G23" s="11">
        <v>3.3099999999999997E-2</v>
      </c>
    </row>
    <row r="24" spans="2:7" x14ac:dyDescent="0.25">
      <c r="B24" s="8" t="s">
        <v>476</v>
      </c>
      <c r="C24" s="25" t="s">
        <v>477</v>
      </c>
      <c r="D24" s="25" t="s">
        <v>272</v>
      </c>
      <c r="E24" s="9">
        <v>2826</v>
      </c>
      <c r="F24" s="10">
        <v>11.91</v>
      </c>
      <c r="G24" s="11">
        <v>3.1899999999999998E-2</v>
      </c>
    </row>
    <row r="25" spans="2:7" x14ac:dyDescent="0.25">
      <c r="B25" s="8" t="s">
        <v>500</v>
      </c>
      <c r="C25" s="25" t="s">
        <v>501</v>
      </c>
      <c r="D25" s="25" t="s">
        <v>353</v>
      </c>
      <c r="E25" s="9">
        <v>4323</v>
      </c>
      <c r="F25" s="10">
        <v>11.29</v>
      </c>
      <c r="G25" s="11">
        <v>3.0200000000000001E-2</v>
      </c>
    </row>
    <row r="26" spans="2:7" x14ac:dyDescent="0.25">
      <c r="B26" s="8" t="s">
        <v>432</v>
      </c>
      <c r="C26" s="25" t="s">
        <v>433</v>
      </c>
      <c r="D26" s="25" t="s">
        <v>272</v>
      </c>
      <c r="E26" s="9">
        <v>2944</v>
      </c>
      <c r="F26" s="10">
        <v>10.72</v>
      </c>
      <c r="G26" s="11">
        <v>2.87E-2</v>
      </c>
    </row>
    <row r="27" spans="2:7" x14ac:dyDescent="0.25">
      <c r="B27" s="8" t="s">
        <v>1119</v>
      </c>
      <c r="C27" s="25" t="s">
        <v>1120</v>
      </c>
      <c r="D27" s="25" t="s">
        <v>272</v>
      </c>
      <c r="E27" s="9">
        <v>808</v>
      </c>
      <c r="F27" s="10">
        <v>10.64</v>
      </c>
      <c r="G27" s="11">
        <v>2.8500000000000001E-2</v>
      </c>
    </row>
    <row r="28" spans="2:7" x14ac:dyDescent="0.25">
      <c r="B28" s="8" t="s">
        <v>850</v>
      </c>
      <c r="C28" s="25" t="s">
        <v>851</v>
      </c>
      <c r="D28" s="25" t="s">
        <v>852</v>
      </c>
      <c r="E28" s="9">
        <v>788</v>
      </c>
      <c r="F28" s="10">
        <v>8.85</v>
      </c>
      <c r="G28" s="11">
        <v>2.3699999999999999E-2</v>
      </c>
    </row>
    <row r="29" spans="2:7" x14ac:dyDescent="0.25">
      <c r="B29" s="8" t="s">
        <v>1121</v>
      </c>
      <c r="C29" s="25" t="s">
        <v>1122</v>
      </c>
      <c r="D29" s="25" t="s">
        <v>275</v>
      </c>
      <c r="E29" s="9">
        <v>1289</v>
      </c>
      <c r="F29" s="10">
        <v>8.18</v>
      </c>
      <c r="G29" s="11">
        <v>2.1899999999999999E-2</v>
      </c>
    </row>
    <row r="30" spans="2:7" x14ac:dyDescent="0.25">
      <c r="B30" s="8" t="s">
        <v>409</v>
      </c>
      <c r="C30" s="25" t="s">
        <v>410</v>
      </c>
      <c r="D30" s="25" t="s">
        <v>242</v>
      </c>
      <c r="E30" s="9">
        <v>1395</v>
      </c>
      <c r="F30" s="10">
        <v>7.38</v>
      </c>
      <c r="G30" s="11">
        <v>1.9800000000000002E-2</v>
      </c>
    </row>
    <row r="31" spans="2:7" x14ac:dyDescent="0.25">
      <c r="B31" s="8" t="s">
        <v>1054</v>
      </c>
      <c r="C31" s="25" t="s">
        <v>1055</v>
      </c>
      <c r="D31" s="25" t="s">
        <v>425</v>
      </c>
      <c r="E31" s="9">
        <v>39</v>
      </c>
      <c r="F31" s="10">
        <v>7.3</v>
      </c>
      <c r="G31" s="11">
        <v>1.9599999999999999E-2</v>
      </c>
    </row>
    <row r="32" spans="2:7" x14ac:dyDescent="0.25">
      <c r="B32" s="8" t="s">
        <v>926</v>
      </c>
      <c r="C32" s="25" t="s">
        <v>927</v>
      </c>
      <c r="D32" s="25" t="s">
        <v>308</v>
      </c>
      <c r="E32" s="9">
        <v>184</v>
      </c>
      <c r="F32" s="10">
        <v>7.14</v>
      </c>
      <c r="G32" s="11">
        <v>1.9099999999999999E-2</v>
      </c>
    </row>
    <row r="33" spans="2:7" x14ac:dyDescent="0.25">
      <c r="B33" s="8" t="s">
        <v>1123</v>
      </c>
      <c r="C33" s="25" t="s">
        <v>1124</v>
      </c>
      <c r="D33" s="25" t="s">
        <v>499</v>
      </c>
      <c r="E33" s="9">
        <v>990</v>
      </c>
      <c r="F33" s="10">
        <v>6.63</v>
      </c>
      <c r="G33" s="11">
        <v>1.78E-2</v>
      </c>
    </row>
    <row r="34" spans="2:7" x14ac:dyDescent="0.25">
      <c r="B34" s="8" t="s">
        <v>301</v>
      </c>
      <c r="C34" s="25" t="s">
        <v>302</v>
      </c>
      <c r="D34" s="25" t="s">
        <v>303</v>
      </c>
      <c r="E34" s="9">
        <v>808</v>
      </c>
      <c r="F34" s="10">
        <v>6.24</v>
      </c>
      <c r="G34" s="11">
        <v>1.67E-2</v>
      </c>
    </row>
    <row r="35" spans="2:7" x14ac:dyDescent="0.25">
      <c r="B35" s="8" t="s">
        <v>289</v>
      </c>
      <c r="C35" s="25" t="s">
        <v>290</v>
      </c>
      <c r="D35" s="25" t="s">
        <v>242</v>
      </c>
      <c r="E35" s="9">
        <v>5183</v>
      </c>
      <c r="F35" s="10">
        <v>6.06</v>
      </c>
      <c r="G35" s="11">
        <v>1.6199999999999999E-2</v>
      </c>
    </row>
    <row r="36" spans="2:7" x14ac:dyDescent="0.25">
      <c r="B36" s="8" t="s">
        <v>309</v>
      </c>
      <c r="C36" s="25" t="s">
        <v>310</v>
      </c>
      <c r="D36" s="25" t="s">
        <v>311</v>
      </c>
      <c r="E36" s="9">
        <v>4866</v>
      </c>
      <c r="F36" s="10">
        <v>5.66</v>
      </c>
      <c r="G36" s="11">
        <v>1.52E-2</v>
      </c>
    </row>
    <row r="37" spans="2:7" x14ac:dyDescent="0.25">
      <c r="B37" s="8" t="s">
        <v>1125</v>
      </c>
      <c r="C37" s="25" t="s">
        <v>1126</v>
      </c>
      <c r="D37" s="25" t="s">
        <v>286</v>
      </c>
      <c r="E37" s="9">
        <v>1913</v>
      </c>
      <c r="F37" s="10">
        <v>5.36</v>
      </c>
      <c r="G37" s="11">
        <v>1.44E-2</v>
      </c>
    </row>
    <row r="38" spans="2:7" x14ac:dyDescent="0.25">
      <c r="B38" s="12" t="s">
        <v>75</v>
      </c>
      <c r="C38" s="26"/>
      <c r="D38" s="26"/>
      <c r="E38" s="13"/>
      <c r="F38" s="31">
        <v>371.65</v>
      </c>
      <c r="G38" s="32">
        <v>0.99590000000000001</v>
      </c>
    </row>
    <row r="39" spans="2:7" x14ac:dyDescent="0.25">
      <c r="B39" s="12" t="s">
        <v>502</v>
      </c>
      <c r="C39" s="25"/>
      <c r="D39" s="25"/>
      <c r="E39" s="9"/>
      <c r="F39" s="10"/>
      <c r="G39" s="11"/>
    </row>
    <row r="40" spans="2:7" x14ac:dyDescent="0.25">
      <c r="B40" s="12" t="s">
        <v>75</v>
      </c>
      <c r="C40" s="25"/>
      <c r="D40" s="25"/>
      <c r="E40" s="9"/>
      <c r="F40" s="33" t="s">
        <v>66</v>
      </c>
      <c r="G40" s="34" t="s">
        <v>66</v>
      </c>
    </row>
    <row r="41" spans="2:7" x14ac:dyDescent="0.25">
      <c r="B41" s="18" t="s">
        <v>89</v>
      </c>
      <c r="C41" s="27"/>
      <c r="D41" s="27"/>
      <c r="E41" s="19"/>
      <c r="F41" s="22">
        <v>371.65</v>
      </c>
      <c r="G41" s="23">
        <v>0.99590000000000001</v>
      </c>
    </row>
    <row r="42" spans="2:7" x14ac:dyDescent="0.25">
      <c r="B42" s="8"/>
      <c r="C42" s="25"/>
      <c r="D42" s="25"/>
      <c r="E42" s="9"/>
      <c r="F42" s="10"/>
      <c r="G42" s="11"/>
    </row>
    <row r="43" spans="2:7" x14ac:dyDescent="0.25">
      <c r="B43" s="8"/>
      <c r="C43" s="25"/>
      <c r="D43" s="25"/>
      <c r="E43" s="9"/>
      <c r="F43" s="10"/>
      <c r="G43" s="11"/>
    </row>
    <row r="44" spans="2:7" x14ac:dyDescent="0.25">
      <c r="B44" s="12" t="s">
        <v>90</v>
      </c>
      <c r="C44" s="25"/>
      <c r="D44" s="25"/>
      <c r="E44" s="9"/>
      <c r="F44" s="10"/>
      <c r="G44" s="11"/>
    </row>
    <row r="45" spans="2:7" x14ac:dyDescent="0.25">
      <c r="B45" s="8" t="s">
        <v>91</v>
      </c>
      <c r="C45" s="25"/>
      <c r="D45" s="25"/>
      <c r="E45" s="9"/>
      <c r="F45" s="10">
        <v>169.97</v>
      </c>
      <c r="G45" s="11">
        <v>0.45540000000000003</v>
      </c>
    </row>
    <row r="46" spans="2:7" x14ac:dyDescent="0.25">
      <c r="B46" s="12" t="s">
        <v>75</v>
      </c>
      <c r="C46" s="26"/>
      <c r="D46" s="26"/>
      <c r="E46" s="13"/>
      <c r="F46" s="31">
        <v>169.97</v>
      </c>
      <c r="G46" s="32">
        <v>0.45540000000000003</v>
      </c>
    </row>
    <row r="47" spans="2:7" x14ac:dyDescent="0.25">
      <c r="B47" s="8"/>
      <c r="C47" s="25"/>
      <c r="D47" s="25"/>
      <c r="E47" s="9"/>
      <c r="F47" s="10"/>
      <c r="G47" s="11"/>
    </row>
    <row r="48" spans="2:7" x14ac:dyDescent="0.25">
      <c r="B48" s="18" t="s">
        <v>89</v>
      </c>
      <c r="C48" s="27"/>
      <c r="D48" s="27"/>
      <c r="E48" s="19"/>
      <c r="F48" s="14">
        <v>169.97</v>
      </c>
      <c r="G48" s="15">
        <v>0.45540000000000003</v>
      </c>
    </row>
    <row r="49" spans="1:7" x14ac:dyDescent="0.25">
      <c r="B49" s="8" t="s">
        <v>92</v>
      </c>
      <c r="C49" s="25"/>
      <c r="D49" s="25"/>
      <c r="E49" s="9"/>
      <c r="F49" s="36">
        <v>-168.42</v>
      </c>
      <c r="G49" s="37">
        <v>-0.45129999999999998</v>
      </c>
    </row>
    <row r="50" spans="1:7" x14ac:dyDescent="0.25">
      <c r="B50" s="20" t="s">
        <v>93</v>
      </c>
      <c r="C50" s="28"/>
      <c r="D50" s="28"/>
      <c r="E50" s="21"/>
      <c r="F50" s="22">
        <v>373.2</v>
      </c>
      <c r="G50" s="23">
        <v>1</v>
      </c>
    </row>
    <row r="51" spans="1:7" x14ac:dyDescent="0.25">
      <c r="B51" s="190"/>
      <c r="C51" s="191"/>
      <c r="D51" s="191"/>
      <c r="E51" s="191"/>
      <c r="F51" s="191"/>
      <c r="G51" s="192"/>
    </row>
    <row r="52" spans="1:7" x14ac:dyDescent="0.25">
      <c r="B52" s="52" t="s">
        <v>1356</v>
      </c>
      <c r="C52" s="65"/>
      <c r="D52" s="56"/>
      <c r="E52" s="56"/>
      <c r="F52" s="56"/>
      <c r="G52" s="57"/>
    </row>
    <row r="53" spans="1:7" x14ac:dyDescent="0.25">
      <c r="B53" s="226" t="s">
        <v>1357</v>
      </c>
      <c r="C53" s="227"/>
      <c r="D53" s="58" t="s">
        <v>1358</v>
      </c>
      <c r="E53" s="56"/>
      <c r="F53" s="56"/>
      <c r="G53" s="57"/>
    </row>
    <row r="54" spans="1:7" x14ac:dyDescent="0.25">
      <c r="B54" s="224" t="s">
        <v>1469</v>
      </c>
      <c r="C54" s="225"/>
      <c r="D54" s="44"/>
      <c r="E54" s="44"/>
      <c r="F54" s="56"/>
      <c r="G54" s="57"/>
    </row>
    <row r="55" spans="1:7" x14ac:dyDescent="0.25">
      <c r="B55" s="179" t="s">
        <v>1468</v>
      </c>
      <c r="C55" s="180"/>
      <c r="D55" s="165" t="s">
        <v>1467</v>
      </c>
      <c r="E55" s="165" t="s">
        <v>1467</v>
      </c>
      <c r="F55" s="56"/>
      <c r="G55" s="57"/>
    </row>
    <row r="56" spans="1:7" x14ac:dyDescent="0.25">
      <c r="B56" s="52"/>
      <c r="C56" s="59"/>
      <c r="D56" s="165">
        <v>43280</v>
      </c>
      <c r="E56" s="165">
        <v>43312</v>
      </c>
      <c r="F56" s="56"/>
      <c r="G56" s="57"/>
    </row>
    <row r="57" spans="1:7" x14ac:dyDescent="0.25">
      <c r="A57">
        <v>139367</v>
      </c>
      <c r="B57" s="52" t="s">
        <v>1445</v>
      </c>
      <c r="C57" s="56"/>
      <c r="D57" s="177">
        <f>VLOOKUP(A57,'29.06.2018'!A:I,9,0)</f>
        <v>271.6866</v>
      </c>
      <c r="E57" s="60">
        <f>VLOOKUP(A57,'31.07.2018'!A:I,9,0)</f>
        <v>286.26550000000003</v>
      </c>
      <c r="F57" s="56"/>
      <c r="G57" s="57"/>
    </row>
    <row r="58" spans="1:7" x14ac:dyDescent="0.25">
      <c r="B58" s="52"/>
      <c r="C58" s="56"/>
      <c r="D58" s="118"/>
      <c r="E58" s="56"/>
      <c r="F58" s="56"/>
      <c r="G58" s="57"/>
    </row>
    <row r="59" spans="1:7" x14ac:dyDescent="0.25">
      <c r="B59" s="226" t="s">
        <v>2446</v>
      </c>
      <c r="C59" s="227"/>
      <c r="D59" s="227"/>
      <c r="E59" s="227"/>
      <c r="F59" s="227"/>
      <c r="G59" s="57"/>
    </row>
    <row r="60" spans="1:7" x14ac:dyDescent="0.25">
      <c r="B60" s="226" t="s">
        <v>1372</v>
      </c>
      <c r="C60" s="227"/>
      <c r="D60" s="184"/>
      <c r="E60" s="184"/>
      <c r="F60" s="184"/>
      <c r="G60" s="57"/>
    </row>
    <row r="61" spans="1:7" ht="31.5" customHeight="1" x14ac:dyDescent="0.25">
      <c r="B61" s="232" t="s">
        <v>2452</v>
      </c>
      <c r="C61" s="233"/>
      <c r="D61" s="62" t="s">
        <v>1358</v>
      </c>
      <c r="E61" s="144"/>
      <c r="F61" s="86"/>
      <c r="G61" s="57"/>
    </row>
    <row r="62" spans="1:7" x14ac:dyDescent="0.25">
      <c r="B62" s="228" t="s">
        <v>1427</v>
      </c>
      <c r="C62" s="229"/>
      <c r="D62" s="62" t="s">
        <v>1358</v>
      </c>
      <c r="E62" s="72"/>
      <c r="F62" s="65"/>
      <c r="G62" s="57"/>
    </row>
    <row r="63" spans="1:7" x14ac:dyDescent="0.25">
      <c r="B63" s="236" t="s">
        <v>1438</v>
      </c>
      <c r="C63" s="237"/>
      <c r="D63" s="62" t="s">
        <v>1358</v>
      </c>
      <c r="E63" s="144"/>
      <c r="F63" s="86"/>
      <c r="G63" s="57"/>
    </row>
    <row r="64" spans="1:7" x14ac:dyDescent="0.25">
      <c r="B64" s="236" t="s">
        <v>1420</v>
      </c>
      <c r="C64" s="237"/>
      <c r="D64" s="118">
        <v>0.77</v>
      </c>
      <c r="E64" s="72"/>
      <c r="F64" s="65"/>
      <c r="G64" s="57"/>
    </row>
    <row r="65" spans="2:7" ht="31.5" customHeight="1" x14ac:dyDescent="0.25">
      <c r="B65" s="230" t="s">
        <v>1421</v>
      </c>
      <c r="C65" s="231"/>
      <c r="D65" s="75" t="s">
        <v>1358</v>
      </c>
      <c r="E65" s="145"/>
      <c r="F65" s="146"/>
      <c r="G65" s="78"/>
    </row>
    <row r="75" spans="2:7" ht="15" customHeight="1" x14ac:dyDescent="0.25"/>
  </sheetData>
  <mergeCells count="11">
    <mergeCell ref="B1:G1"/>
    <mergeCell ref="B2:G2"/>
    <mergeCell ref="B53:C53"/>
    <mergeCell ref="B59:F59"/>
    <mergeCell ref="B60:C60"/>
    <mergeCell ref="B54:C54"/>
    <mergeCell ref="B61:C61"/>
    <mergeCell ref="B62:C62"/>
    <mergeCell ref="B63:C63"/>
    <mergeCell ref="B64:C64"/>
    <mergeCell ref="B65:C65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showGridLines="0" topLeftCell="A70" workbookViewId="0"/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40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41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810</v>
      </c>
      <c r="C8" s="25" t="s">
        <v>811</v>
      </c>
      <c r="D8" s="25" t="s">
        <v>266</v>
      </c>
      <c r="E8" s="9">
        <v>1609</v>
      </c>
      <c r="F8" s="10">
        <v>35.07</v>
      </c>
      <c r="G8" s="11">
        <v>4.9700000000000001E-2</v>
      </c>
    </row>
    <row r="9" spans="2:9" x14ac:dyDescent="0.25">
      <c r="B9" s="8" t="s">
        <v>491</v>
      </c>
      <c r="C9" s="25" t="s">
        <v>492</v>
      </c>
      <c r="D9" s="25" t="s">
        <v>343</v>
      </c>
      <c r="E9" s="9">
        <v>2581</v>
      </c>
      <c r="F9" s="10">
        <v>30.61</v>
      </c>
      <c r="G9" s="11">
        <v>4.3400000000000001E-2</v>
      </c>
    </row>
    <row r="10" spans="2:9" x14ac:dyDescent="0.25">
      <c r="B10" s="8" t="s">
        <v>945</v>
      </c>
      <c r="C10" s="25" t="s">
        <v>946</v>
      </c>
      <c r="D10" s="25" t="s">
        <v>266</v>
      </c>
      <c r="E10" s="9">
        <v>1419</v>
      </c>
      <c r="F10" s="10">
        <v>28.31</v>
      </c>
      <c r="G10" s="11">
        <v>4.0099999999999997E-2</v>
      </c>
    </row>
    <row r="11" spans="2:9" x14ac:dyDescent="0.25">
      <c r="B11" s="8" t="s">
        <v>440</v>
      </c>
      <c r="C11" s="25" t="s">
        <v>441</v>
      </c>
      <c r="D11" s="25" t="s">
        <v>308</v>
      </c>
      <c r="E11" s="9">
        <v>1906</v>
      </c>
      <c r="F11" s="10">
        <v>26.02</v>
      </c>
      <c r="G11" s="11">
        <v>3.6900000000000002E-2</v>
      </c>
    </row>
    <row r="12" spans="2:9" x14ac:dyDescent="0.25">
      <c r="B12" s="8" t="s">
        <v>814</v>
      </c>
      <c r="C12" s="25" t="s">
        <v>815</v>
      </c>
      <c r="D12" s="25" t="s">
        <v>272</v>
      </c>
      <c r="E12" s="9">
        <v>7731</v>
      </c>
      <c r="F12" s="10">
        <v>23.02</v>
      </c>
      <c r="G12" s="11">
        <v>3.2599999999999997E-2</v>
      </c>
    </row>
    <row r="13" spans="2:9" x14ac:dyDescent="0.25">
      <c r="B13" s="8" t="s">
        <v>818</v>
      </c>
      <c r="C13" s="25" t="s">
        <v>819</v>
      </c>
      <c r="D13" s="25" t="s">
        <v>266</v>
      </c>
      <c r="E13" s="9">
        <v>4713</v>
      </c>
      <c r="F13" s="10">
        <v>17.34</v>
      </c>
      <c r="G13" s="11">
        <v>2.46E-2</v>
      </c>
    </row>
    <row r="14" spans="2:9" x14ac:dyDescent="0.25">
      <c r="B14" s="8" t="s">
        <v>384</v>
      </c>
      <c r="C14" s="25" t="s">
        <v>385</v>
      </c>
      <c r="D14" s="25" t="s">
        <v>316</v>
      </c>
      <c r="E14" s="9">
        <v>1321</v>
      </c>
      <c r="F14" s="10">
        <v>17.2</v>
      </c>
      <c r="G14" s="11">
        <v>2.4400000000000002E-2</v>
      </c>
    </row>
    <row r="15" spans="2:9" x14ac:dyDescent="0.25">
      <c r="B15" s="8" t="s">
        <v>264</v>
      </c>
      <c r="C15" s="25" t="s">
        <v>265</v>
      </c>
      <c r="D15" s="25" t="s">
        <v>266</v>
      </c>
      <c r="E15" s="9">
        <v>5645</v>
      </c>
      <c r="F15" s="10">
        <v>17.170000000000002</v>
      </c>
      <c r="G15" s="11">
        <v>2.4299999999999999E-2</v>
      </c>
    </row>
    <row r="16" spans="2:9" x14ac:dyDescent="0.25">
      <c r="B16" s="8" t="s">
        <v>444</v>
      </c>
      <c r="C16" s="25" t="s">
        <v>445</v>
      </c>
      <c r="D16" s="25" t="s">
        <v>308</v>
      </c>
      <c r="E16" s="9">
        <v>875</v>
      </c>
      <c r="F16" s="10">
        <v>16.98</v>
      </c>
      <c r="G16" s="11">
        <v>2.41E-2</v>
      </c>
    </row>
    <row r="17" spans="2:10" x14ac:dyDescent="0.25">
      <c r="B17" s="8" t="s">
        <v>493</v>
      </c>
      <c r="C17" s="25" t="s">
        <v>494</v>
      </c>
      <c r="D17" s="25" t="s">
        <v>272</v>
      </c>
      <c r="E17" s="9">
        <v>946</v>
      </c>
      <c r="F17" s="10">
        <v>16.38</v>
      </c>
      <c r="G17" s="11">
        <v>2.3199999999999998E-2</v>
      </c>
    </row>
    <row r="18" spans="2:10" x14ac:dyDescent="0.25">
      <c r="B18" s="8" t="s">
        <v>843</v>
      </c>
      <c r="C18" s="25" t="s">
        <v>844</v>
      </c>
      <c r="D18" s="25" t="s">
        <v>242</v>
      </c>
      <c r="E18" s="9">
        <v>218</v>
      </c>
      <c r="F18" s="10">
        <v>15.21</v>
      </c>
      <c r="G18" s="11">
        <v>2.1499999999999998E-2</v>
      </c>
    </row>
    <row r="19" spans="2:10" x14ac:dyDescent="0.25">
      <c r="B19" s="8" t="s">
        <v>468</v>
      </c>
      <c r="C19" s="25" t="s">
        <v>469</v>
      </c>
      <c r="D19" s="25" t="s">
        <v>266</v>
      </c>
      <c r="E19" s="9">
        <v>5033</v>
      </c>
      <c r="F19" s="10">
        <v>14.77</v>
      </c>
      <c r="G19" s="11">
        <v>2.0899999999999998E-2</v>
      </c>
    </row>
    <row r="20" spans="2:10" x14ac:dyDescent="0.25">
      <c r="B20" s="8" t="s">
        <v>428</v>
      </c>
      <c r="C20" s="25" t="s">
        <v>429</v>
      </c>
      <c r="D20" s="25" t="s">
        <v>298</v>
      </c>
      <c r="E20" s="9">
        <v>154</v>
      </c>
      <c r="F20" s="10">
        <v>14.66</v>
      </c>
      <c r="G20" s="11">
        <v>2.0799999999999999E-2</v>
      </c>
    </row>
    <row r="21" spans="2:10" x14ac:dyDescent="0.25">
      <c r="B21" s="8" t="s">
        <v>833</v>
      </c>
      <c r="C21" s="25" t="s">
        <v>834</v>
      </c>
      <c r="D21" s="25" t="s">
        <v>242</v>
      </c>
      <c r="E21" s="9">
        <v>523</v>
      </c>
      <c r="F21" s="10">
        <v>14.11</v>
      </c>
      <c r="G21" s="11">
        <v>0.02</v>
      </c>
    </row>
    <row r="22" spans="2:10" x14ac:dyDescent="0.25">
      <c r="B22" s="8" t="s">
        <v>415</v>
      </c>
      <c r="C22" s="25" t="s">
        <v>416</v>
      </c>
      <c r="D22" s="25" t="s">
        <v>298</v>
      </c>
      <c r="E22" s="9">
        <v>1447</v>
      </c>
      <c r="F22" s="10">
        <v>13.54</v>
      </c>
      <c r="G22" s="11">
        <v>1.9199999999999998E-2</v>
      </c>
    </row>
    <row r="23" spans="2:10" x14ac:dyDescent="0.25">
      <c r="B23" s="8" t="s">
        <v>812</v>
      </c>
      <c r="C23" s="25" t="s">
        <v>813</v>
      </c>
      <c r="D23" s="25" t="s">
        <v>266</v>
      </c>
      <c r="E23" s="9">
        <v>1017</v>
      </c>
      <c r="F23" s="10">
        <v>13.29</v>
      </c>
      <c r="G23" s="11">
        <v>1.8800000000000001E-2</v>
      </c>
    </row>
    <row r="24" spans="2:10" x14ac:dyDescent="0.25">
      <c r="B24" s="8" t="s">
        <v>464</v>
      </c>
      <c r="C24" s="25" t="s">
        <v>465</v>
      </c>
      <c r="D24" s="25" t="s">
        <v>272</v>
      </c>
      <c r="E24" s="9">
        <v>754</v>
      </c>
      <c r="F24" s="10">
        <v>10.94</v>
      </c>
      <c r="G24" s="11">
        <v>1.55E-2</v>
      </c>
    </row>
    <row r="25" spans="2:10" x14ac:dyDescent="0.25">
      <c r="B25" s="8" t="s">
        <v>432</v>
      </c>
      <c r="C25" s="25" t="s">
        <v>433</v>
      </c>
      <c r="D25" s="25" t="s">
        <v>272</v>
      </c>
      <c r="E25" s="9">
        <v>2902</v>
      </c>
      <c r="F25" s="10">
        <v>10.57</v>
      </c>
      <c r="G25" s="11">
        <v>1.4999999999999999E-2</v>
      </c>
    </row>
    <row r="26" spans="2:10" x14ac:dyDescent="0.25">
      <c r="B26" s="8" t="s">
        <v>859</v>
      </c>
      <c r="C26" s="25" t="s">
        <v>860</v>
      </c>
      <c r="D26" s="25" t="s">
        <v>272</v>
      </c>
      <c r="E26" s="9">
        <v>921</v>
      </c>
      <c r="F26" s="10">
        <v>10.55</v>
      </c>
      <c r="G26" s="11">
        <v>1.49E-2</v>
      </c>
    </row>
    <row r="27" spans="2:10" x14ac:dyDescent="0.25">
      <c r="B27" s="8" t="s">
        <v>423</v>
      </c>
      <c r="C27" s="25" t="s">
        <v>424</v>
      </c>
      <c r="D27" s="25" t="s">
        <v>425</v>
      </c>
      <c r="E27" s="9">
        <v>13</v>
      </c>
      <c r="F27" s="10">
        <v>10.33</v>
      </c>
      <c r="G27" s="11">
        <v>1.46E-2</v>
      </c>
    </row>
    <row r="28" spans="2:10" x14ac:dyDescent="0.25">
      <c r="B28" s="8" t="s">
        <v>936</v>
      </c>
      <c r="C28" s="25" t="s">
        <v>937</v>
      </c>
      <c r="D28" s="25" t="s">
        <v>242</v>
      </c>
      <c r="E28" s="9">
        <v>1512</v>
      </c>
      <c r="F28" s="10">
        <v>10.19</v>
      </c>
      <c r="G28" s="11">
        <v>1.44E-2</v>
      </c>
    </row>
    <row r="29" spans="2:10" x14ac:dyDescent="0.25">
      <c r="B29" s="8" t="s">
        <v>393</v>
      </c>
      <c r="C29" s="25" t="s">
        <v>394</v>
      </c>
      <c r="D29" s="25" t="s">
        <v>308</v>
      </c>
      <c r="E29" s="9">
        <v>1480</v>
      </c>
      <c r="F29" s="10">
        <v>10.08</v>
      </c>
      <c r="G29" s="11">
        <v>1.43E-2</v>
      </c>
    </row>
    <row r="30" spans="2:10" x14ac:dyDescent="0.25">
      <c r="B30" s="8" t="s">
        <v>918</v>
      </c>
      <c r="C30" s="25" t="s">
        <v>919</v>
      </c>
      <c r="D30" s="25" t="s">
        <v>308</v>
      </c>
      <c r="E30" s="9">
        <v>1014</v>
      </c>
      <c r="F30" s="10">
        <v>9.7899999999999991</v>
      </c>
      <c r="G30" s="11">
        <v>1.3899999999999999E-2</v>
      </c>
    </row>
    <row r="31" spans="2:10" x14ac:dyDescent="0.25">
      <c r="B31" s="8" t="s">
        <v>853</v>
      </c>
      <c r="C31" s="25" t="s">
        <v>854</v>
      </c>
      <c r="D31" s="25" t="s">
        <v>242</v>
      </c>
      <c r="E31" s="9">
        <v>365</v>
      </c>
      <c r="F31" s="10">
        <v>9.7799999999999994</v>
      </c>
      <c r="G31" s="11">
        <v>1.3899999999999999E-2</v>
      </c>
      <c r="I31" s="42"/>
      <c r="J31" s="42"/>
    </row>
    <row r="32" spans="2:10" x14ac:dyDescent="0.25">
      <c r="B32" s="8" t="s">
        <v>865</v>
      </c>
      <c r="C32" s="25" t="s">
        <v>866</v>
      </c>
      <c r="D32" s="25" t="s">
        <v>266</v>
      </c>
      <c r="E32" s="9">
        <v>5365</v>
      </c>
      <c r="F32" s="10">
        <v>9.2200000000000006</v>
      </c>
      <c r="G32" s="11">
        <v>1.3100000000000001E-2</v>
      </c>
    </row>
    <row r="33" spans="2:7" x14ac:dyDescent="0.25">
      <c r="B33" s="8" t="s">
        <v>1119</v>
      </c>
      <c r="C33" s="25" t="s">
        <v>1120</v>
      </c>
      <c r="D33" s="25" t="s">
        <v>272</v>
      </c>
      <c r="E33" s="9">
        <v>662</v>
      </c>
      <c r="F33" s="10">
        <v>8.7200000000000006</v>
      </c>
      <c r="G33" s="11">
        <v>1.24E-2</v>
      </c>
    </row>
    <row r="34" spans="2:7" x14ac:dyDescent="0.25">
      <c r="B34" s="8" t="s">
        <v>249</v>
      </c>
      <c r="C34" s="25" t="s">
        <v>250</v>
      </c>
      <c r="D34" s="25" t="s">
        <v>245</v>
      </c>
      <c r="E34" s="9">
        <v>1532</v>
      </c>
      <c r="F34" s="10">
        <v>8.6300000000000008</v>
      </c>
      <c r="G34" s="11">
        <v>1.2200000000000001E-2</v>
      </c>
    </row>
    <row r="35" spans="2:7" x14ac:dyDescent="0.25">
      <c r="B35" s="8" t="s">
        <v>251</v>
      </c>
      <c r="C35" s="25" t="s">
        <v>252</v>
      </c>
      <c r="D35" s="25" t="s">
        <v>253</v>
      </c>
      <c r="E35" s="9">
        <v>1498</v>
      </c>
      <c r="F35" s="10">
        <v>8.52</v>
      </c>
      <c r="G35" s="11">
        <v>1.21E-2</v>
      </c>
    </row>
    <row r="36" spans="2:7" x14ac:dyDescent="0.25">
      <c r="B36" s="8" t="s">
        <v>324</v>
      </c>
      <c r="C36" s="25" t="s">
        <v>490</v>
      </c>
      <c r="D36" s="25" t="s">
        <v>298</v>
      </c>
      <c r="E36" s="9">
        <v>3149</v>
      </c>
      <c r="F36" s="10">
        <v>8.32</v>
      </c>
      <c r="G36" s="11">
        <v>1.18E-2</v>
      </c>
    </row>
    <row r="37" spans="2:7" x14ac:dyDescent="0.25">
      <c r="B37" s="8" t="s">
        <v>871</v>
      </c>
      <c r="C37" s="25" t="s">
        <v>872</v>
      </c>
      <c r="D37" s="25" t="s">
        <v>258</v>
      </c>
      <c r="E37" s="9">
        <v>194</v>
      </c>
      <c r="F37" s="10">
        <v>8.14</v>
      </c>
      <c r="G37" s="11">
        <v>1.15E-2</v>
      </c>
    </row>
    <row r="38" spans="2:7" x14ac:dyDescent="0.25">
      <c r="B38" s="8" t="s">
        <v>1109</v>
      </c>
      <c r="C38" s="25" t="s">
        <v>1110</v>
      </c>
      <c r="D38" s="25" t="s">
        <v>298</v>
      </c>
      <c r="E38" s="9">
        <v>245</v>
      </c>
      <c r="F38" s="10">
        <v>8.07</v>
      </c>
      <c r="G38" s="11">
        <v>1.14E-2</v>
      </c>
    </row>
    <row r="39" spans="2:7" x14ac:dyDescent="0.25">
      <c r="B39" s="8" t="s">
        <v>293</v>
      </c>
      <c r="C39" s="25" t="s">
        <v>294</v>
      </c>
      <c r="D39" s="25" t="s">
        <v>295</v>
      </c>
      <c r="E39" s="9">
        <v>4337</v>
      </c>
      <c r="F39" s="10">
        <v>7.91</v>
      </c>
      <c r="G39" s="11">
        <v>1.12E-2</v>
      </c>
    </row>
    <row r="40" spans="2:7" x14ac:dyDescent="0.25">
      <c r="B40" s="8" t="s">
        <v>358</v>
      </c>
      <c r="C40" s="25" t="s">
        <v>359</v>
      </c>
      <c r="D40" s="25" t="s">
        <v>360</v>
      </c>
      <c r="E40" s="9">
        <v>4707</v>
      </c>
      <c r="F40" s="10">
        <v>7.8</v>
      </c>
      <c r="G40" s="11">
        <v>1.0999999999999999E-2</v>
      </c>
    </row>
    <row r="41" spans="2:7" x14ac:dyDescent="0.25">
      <c r="B41" s="8" t="s">
        <v>877</v>
      </c>
      <c r="C41" s="25" t="s">
        <v>878</v>
      </c>
      <c r="D41" s="25" t="s">
        <v>298</v>
      </c>
      <c r="E41" s="9">
        <v>28</v>
      </c>
      <c r="F41" s="10">
        <v>7.78</v>
      </c>
      <c r="G41" s="11">
        <v>1.0999999999999999E-2</v>
      </c>
    </row>
    <row r="42" spans="2:7" x14ac:dyDescent="0.25">
      <c r="B42" s="8" t="s">
        <v>304</v>
      </c>
      <c r="C42" s="25" t="s">
        <v>305</v>
      </c>
      <c r="D42" s="25" t="s">
        <v>298</v>
      </c>
      <c r="E42" s="9">
        <v>281</v>
      </c>
      <c r="F42" s="10">
        <v>7.59</v>
      </c>
      <c r="G42" s="11">
        <v>1.0699999999999999E-2</v>
      </c>
    </row>
    <row r="43" spans="2:7" x14ac:dyDescent="0.25">
      <c r="B43" s="8" t="s">
        <v>1111</v>
      </c>
      <c r="C43" s="25" t="s">
        <v>1112</v>
      </c>
      <c r="D43" s="25" t="s">
        <v>392</v>
      </c>
      <c r="E43" s="9">
        <v>2013</v>
      </c>
      <c r="F43" s="10">
        <v>7.55</v>
      </c>
      <c r="G43" s="11">
        <v>1.0699999999999999E-2</v>
      </c>
    </row>
    <row r="44" spans="2:7" x14ac:dyDescent="0.25">
      <c r="B44" s="8" t="s">
        <v>1127</v>
      </c>
      <c r="C44" s="25" t="s">
        <v>1128</v>
      </c>
      <c r="D44" s="25" t="s">
        <v>311</v>
      </c>
      <c r="E44" s="9">
        <v>592</v>
      </c>
      <c r="F44" s="10">
        <v>7.21</v>
      </c>
      <c r="G44" s="11">
        <v>1.0200000000000001E-2</v>
      </c>
    </row>
    <row r="45" spans="2:7" x14ac:dyDescent="0.25">
      <c r="B45" s="8" t="s">
        <v>341</v>
      </c>
      <c r="C45" s="25" t="s">
        <v>342</v>
      </c>
      <c r="D45" s="25" t="s">
        <v>343</v>
      </c>
      <c r="E45" s="9">
        <v>4380</v>
      </c>
      <c r="F45" s="10">
        <v>7.2</v>
      </c>
      <c r="G45" s="11">
        <v>1.0200000000000001E-2</v>
      </c>
    </row>
    <row r="46" spans="2:7" x14ac:dyDescent="0.25">
      <c r="B46" s="8" t="s">
        <v>981</v>
      </c>
      <c r="C46" s="25" t="s">
        <v>982</v>
      </c>
      <c r="D46" s="25" t="s">
        <v>275</v>
      </c>
      <c r="E46" s="9">
        <v>2859</v>
      </c>
      <c r="F46" s="10">
        <v>6.95</v>
      </c>
      <c r="G46" s="11">
        <v>9.7999999999999997E-3</v>
      </c>
    </row>
    <row r="47" spans="2:7" x14ac:dyDescent="0.25">
      <c r="B47" s="8" t="s">
        <v>824</v>
      </c>
      <c r="C47" s="25" t="s">
        <v>825</v>
      </c>
      <c r="D47" s="25" t="s">
        <v>392</v>
      </c>
      <c r="E47" s="9">
        <v>2925</v>
      </c>
      <c r="F47" s="10">
        <v>6.7</v>
      </c>
      <c r="G47" s="11">
        <v>9.4999999999999998E-3</v>
      </c>
    </row>
    <row r="48" spans="2:7" x14ac:dyDescent="0.25">
      <c r="B48" s="8" t="s">
        <v>261</v>
      </c>
      <c r="C48" s="25" t="s">
        <v>262</v>
      </c>
      <c r="D48" s="25" t="s">
        <v>263</v>
      </c>
      <c r="E48" s="9">
        <v>1026</v>
      </c>
      <c r="F48" s="10">
        <v>6.61</v>
      </c>
      <c r="G48" s="11">
        <v>9.4000000000000004E-3</v>
      </c>
    </row>
    <row r="49" spans="2:7" x14ac:dyDescent="0.25">
      <c r="B49" s="8" t="s">
        <v>1129</v>
      </c>
      <c r="C49" s="25" t="s">
        <v>1130</v>
      </c>
      <c r="D49" s="25" t="s">
        <v>253</v>
      </c>
      <c r="E49" s="9">
        <v>482</v>
      </c>
      <c r="F49" s="10">
        <v>3.77</v>
      </c>
      <c r="G49" s="11">
        <v>5.3E-3</v>
      </c>
    </row>
    <row r="50" spans="2:7" x14ac:dyDescent="0.25">
      <c r="B50" s="8" t="s">
        <v>924</v>
      </c>
      <c r="C50" s="25" t="s">
        <v>925</v>
      </c>
      <c r="D50" s="25" t="s">
        <v>295</v>
      </c>
      <c r="E50" s="9">
        <v>2322</v>
      </c>
      <c r="F50" s="10">
        <v>3.6</v>
      </c>
      <c r="G50" s="11">
        <v>5.1000000000000004E-3</v>
      </c>
    </row>
    <row r="51" spans="2:7" x14ac:dyDescent="0.25">
      <c r="B51" s="12" t="s">
        <v>75</v>
      </c>
      <c r="C51" s="26"/>
      <c r="D51" s="26"/>
      <c r="E51" s="13"/>
      <c r="F51" s="31">
        <v>536.20000000000005</v>
      </c>
      <c r="G51" s="32">
        <v>0.75960000000000005</v>
      </c>
    </row>
    <row r="52" spans="2:7" x14ac:dyDescent="0.25">
      <c r="B52" s="12" t="s">
        <v>502</v>
      </c>
      <c r="C52" s="25"/>
      <c r="D52" s="25"/>
      <c r="E52" s="9"/>
      <c r="F52" s="10"/>
      <c r="G52" s="11"/>
    </row>
    <row r="53" spans="2:7" x14ac:dyDescent="0.25">
      <c r="B53" s="12" t="s">
        <v>75</v>
      </c>
      <c r="C53" s="25"/>
      <c r="D53" s="25"/>
      <c r="E53" s="9"/>
      <c r="F53" s="33" t="s">
        <v>66</v>
      </c>
      <c r="G53" s="34" t="s">
        <v>66</v>
      </c>
    </row>
    <row r="54" spans="2:7" x14ac:dyDescent="0.25">
      <c r="B54" s="18" t="s">
        <v>89</v>
      </c>
      <c r="C54" s="27"/>
      <c r="D54" s="27"/>
      <c r="E54" s="19"/>
      <c r="F54" s="22">
        <v>536.20000000000005</v>
      </c>
      <c r="G54" s="23">
        <v>0.75960000000000005</v>
      </c>
    </row>
    <row r="55" spans="2:7" x14ac:dyDescent="0.25">
      <c r="B55" s="8"/>
      <c r="C55" s="25"/>
      <c r="D55" s="25"/>
      <c r="E55" s="9"/>
      <c r="F55" s="10"/>
      <c r="G55" s="11"/>
    </row>
    <row r="56" spans="2:7" x14ac:dyDescent="0.25">
      <c r="B56" s="8"/>
      <c r="C56" s="25"/>
      <c r="D56" s="25"/>
      <c r="E56" s="9"/>
      <c r="F56" s="10"/>
      <c r="G56" s="11"/>
    </row>
    <row r="57" spans="2:7" x14ac:dyDescent="0.25">
      <c r="B57" s="12" t="s">
        <v>1131</v>
      </c>
      <c r="C57" s="25"/>
      <c r="D57" s="25"/>
      <c r="E57" s="9"/>
      <c r="F57" s="10"/>
      <c r="G57" s="11"/>
    </row>
    <row r="58" spans="2:7" x14ac:dyDescent="0.25">
      <c r="B58" s="8" t="s">
        <v>1132</v>
      </c>
      <c r="C58" s="25" t="s">
        <v>1133</v>
      </c>
      <c r="D58" s="25"/>
      <c r="E58" s="9">
        <v>3150</v>
      </c>
      <c r="F58" s="10">
        <v>83.49</v>
      </c>
      <c r="G58" s="11">
        <v>0.1183</v>
      </c>
    </row>
    <row r="59" spans="2:7" x14ac:dyDescent="0.25">
      <c r="B59" s="12" t="s">
        <v>75</v>
      </c>
      <c r="C59" s="26"/>
      <c r="D59" s="26"/>
      <c r="E59" s="13"/>
      <c r="F59" s="31">
        <v>83.49</v>
      </c>
      <c r="G59" s="32">
        <v>0.1183</v>
      </c>
    </row>
    <row r="60" spans="2:7" x14ac:dyDescent="0.25">
      <c r="B60" s="8"/>
      <c r="C60" s="25"/>
      <c r="D60" s="25"/>
      <c r="E60" s="9"/>
      <c r="F60" s="10"/>
      <c r="G60" s="11"/>
    </row>
    <row r="61" spans="2:7" x14ac:dyDescent="0.25">
      <c r="B61" s="18" t="s">
        <v>89</v>
      </c>
      <c r="C61" s="27"/>
      <c r="D61" s="27"/>
      <c r="E61" s="19"/>
      <c r="F61" s="14">
        <v>83.49</v>
      </c>
      <c r="G61" s="15">
        <v>0.1183</v>
      </c>
    </row>
    <row r="62" spans="2:7" x14ac:dyDescent="0.25">
      <c r="B62" s="8"/>
      <c r="C62" s="25"/>
      <c r="D62" s="25"/>
      <c r="E62" s="9"/>
      <c r="F62" s="10"/>
      <c r="G62" s="11"/>
    </row>
    <row r="63" spans="2:7" x14ac:dyDescent="0.25">
      <c r="B63" s="12" t="s">
        <v>90</v>
      </c>
      <c r="C63" s="25"/>
      <c r="D63" s="25"/>
      <c r="E63" s="9"/>
      <c r="F63" s="10"/>
      <c r="G63" s="11"/>
    </row>
    <row r="64" spans="2:7" x14ac:dyDescent="0.25">
      <c r="B64" s="8" t="s">
        <v>91</v>
      </c>
      <c r="C64" s="25"/>
      <c r="D64" s="25"/>
      <c r="E64" s="9"/>
      <c r="F64" s="10">
        <v>89.98</v>
      </c>
      <c r="G64" s="11">
        <v>0.1275</v>
      </c>
    </row>
    <row r="65" spans="1:7" x14ac:dyDescent="0.25">
      <c r="B65" s="12" t="s">
        <v>75</v>
      </c>
      <c r="C65" s="26"/>
      <c r="D65" s="26"/>
      <c r="E65" s="13"/>
      <c r="F65" s="31">
        <v>89.98</v>
      </c>
      <c r="G65" s="32">
        <v>0.1275</v>
      </c>
    </row>
    <row r="66" spans="1:7" x14ac:dyDescent="0.25">
      <c r="B66" s="8"/>
      <c r="C66" s="25"/>
      <c r="D66" s="25"/>
      <c r="E66" s="9"/>
      <c r="F66" s="10"/>
      <c r="G66" s="11"/>
    </row>
    <row r="67" spans="1:7" x14ac:dyDescent="0.25">
      <c r="B67" s="18" t="s">
        <v>89</v>
      </c>
      <c r="C67" s="27"/>
      <c r="D67" s="27"/>
      <c r="E67" s="19"/>
      <c r="F67" s="14">
        <v>89.98</v>
      </c>
      <c r="G67" s="15">
        <v>0.1275</v>
      </c>
    </row>
    <row r="68" spans="1:7" x14ac:dyDescent="0.25">
      <c r="B68" s="8" t="s">
        <v>92</v>
      </c>
      <c r="C68" s="25"/>
      <c r="D68" s="25"/>
      <c r="E68" s="9"/>
      <c r="F68" s="36">
        <v>-3.83</v>
      </c>
      <c r="G68" s="37">
        <v>-5.4000000000000003E-3</v>
      </c>
    </row>
    <row r="69" spans="1:7" x14ac:dyDescent="0.25">
      <c r="B69" s="20" t="s">
        <v>93</v>
      </c>
      <c r="C69" s="28"/>
      <c r="D69" s="28"/>
      <c r="E69" s="21"/>
      <c r="F69" s="22">
        <v>705.84</v>
      </c>
      <c r="G69" s="23">
        <v>1</v>
      </c>
    </row>
    <row r="70" spans="1:7" x14ac:dyDescent="0.25">
      <c r="B70" s="190"/>
      <c r="C70" s="191"/>
      <c r="D70" s="191"/>
      <c r="E70" s="191"/>
      <c r="F70" s="191"/>
      <c r="G70" s="192"/>
    </row>
    <row r="71" spans="1:7" x14ac:dyDescent="0.25">
      <c r="B71" s="52" t="s">
        <v>1356</v>
      </c>
      <c r="C71" s="65"/>
      <c r="D71" s="59"/>
      <c r="E71" s="72"/>
      <c r="F71" s="56"/>
      <c r="G71" s="57"/>
    </row>
    <row r="72" spans="1:7" ht="31.5" customHeight="1" x14ac:dyDescent="0.25">
      <c r="B72" s="226" t="s">
        <v>1357</v>
      </c>
      <c r="C72" s="227"/>
      <c r="D72" s="58" t="s">
        <v>1358</v>
      </c>
      <c r="E72" s="59"/>
      <c r="F72" s="56"/>
      <c r="G72" s="57"/>
    </row>
    <row r="73" spans="1:7" x14ac:dyDescent="0.25">
      <c r="B73" s="224" t="s">
        <v>1469</v>
      </c>
      <c r="C73" s="225"/>
      <c r="D73" s="44"/>
      <c r="E73" s="44"/>
      <c r="F73" s="56"/>
      <c r="G73" s="57"/>
    </row>
    <row r="74" spans="1:7" x14ac:dyDescent="0.25">
      <c r="B74" s="179" t="s">
        <v>1468</v>
      </c>
      <c r="C74" s="180"/>
      <c r="D74" s="165" t="s">
        <v>1467</v>
      </c>
      <c r="E74" s="165" t="s">
        <v>1467</v>
      </c>
      <c r="F74" s="56"/>
      <c r="G74" s="57"/>
    </row>
    <row r="75" spans="1:7" x14ac:dyDescent="0.25">
      <c r="B75" s="52"/>
      <c r="C75" s="59"/>
      <c r="D75" s="165">
        <v>43280</v>
      </c>
      <c r="E75" s="165">
        <v>43312</v>
      </c>
      <c r="F75" s="56"/>
      <c r="G75" s="57"/>
    </row>
    <row r="76" spans="1:7" x14ac:dyDescent="0.25">
      <c r="A76">
        <v>112109</v>
      </c>
      <c r="B76" s="52" t="s">
        <v>1430</v>
      </c>
      <c r="C76" s="56"/>
      <c r="D76" s="177">
        <f>VLOOKUP(A76,'29.06.2018'!A:I,9,0)</f>
        <v>18.580000000000002</v>
      </c>
      <c r="E76" s="60">
        <f>VLOOKUP(A76,'31.07.2018'!A:I,9,0)</f>
        <v>19.38</v>
      </c>
      <c r="F76" s="56"/>
      <c r="G76" s="57"/>
    </row>
    <row r="77" spans="1:7" x14ac:dyDescent="0.25">
      <c r="A77">
        <v>112108</v>
      </c>
      <c r="B77" s="52" t="s">
        <v>1431</v>
      </c>
      <c r="C77" s="56"/>
      <c r="D77" s="177">
        <f>VLOOKUP(A77,'29.06.2018'!A:I,9,0)</f>
        <v>24.22</v>
      </c>
      <c r="E77" s="60">
        <f>VLOOKUP(A77,'31.07.2018'!A:I,9,0)</f>
        <v>25.26</v>
      </c>
      <c r="F77" s="56"/>
      <c r="G77" s="57"/>
    </row>
    <row r="78" spans="1:7" x14ac:dyDescent="0.25">
      <c r="A78">
        <v>112013</v>
      </c>
      <c r="B78" s="52" t="s">
        <v>1432</v>
      </c>
      <c r="C78" s="56"/>
      <c r="D78" s="177">
        <f>VLOOKUP(A78,'29.06.2018'!A:I,9,0)</f>
        <v>24.36</v>
      </c>
      <c r="E78" s="60">
        <f>VLOOKUP(A78,'31.07.2018'!A:I,9,0)</f>
        <v>25.41</v>
      </c>
      <c r="F78" s="56"/>
      <c r="G78" s="57"/>
    </row>
    <row r="79" spans="1:7" x14ac:dyDescent="0.25">
      <c r="A79">
        <v>112012</v>
      </c>
      <c r="B79" s="52" t="s">
        <v>1433</v>
      </c>
      <c r="C79" s="56"/>
      <c r="D79" s="177">
        <f>VLOOKUP(A79,'29.06.2018'!A:I,9,0)</f>
        <v>23.9</v>
      </c>
      <c r="E79" s="60">
        <f>VLOOKUP(A79,'31.07.2018'!A:I,9,0)</f>
        <v>24.93</v>
      </c>
      <c r="F79" s="56"/>
      <c r="G79" s="57"/>
    </row>
    <row r="80" spans="1:7" ht="15" customHeight="1" x14ac:dyDescent="0.25">
      <c r="A80">
        <v>118625</v>
      </c>
      <c r="B80" s="52" t="s">
        <v>1446</v>
      </c>
      <c r="C80" s="56"/>
      <c r="D80" s="177">
        <f>VLOOKUP(A80,'29.06.2018'!A:I,9,0)</f>
        <v>19.14</v>
      </c>
      <c r="E80" s="60">
        <f>VLOOKUP(A80,'31.07.2018'!A:I,9,0)</f>
        <v>19.95</v>
      </c>
      <c r="F80" s="56"/>
      <c r="G80" s="57"/>
    </row>
    <row r="81" spans="1:7" x14ac:dyDescent="0.25">
      <c r="A81">
        <v>118624</v>
      </c>
      <c r="B81" s="52" t="s">
        <v>1447</v>
      </c>
      <c r="C81" s="56"/>
      <c r="D81" s="177">
        <f>VLOOKUP(A81,'29.06.2018'!A:I,9,0)</f>
        <v>24.8</v>
      </c>
      <c r="E81" s="60">
        <f>VLOOKUP(A81,'31.07.2018'!A:I,9,0)</f>
        <v>25.89</v>
      </c>
      <c r="F81" s="56"/>
      <c r="G81" s="57"/>
    </row>
    <row r="82" spans="1:7" x14ac:dyDescent="0.25">
      <c r="B82" s="52"/>
      <c r="C82" s="56"/>
      <c r="D82" s="118"/>
      <c r="E82" s="59"/>
      <c r="F82" s="56"/>
      <c r="G82" s="57"/>
    </row>
    <row r="83" spans="1:7" x14ac:dyDescent="0.25">
      <c r="B83" s="226" t="s">
        <v>2446</v>
      </c>
      <c r="C83" s="227"/>
      <c r="D83" s="227"/>
      <c r="E83" s="227"/>
      <c r="F83" s="227"/>
      <c r="G83" s="57"/>
    </row>
    <row r="84" spans="1:7" x14ac:dyDescent="0.25">
      <c r="B84" s="236" t="s">
        <v>1372</v>
      </c>
      <c r="C84" s="237"/>
      <c r="D84" s="121"/>
      <c r="E84" s="129"/>
      <c r="F84" s="56"/>
      <c r="G84" s="57"/>
    </row>
    <row r="85" spans="1:7" ht="30.75" customHeight="1" x14ac:dyDescent="0.25">
      <c r="B85" s="232" t="s">
        <v>2454</v>
      </c>
      <c r="C85" s="233"/>
      <c r="D85" s="62" t="s">
        <v>1358</v>
      </c>
      <c r="E85" s="129"/>
      <c r="F85" s="56"/>
      <c r="G85" s="57"/>
    </row>
    <row r="86" spans="1:7" x14ac:dyDescent="0.25">
      <c r="B86" s="228" t="s">
        <v>1373</v>
      </c>
      <c r="C86" s="229"/>
      <c r="D86" s="62" t="s">
        <v>1358</v>
      </c>
      <c r="E86" s="59"/>
      <c r="F86" s="56"/>
      <c r="G86" s="57"/>
    </row>
    <row r="87" spans="1:7" x14ac:dyDescent="0.25">
      <c r="B87" s="236" t="s">
        <v>1438</v>
      </c>
      <c r="C87" s="237"/>
      <c r="D87" s="62" t="s">
        <v>1358</v>
      </c>
      <c r="E87" s="121"/>
      <c r="F87" s="56"/>
      <c r="G87" s="57"/>
    </row>
    <row r="88" spans="1:7" x14ac:dyDescent="0.25">
      <c r="B88" s="236" t="s">
        <v>1420</v>
      </c>
      <c r="C88" s="237"/>
      <c r="D88" s="147">
        <v>0.97</v>
      </c>
      <c r="E88" s="59"/>
      <c r="F88" s="56"/>
      <c r="G88" s="57"/>
    </row>
    <row r="89" spans="1:7" ht="31.5" customHeight="1" x14ac:dyDescent="0.25">
      <c r="B89" s="226" t="s">
        <v>1421</v>
      </c>
      <c r="C89" s="227"/>
      <c r="D89" s="62" t="s">
        <v>1358</v>
      </c>
      <c r="E89" s="59"/>
      <c r="F89" s="56"/>
      <c r="G89" s="57"/>
    </row>
    <row r="90" spans="1:7" x14ac:dyDescent="0.25">
      <c r="B90" s="148" t="s">
        <v>1429</v>
      </c>
      <c r="C90" s="77"/>
      <c r="D90" s="149"/>
      <c r="E90" s="142"/>
      <c r="F90" s="77"/>
      <c r="G90" s="78"/>
    </row>
  </sheetData>
  <mergeCells count="11">
    <mergeCell ref="B1:G1"/>
    <mergeCell ref="B2:G2"/>
    <mergeCell ref="B72:C72"/>
    <mergeCell ref="B83:F83"/>
    <mergeCell ref="B84:C84"/>
    <mergeCell ref="B73:C73"/>
    <mergeCell ref="B85:C85"/>
    <mergeCell ref="B86:C86"/>
    <mergeCell ref="B87:C87"/>
    <mergeCell ref="B88:C88"/>
    <mergeCell ref="B89:C89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showGridLines="0" topLeftCell="A121" workbookViewId="0"/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42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43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480</v>
      </c>
      <c r="C8" s="25" t="s">
        <v>481</v>
      </c>
      <c r="D8" s="25" t="s">
        <v>266</v>
      </c>
      <c r="E8" s="9">
        <v>613906</v>
      </c>
      <c r="F8" s="10">
        <v>3517.07</v>
      </c>
      <c r="G8" s="11">
        <v>4.48E-2</v>
      </c>
    </row>
    <row r="9" spans="2:9" x14ac:dyDescent="0.25">
      <c r="B9" s="8" t="s">
        <v>488</v>
      </c>
      <c r="C9" s="25" t="s">
        <v>489</v>
      </c>
      <c r="D9" s="25" t="s">
        <v>242</v>
      </c>
      <c r="E9" s="9">
        <v>257207</v>
      </c>
      <c r="F9" s="10">
        <v>3123.91</v>
      </c>
      <c r="G9" s="11">
        <v>3.9800000000000002E-2</v>
      </c>
    </row>
    <row r="10" spans="2:9" x14ac:dyDescent="0.25">
      <c r="B10" s="8" t="s">
        <v>961</v>
      </c>
      <c r="C10" s="25" t="s">
        <v>962</v>
      </c>
      <c r="D10" s="25" t="s">
        <v>242</v>
      </c>
      <c r="E10" s="9">
        <v>531419</v>
      </c>
      <c r="F10" s="10">
        <v>2730.7</v>
      </c>
      <c r="G10" s="11">
        <v>3.4799999999999998E-2</v>
      </c>
    </row>
    <row r="11" spans="2:9" x14ac:dyDescent="0.25">
      <c r="B11" s="8" t="s">
        <v>454</v>
      </c>
      <c r="C11" s="25" t="s">
        <v>455</v>
      </c>
      <c r="D11" s="25" t="s">
        <v>272</v>
      </c>
      <c r="E11" s="9">
        <v>190170</v>
      </c>
      <c r="F11" s="10">
        <v>2671.7</v>
      </c>
      <c r="G11" s="11">
        <v>3.4000000000000002E-2</v>
      </c>
    </row>
    <row r="12" spans="2:9" x14ac:dyDescent="0.25">
      <c r="B12" s="8" t="s">
        <v>963</v>
      </c>
      <c r="C12" s="25" t="s">
        <v>964</v>
      </c>
      <c r="D12" s="25" t="s">
        <v>308</v>
      </c>
      <c r="E12" s="9">
        <v>224268</v>
      </c>
      <c r="F12" s="10">
        <v>2583.0100000000002</v>
      </c>
      <c r="G12" s="11">
        <v>3.2899999999999999E-2</v>
      </c>
    </row>
    <row r="13" spans="2:9" x14ac:dyDescent="0.25">
      <c r="B13" s="8" t="s">
        <v>822</v>
      </c>
      <c r="C13" s="25" t="s">
        <v>823</v>
      </c>
      <c r="D13" s="25" t="s">
        <v>330</v>
      </c>
      <c r="E13" s="9">
        <v>7717</v>
      </c>
      <c r="F13" s="10">
        <v>2242.04</v>
      </c>
      <c r="G13" s="11">
        <v>2.8500000000000001E-2</v>
      </c>
    </row>
    <row r="14" spans="2:9" x14ac:dyDescent="0.25">
      <c r="B14" s="8" t="s">
        <v>956</v>
      </c>
      <c r="C14" s="25" t="s">
        <v>957</v>
      </c>
      <c r="D14" s="25" t="s">
        <v>958</v>
      </c>
      <c r="E14" s="9">
        <v>1649814</v>
      </c>
      <c r="F14" s="10">
        <v>2194.25</v>
      </c>
      <c r="G14" s="11">
        <v>2.7900000000000001E-2</v>
      </c>
    </row>
    <row r="15" spans="2:9" x14ac:dyDescent="0.25">
      <c r="B15" s="8" t="s">
        <v>287</v>
      </c>
      <c r="C15" s="25" t="s">
        <v>288</v>
      </c>
      <c r="D15" s="25" t="s">
        <v>253</v>
      </c>
      <c r="E15" s="9">
        <v>366238</v>
      </c>
      <c r="F15" s="10">
        <v>2147.62</v>
      </c>
      <c r="G15" s="11">
        <v>2.7300000000000001E-2</v>
      </c>
    </row>
    <row r="16" spans="2:9" x14ac:dyDescent="0.25">
      <c r="B16" s="8" t="s">
        <v>947</v>
      </c>
      <c r="C16" s="25" t="s">
        <v>948</v>
      </c>
      <c r="D16" s="25" t="s">
        <v>425</v>
      </c>
      <c r="E16" s="9">
        <v>573433</v>
      </c>
      <c r="F16" s="10">
        <v>1679.01</v>
      </c>
      <c r="G16" s="11">
        <v>2.1399999999999999E-2</v>
      </c>
    </row>
    <row r="17" spans="2:7" x14ac:dyDescent="0.25">
      <c r="B17" s="8" t="s">
        <v>981</v>
      </c>
      <c r="C17" s="25" t="s">
        <v>982</v>
      </c>
      <c r="D17" s="25" t="s">
        <v>275</v>
      </c>
      <c r="E17" s="9">
        <v>687915</v>
      </c>
      <c r="F17" s="10">
        <v>1672.32</v>
      </c>
      <c r="G17" s="11">
        <v>2.1299999999999999E-2</v>
      </c>
    </row>
    <row r="18" spans="2:7" x14ac:dyDescent="0.25">
      <c r="B18" s="8" t="s">
        <v>928</v>
      </c>
      <c r="C18" s="25" t="s">
        <v>929</v>
      </c>
      <c r="D18" s="25" t="s">
        <v>242</v>
      </c>
      <c r="E18" s="9">
        <v>109538</v>
      </c>
      <c r="F18" s="10">
        <v>1567.11</v>
      </c>
      <c r="G18" s="11">
        <v>1.9900000000000001E-2</v>
      </c>
    </row>
    <row r="19" spans="2:7" x14ac:dyDescent="0.25">
      <c r="B19" s="8" t="s">
        <v>965</v>
      </c>
      <c r="C19" s="25" t="s">
        <v>966</v>
      </c>
      <c r="D19" s="25" t="s">
        <v>253</v>
      </c>
      <c r="E19" s="9">
        <v>258817</v>
      </c>
      <c r="F19" s="10">
        <v>1541.38</v>
      </c>
      <c r="G19" s="11">
        <v>1.9599999999999999E-2</v>
      </c>
    </row>
    <row r="20" spans="2:7" x14ac:dyDescent="0.25">
      <c r="B20" s="8" t="s">
        <v>857</v>
      </c>
      <c r="C20" s="25" t="s">
        <v>858</v>
      </c>
      <c r="D20" s="25" t="s">
        <v>308</v>
      </c>
      <c r="E20" s="9">
        <v>79690</v>
      </c>
      <c r="F20" s="10">
        <v>1492.51</v>
      </c>
      <c r="G20" s="11">
        <v>1.9E-2</v>
      </c>
    </row>
    <row r="21" spans="2:7" x14ac:dyDescent="0.25">
      <c r="B21" s="8" t="s">
        <v>423</v>
      </c>
      <c r="C21" s="25" t="s">
        <v>424</v>
      </c>
      <c r="D21" s="25" t="s">
        <v>425</v>
      </c>
      <c r="E21" s="9">
        <v>1793</v>
      </c>
      <c r="F21" s="10">
        <v>1425.26</v>
      </c>
      <c r="G21" s="11">
        <v>1.8100000000000002E-2</v>
      </c>
    </row>
    <row r="22" spans="2:7" x14ac:dyDescent="0.25">
      <c r="B22" s="8" t="s">
        <v>967</v>
      </c>
      <c r="C22" s="25" t="s">
        <v>968</v>
      </c>
      <c r="D22" s="25" t="s">
        <v>348</v>
      </c>
      <c r="E22" s="9">
        <v>83923</v>
      </c>
      <c r="F22" s="10">
        <v>1384.73</v>
      </c>
      <c r="G22" s="11">
        <v>1.7600000000000001E-2</v>
      </c>
    </row>
    <row r="23" spans="2:7" x14ac:dyDescent="0.25">
      <c r="B23" s="8" t="s">
        <v>1121</v>
      </c>
      <c r="C23" s="25" t="s">
        <v>1122</v>
      </c>
      <c r="D23" s="25" t="s">
        <v>275</v>
      </c>
      <c r="E23" s="9">
        <v>212244</v>
      </c>
      <c r="F23" s="10">
        <v>1346.48</v>
      </c>
      <c r="G23" s="11">
        <v>1.7100000000000001E-2</v>
      </c>
    </row>
    <row r="24" spans="2:7" x14ac:dyDescent="0.25">
      <c r="B24" s="8" t="s">
        <v>865</v>
      </c>
      <c r="C24" s="25" t="s">
        <v>866</v>
      </c>
      <c r="D24" s="25" t="s">
        <v>266</v>
      </c>
      <c r="E24" s="9">
        <v>735786</v>
      </c>
      <c r="F24" s="10">
        <v>1264.82</v>
      </c>
      <c r="G24" s="11">
        <v>1.61E-2</v>
      </c>
    </row>
    <row r="25" spans="2:7" x14ac:dyDescent="0.25">
      <c r="B25" s="8" t="s">
        <v>1034</v>
      </c>
      <c r="C25" s="25" t="s">
        <v>1035</v>
      </c>
      <c r="D25" s="25" t="s">
        <v>308</v>
      </c>
      <c r="E25" s="9">
        <v>91986</v>
      </c>
      <c r="F25" s="10">
        <v>1257.3599999999999</v>
      </c>
      <c r="G25" s="11">
        <v>1.6E-2</v>
      </c>
    </row>
    <row r="26" spans="2:7" x14ac:dyDescent="0.25">
      <c r="B26" s="8" t="s">
        <v>975</v>
      </c>
      <c r="C26" s="25" t="s">
        <v>976</v>
      </c>
      <c r="D26" s="25" t="s">
        <v>253</v>
      </c>
      <c r="E26" s="9">
        <v>81725</v>
      </c>
      <c r="F26" s="10">
        <v>1249.25</v>
      </c>
      <c r="G26" s="11">
        <v>1.5900000000000001E-2</v>
      </c>
    </row>
    <row r="27" spans="2:7" x14ac:dyDescent="0.25">
      <c r="B27" s="8" t="s">
        <v>296</v>
      </c>
      <c r="C27" s="25" t="s">
        <v>297</v>
      </c>
      <c r="D27" s="25" t="s">
        <v>298</v>
      </c>
      <c r="E27" s="9">
        <v>132820</v>
      </c>
      <c r="F27" s="10">
        <v>1232.6400000000001</v>
      </c>
      <c r="G27" s="11">
        <v>1.5699999999999999E-2</v>
      </c>
    </row>
    <row r="28" spans="2:7" x14ac:dyDescent="0.25">
      <c r="B28" s="8" t="s">
        <v>971</v>
      </c>
      <c r="C28" s="25" t="s">
        <v>972</v>
      </c>
      <c r="D28" s="25" t="s">
        <v>275</v>
      </c>
      <c r="E28" s="9">
        <v>69344</v>
      </c>
      <c r="F28" s="10">
        <v>1205.68</v>
      </c>
      <c r="G28" s="11">
        <v>1.5299999999999999E-2</v>
      </c>
    </row>
    <row r="29" spans="2:7" x14ac:dyDescent="0.25">
      <c r="B29" s="8" t="s">
        <v>954</v>
      </c>
      <c r="C29" s="25" t="s">
        <v>955</v>
      </c>
      <c r="D29" s="25" t="s">
        <v>272</v>
      </c>
      <c r="E29" s="9">
        <v>245438</v>
      </c>
      <c r="F29" s="10">
        <v>1167.92</v>
      </c>
      <c r="G29" s="11">
        <v>1.49E-2</v>
      </c>
    </row>
    <row r="30" spans="2:7" x14ac:dyDescent="0.25">
      <c r="B30" s="8" t="s">
        <v>951</v>
      </c>
      <c r="C30" s="25" t="s">
        <v>952</v>
      </c>
      <c r="D30" s="25" t="s">
        <v>953</v>
      </c>
      <c r="E30" s="9">
        <v>338185</v>
      </c>
      <c r="F30" s="10">
        <v>1165.72</v>
      </c>
      <c r="G30" s="11">
        <v>1.4800000000000001E-2</v>
      </c>
    </row>
    <row r="31" spans="2:7" x14ac:dyDescent="0.25">
      <c r="B31" s="8" t="s">
        <v>1134</v>
      </c>
      <c r="C31" s="25" t="s">
        <v>1135</v>
      </c>
      <c r="D31" s="25" t="s">
        <v>258</v>
      </c>
      <c r="E31" s="9">
        <v>162018</v>
      </c>
      <c r="F31" s="10">
        <v>1163.29</v>
      </c>
      <c r="G31" s="11">
        <v>1.4800000000000001E-2</v>
      </c>
    </row>
    <row r="32" spans="2:7" x14ac:dyDescent="0.25">
      <c r="B32" s="8" t="s">
        <v>1024</v>
      </c>
      <c r="C32" s="25" t="s">
        <v>1025</v>
      </c>
      <c r="D32" s="25" t="s">
        <v>272</v>
      </c>
      <c r="E32" s="9">
        <v>17852</v>
      </c>
      <c r="F32" s="10">
        <v>1157.73</v>
      </c>
      <c r="G32" s="11">
        <v>1.47E-2</v>
      </c>
    </row>
    <row r="33" spans="2:7" x14ac:dyDescent="0.25">
      <c r="B33" s="8" t="s">
        <v>835</v>
      </c>
      <c r="C33" s="25" t="s">
        <v>836</v>
      </c>
      <c r="D33" s="25" t="s">
        <v>242</v>
      </c>
      <c r="E33" s="9">
        <v>344332</v>
      </c>
      <c r="F33" s="10">
        <v>1113.57</v>
      </c>
      <c r="G33" s="11">
        <v>1.4200000000000001E-2</v>
      </c>
    </row>
    <row r="34" spans="2:7" x14ac:dyDescent="0.25">
      <c r="B34" s="8" t="s">
        <v>1030</v>
      </c>
      <c r="C34" s="25" t="s">
        <v>1031</v>
      </c>
      <c r="D34" s="25" t="s">
        <v>348</v>
      </c>
      <c r="E34" s="9">
        <v>94846</v>
      </c>
      <c r="F34" s="10">
        <v>1058.58</v>
      </c>
      <c r="G34" s="11">
        <v>1.35E-2</v>
      </c>
    </row>
    <row r="35" spans="2:7" x14ac:dyDescent="0.25">
      <c r="B35" s="8" t="s">
        <v>979</v>
      </c>
      <c r="C35" s="25" t="s">
        <v>980</v>
      </c>
      <c r="D35" s="25" t="s">
        <v>849</v>
      </c>
      <c r="E35" s="9">
        <v>193883</v>
      </c>
      <c r="F35" s="10">
        <v>1036.5</v>
      </c>
      <c r="G35" s="11">
        <v>1.32E-2</v>
      </c>
    </row>
    <row r="36" spans="2:7" x14ac:dyDescent="0.25">
      <c r="B36" s="8" t="s">
        <v>949</v>
      </c>
      <c r="C36" s="25" t="s">
        <v>950</v>
      </c>
      <c r="D36" s="25" t="s">
        <v>258</v>
      </c>
      <c r="E36" s="9">
        <v>34874</v>
      </c>
      <c r="F36" s="10">
        <v>922.63</v>
      </c>
      <c r="G36" s="11">
        <v>1.17E-2</v>
      </c>
    </row>
    <row r="37" spans="2:7" x14ac:dyDescent="0.25">
      <c r="B37" s="8" t="s">
        <v>1129</v>
      </c>
      <c r="C37" s="25" t="s">
        <v>1130</v>
      </c>
      <c r="D37" s="25" t="s">
        <v>253</v>
      </c>
      <c r="E37" s="9">
        <v>117002</v>
      </c>
      <c r="F37" s="10">
        <v>914.31</v>
      </c>
      <c r="G37" s="11">
        <v>1.1599999999999999E-2</v>
      </c>
    </row>
    <row r="38" spans="2:7" x14ac:dyDescent="0.25">
      <c r="B38" s="8" t="s">
        <v>1136</v>
      </c>
      <c r="C38" s="25" t="s">
        <v>1137</v>
      </c>
      <c r="D38" s="25" t="s">
        <v>308</v>
      </c>
      <c r="E38" s="9">
        <v>126586</v>
      </c>
      <c r="F38" s="10">
        <v>891.61</v>
      </c>
      <c r="G38" s="11">
        <v>1.1299999999999999E-2</v>
      </c>
    </row>
    <row r="39" spans="2:7" x14ac:dyDescent="0.25">
      <c r="B39" s="8" t="s">
        <v>1028</v>
      </c>
      <c r="C39" s="25" t="s">
        <v>1029</v>
      </c>
      <c r="D39" s="25" t="s">
        <v>272</v>
      </c>
      <c r="E39" s="9">
        <v>136694</v>
      </c>
      <c r="F39" s="10">
        <v>857.82</v>
      </c>
      <c r="G39" s="11">
        <v>1.09E-2</v>
      </c>
    </row>
    <row r="40" spans="2:7" x14ac:dyDescent="0.25">
      <c r="B40" s="8" t="s">
        <v>936</v>
      </c>
      <c r="C40" s="25" t="s">
        <v>937</v>
      </c>
      <c r="D40" s="25" t="s">
        <v>242</v>
      </c>
      <c r="E40" s="9">
        <v>119809</v>
      </c>
      <c r="F40" s="10">
        <v>807.51</v>
      </c>
      <c r="G40" s="11">
        <v>1.03E-2</v>
      </c>
    </row>
    <row r="41" spans="2:7" x14ac:dyDescent="0.25">
      <c r="B41" s="8" t="s">
        <v>1026</v>
      </c>
      <c r="C41" s="25" t="s">
        <v>1027</v>
      </c>
      <c r="D41" s="25" t="s">
        <v>311</v>
      </c>
      <c r="E41" s="9">
        <v>68379</v>
      </c>
      <c r="F41" s="10">
        <v>801.98</v>
      </c>
      <c r="G41" s="11">
        <v>1.0200000000000001E-2</v>
      </c>
    </row>
    <row r="42" spans="2:7" x14ac:dyDescent="0.25">
      <c r="B42" s="8" t="s">
        <v>983</v>
      </c>
      <c r="C42" s="25" t="s">
        <v>984</v>
      </c>
      <c r="D42" s="25" t="s">
        <v>269</v>
      </c>
      <c r="E42" s="9">
        <v>94233</v>
      </c>
      <c r="F42" s="10">
        <v>762.63</v>
      </c>
      <c r="G42" s="11">
        <v>9.7000000000000003E-3</v>
      </c>
    </row>
    <row r="43" spans="2:7" x14ac:dyDescent="0.25">
      <c r="B43" s="8" t="s">
        <v>996</v>
      </c>
      <c r="C43" s="25" t="s">
        <v>997</v>
      </c>
      <c r="D43" s="25" t="s">
        <v>425</v>
      </c>
      <c r="E43" s="9">
        <v>182522</v>
      </c>
      <c r="F43" s="10">
        <v>738.67</v>
      </c>
      <c r="G43" s="11">
        <v>9.4000000000000004E-3</v>
      </c>
    </row>
    <row r="44" spans="2:7" x14ac:dyDescent="0.25">
      <c r="B44" s="8" t="s">
        <v>1138</v>
      </c>
      <c r="C44" s="25" t="s">
        <v>1139</v>
      </c>
      <c r="D44" s="25" t="s">
        <v>253</v>
      </c>
      <c r="E44" s="9">
        <v>99452</v>
      </c>
      <c r="F44" s="10">
        <v>734.85</v>
      </c>
      <c r="G44" s="11">
        <v>9.4000000000000004E-3</v>
      </c>
    </row>
    <row r="45" spans="2:7" x14ac:dyDescent="0.25">
      <c r="B45" s="8" t="s">
        <v>845</v>
      </c>
      <c r="C45" s="25" t="s">
        <v>846</v>
      </c>
      <c r="D45" s="25" t="s">
        <v>242</v>
      </c>
      <c r="E45" s="9">
        <v>56613</v>
      </c>
      <c r="F45" s="10">
        <v>732.4</v>
      </c>
      <c r="G45" s="11">
        <v>9.2999999999999992E-3</v>
      </c>
    </row>
    <row r="46" spans="2:7" x14ac:dyDescent="0.25">
      <c r="B46" s="8" t="s">
        <v>863</v>
      </c>
      <c r="C46" s="25" t="s">
        <v>864</v>
      </c>
      <c r="D46" s="25" t="s">
        <v>830</v>
      </c>
      <c r="E46" s="9">
        <v>26189</v>
      </c>
      <c r="F46" s="10">
        <v>711.84</v>
      </c>
      <c r="G46" s="11">
        <v>9.1000000000000004E-3</v>
      </c>
    </row>
    <row r="47" spans="2:7" x14ac:dyDescent="0.25">
      <c r="B47" s="8" t="s">
        <v>959</v>
      </c>
      <c r="C47" s="25" t="s">
        <v>960</v>
      </c>
      <c r="D47" s="25" t="s">
        <v>852</v>
      </c>
      <c r="E47" s="9">
        <v>54599</v>
      </c>
      <c r="F47" s="10">
        <v>651.94000000000005</v>
      </c>
      <c r="G47" s="11">
        <v>8.3000000000000001E-3</v>
      </c>
    </row>
    <row r="48" spans="2:7" x14ac:dyDescent="0.25">
      <c r="B48" s="8" t="s">
        <v>1140</v>
      </c>
      <c r="C48" s="25" t="s">
        <v>1141</v>
      </c>
      <c r="D48" s="25" t="s">
        <v>269</v>
      </c>
      <c r="E48" s="9">
        <v>142597</v>
      </c>
      <c r="F48" s="10">
        <v>634.63</v>
      </c>
      <c r="G48" s="11">
        <v>8.0999999999999996E-3</v>
      </c>
    </row>
    <row r="49" spans="2:7" x14ac:dyDescent="0.25">
      <c r="B49" s="8" t="s">
        <v>969</v>
      </c>
      <c r="C49" s="25" t="s">
        <v>970</v>
      </c>
      <c r="D49" s="25" t="s">
        <v>272</v>
      </c>
      <c r="E49" s="9">
        <v>103796</v>
      </c>
      <c r="F49" s="10">
        <v>613.64</v>
      </c>
      <c r="G49" s="11">
        <v>7.7999999999999996E-3</v>
      </c>
    </row>
    <row r="50" spans="2:7" x14ac:dyDescent="0.25">
      <c r="B50" s="8" t="s">
        <v>1032</v>
      </c>
      <c r="C50" s="25" t="s">
        <v>1033</v>
      </c>
      <c r="D50" s="25" t="s">
        <v>269</v>
      </c>
      <c r="E50" s="9">
        <v>237452</v>
      </c>
      <c r="F50" s="10">
        <v>601.11</v>
      </c>
      <c r="G50" s="11">
        <v>7.7000000000000002E-3</v>
      </c>
    </row>
    <row r="51" spans="2:7" x14ac:dyDescent="0.25">
      <c r="B51" s="8" t="s">
        <v>998</v>
      </c>
      <c r="C51" s="25" t="s">
        <v>999</v>
      </c>
      <c r="D51" s="25" t="s">
        <v>348</v>
      </c>
      <c r="E51" s="9">
        <v>175986</v>
      </c>
      <c r="F51" s="10">
        <v>539.57000000000005</v>
      </c>
      <c r="G51" s="11">
        <v>6.8999999999999999E-3</v>
      </c>
    </row>
    <row r="52" spans="2:7" x14ac:dyDescent="0.25">
      <c r="B52" s="8" t="s">
        <v>973</v>
      </c>
      <c r="C52" s="25" t="s">
        <v>974</v>
      </c>
      <c r="D52" s="25" t="s">
        <v>311</v>
      </c>
      <c r="E52" s="9">
        <v>315328</v>
      </c>
      <c r="F52" s="10">
        <v>466.53</v>
      </c>
      <c r="G52" s="11">
        <v>5.8999999999999999E-3</v>
      </c>
    </row>
    <row r="53" spans="2:7" x14ac:dyDescent="0.25">
      <c r="B53" s="8" t="s">
        <v>1016</v>
      </c>
      <c r="C53" s="25" t="s">
        <v>1017</v>
      </c>
      <c r="D53" s="25" t="s">
        <v>316</v>
      </c>
      <c r="E53" s="9">
        <v>128382</v>
      </c>
      <c r="F53" s="10">
        <v>427.19</v>
      </c>
      <c r="G53" s="11">
        <v>5.4000000000000003E-3</v>
      </c>
    </row>
    <row r="54" spans="2:7" x14ac:dyDescent="0.25">
      <c r="B54" s="8" t="s">
        <v>879</v>
      </c>
      <c r="C54" s="25" t="s">
        <v>880</v>
      </c>
      <c r="D54" s="25" t="s">
        <v>308</v>
      </c>
      <c r="E54" s="9">
        <v>49910</v>
      </c>
      <c r="F54" s="10">
        <v>416.97</v>
      </c>
      <c r="G54" s="11">
        <v>5.3E-3</v>
      </c>
    </row>
    <row r="55" spans="2:7" x14ac:dyDescent="0.25">
      <c r="B55" s="8" t="s">
        <v>1012</v>
      </c>
      <c r="C55" s="25" t="s">
        <v>1013</v>
      </c>
      <c r="D55" s="25" t="s">
        <v>852</v>
      </c>
      <c r="E55" s="9">
        <v>38537</v>
      </c>
      <c r="F55" s="10">
        <v>372.11</v>
      </c>
      <c r="G55" s="11">
        <v>4.7000000000000002E-3</v>
      </c>
    </row>
    <row r="56" spans="2:7" x14ac:dyDescent="0.25">
      <c r="B56" s="8" t="s">
        <v>1050</v>
      </c>
      <c r="C56" s="25" t="s">
        <v>1051</v>
      </c>
      <c r="D56" s="25" t="s">
        <v>311</v>
      </c>
      <c r="E56" s="9">
        <v>168258</v>
      </c>
      <c r="F56" s="10">
        <v>360.75</v>
      </c>
      <c r="G56" s="11">
        <v>4.5999999999999999E-3</v>
      </c>
    </row>
    <row r="57" spans="2:7" x14ac:dyDescent="0.25">
      <c r="B57" s="8" t="s">
        <v>1142</v>
      </c>
      <c r="C57" s="25" t="s">
        <v>1143</v>
      </c>
      <c r="D57" s="25" t="s">
        <v>316</v>
      </c>
      <c r="E57" s="9">
        <v>131439</v>
      </c>
      <c r="F57" s="10">
        <v>360.14</v>
      </c>
      <c r="G57" s="11">
        <v>4.5999999999999999E-3</v>
      </c>
    </row>
    <row r="58" spans="2:7" x14ac:dyDescent="0.25">
      <c r="B58" s="8" t="s">
        <v>1144</v>
      </c>
      <c r="C58" s="25" t="s">
        <v>1145</v>
      </c>
      <c r="D58" s="25" t="s">
        <v>852</v>
      </c>
      <c r="E58" s="9">
        <v>28230</v>
      </c>
      <c r="F58" s="10">
        <v>345.68</v>
      </c>
      <c r="G58" s="11">
        <v>4.4000000000000003E-3</v>
      </c>
    </row>
    <row r="59" spans="2:7" x14ac:dyDescent="0.25">
      <c r="B59" s="8" t="s">
        <v>1002</v>
      </c>
      <c r="C59" s="25" t="s">
        <v>1003</v>
      </c>
      <c r="D59" s="25" t="s">
        <v>269</v>
      </c>
      <c r="E59" s="9">
        <v>101287</v>
      </c>
      <c r="F59" s="10">
        <v>334.15</v>
      </c>
      <c r="G59" s="11">
        <v>4.3E-3</v>
      </c>
    </row>
    <row r="60" spans="2:7" x14ac:dyDescent="0.25">
      <c r="B60" s="8" t="s">
        <v>1014</v>
      </c>
      <c r="C60" s="25" t="s">
        <v>1015</v>
      </c>
      <c r="D60" s="25" t="s">
        <v>316</v>
      </c>
      <c r="E60" s="9">
        <v>201817</v>
      </c>
      <c r="F60" s="10">
        <v>298.29000000000002</v>
      </c>
      <c r="G60" s="11">
        <v>3.8E-3</v>
      </c>
    </row>
    <row r="61" spans="2:7" x14ac:dyDescent="0.25">
      <c r="B61" s="8" t="s">
        <v>1146</v>
      </c>
      <c r="C61" s="25" t="s">
        <v>1147</v>
      </c>
      <c r="D61" s="25" t="s">
        <v>245</v>
      </c>
      <c r="E61" s="9">
        <v>11785</v>
      </c>
      <c r="F61" s="10">
        <v>190.92</v>
      </c>
      <c r="G61" s="11">
        <v>2.3999999999999998E-3</v>
      </c>
    </row>
    <row r="62" spans="2:7" x14ac:dyDescent="0.25">
      <c r="B62" s="8" t="s">
        <v>1148</v>
      </c>
      <c r="C62" s="25" t="s">
        <v>1149</v>
      </c>
      <c r="D62" s="25" t="s">
        <v>958</v>
      </c>
      <c r="E62" s="9">
        <v>115087</v>
      </c>
      <c r="F62" s="10">
        <v>184.66</v>
      </c>
      <c r="G62" s="11">
        <v>2.3999999999999998E-3</v>
      </c>
    </row>
    <row r="63" spans="2:7" x14ac:dyDescent="0.25">
      <c r="B63" s="12" t="s">
        <v>75</v>
      </c>
      <c r="C63" s="26"/>
      <c r="D63" s="26"/>
      <c r="E63" s="13"/>
      <c r="F63" s="31">
        <v>63066.69</v>
      </c>
      <c r="G63" s="32">
        <v>0.80259999999999998</v>
      </c>
    </row>
    <row r="64" spans="2:7" x14ac:dyDescent="0.25">
      <c r="B64" s="12" t="s">
        <v>502</v>
      </c>
      <c r="C64" s="25"/>
      <c r="D64" s="25"/>
      <c r="E64" s="9"/>
      <c r="F64" s="10"/>
      <c r="G64" s="11"/>
    </row>
    <row r="65" spans="2:7" x14ac:dyDescent="0.25">
      <c r="B65" s="12" t="s">
        <v>75</v>
      </c>
      <c r="C65" s="25"/>
      <c r="D65" s="25"/>
      <c r="E65" s="9"/>
      <c r="F65" s="33" t="s">
        <v>66</v>
      </c>
      <c r="G65" s="34" t="s">
        <v>66</v>
      </c>
    </row>
    <row r="66" spans="2:7" x14ac:dyDescent="0.25">
      <c r="B66" s="18" t="s">
        <v>89</v>
      </c>
      <c r="C66" s="27"/>
      <c r="D66" s="27"/>
      <c r="E66" s="19"/>
      <c r="F66" s="22">
        <v>63066.69</v>
      </c>
      <c r="G66" s="23">
        <v>0.80259999999999998</v>
      </c>
    </row>
    <row r="67" spans="2:7" x14ac:dyDescent="0.25">
      <c r="B67" s="8"/>
      <c r="C67" s="25"/>
      <c r="D67" s="25"/>
      <c r="E67" s="9"/>
      <c r="F67" s="10"/>
      <c r="G67" s="11"/>
    </row>
    <row r="68" spans="2:7" x14ac:dyDescent="0.25">
      <c r="B68" s="12" t="s">
        <v>503</v>
      </c>
      <c r="C68" s="25"/>
      <c r="D68" s="25"/>
      <c r="E68" s="9"/>
      <c r="F68" s="10"/>
      <c r="G68" s="11"/>
    </row>
    <row r="69" spans="2:7" x14ac:dyDescent="0.25">
      <c r="B69" s="12" t="s">
        <v>504</v>
      </c>
      <c r="C69" s="25"/>
      <c r="D69" s="25"/>
      <c r="E69" s="9"/>
      <c r="F69" s="10"/>
      <c r="G69" s="11"/>
    </row>
    <row r="70" spans="2:7" x14ac:dyDescent="0.25">
      <c r="B70" s="8" t="s">
        <v>519</v>
      </c>
      <c r="C70" s="25"/>
      <c r="D70" s="25" t="s">
        <v>266</v>
      </c>
      <c r="E70" s="9">
        <v>2233000</v>
      </c>
      <c r="F70" s="10">
        <v>1976.21</v>
      </c>
      <c r="G70" s="11">
        <v>2.5152000000000001E-2</v>
      </c>
    </row>
    <row r="71" spans="2:7" x14ac:dyDescent="0.25">
      <c r="B71" s="8" t="s">
        <v>1150</v>
      </c>
      <c r="C71" s="25"/>
      <c r="D71" s="25" t="s">
        <v>253</v>
      </c>
      <c r="E71" s="9">
        <v>146400</v>
      </c>
      <c r="F71" s="10">
        <v>1688.5</v>
      </c>
      <c r="G71" s="11">
        <v>2.1491E-2</v>
      </c>
    </row>
    <row r="72" spans="2:7" x14ac:dyDescent="0.25">
      <c r="B72" s="8" t="s">
        <v>1037</v>
      </c>
      <c r="C72" s="25"/>
      <c r="D72" s="25" t="s">
        <v>392</v>
      </c>
      <c r="E72" s="9">
        <v>478500</v>
      </c>
      <c r="F72" s="10">
        <v>1462.06</v>
      </c>
      <c r="G72" s="11">
        <v>1.8608E-2</v>
      </c>
    </row>
    <row r="73" spans="2:7" x14ac:dyDescent="0.25">
      <c r="B73" s="8" t="s">
        <v>1151</v>
      </c>
      <c r="C73" s="25"/>
      <c r="D73" s="25" t="s">
        <v>425</v>
      </c>
      <c r="E73" s="9">
        <v>508000</v>
      </c>
      <c r="F73" s="10">
        <v>1429.77</v>
      </c>
      <c r="G73" s="11">
        <v>1.8197000000000001E-2</v>
      </c>
    </row>
    <row r="74" spans="2:7" x14ac:dyDescent="0.25">
      <c r="B74" s="8" t="s">
        <v>1038</v>
      </c>
      <c r="C74" s="25"/>
      <c r="D74" s="25" t="s">
        <v>266</v>
      </c>
      <c r="E74" s="9">
        <v>336000</v>
      </c>
      <c r="F74" s="10">
        <v>1206.74</v>
      </c>
      <c r="G74" s="11">
        <v>1.5358999999999999E-2</v>
      </c>
    </row>
    <row r="75" spans="2:7" x14ac:dyDescent="0.25">
      <c r="B75" s="8" t="s">
        <v>538</v>
      </c>
      <c r="C75" s="25"/>
      <c r="D75" s="25" t="s">
        <v>266</v>
      </c>
      <c r="E75" s="9">
        <v>380000</v>
      </c>
      <c r="F75" s="10">
        <v>1087.18</v>
      </c>
      <c r="G75" s="11">
        <v>1.3837E-2</v>
      </c>
    </row>
    <row r="76" spans="2:7" x14ac:dyDescent="0.25">
      <c r="B76" s="8" t="s">
        <v>507</v>
      </c>
      <c r="C76" s="25"/>
      <c r="D76" s="25" t="s">
        <v>242</v>
      </c>
      <c r="E76" s="9">
        <v>214800</v>
      </c>
      <c r="F76" s="10">
        <v>1070.99</v>
      </c>
      <c r="G76" s="11">
        <v>1.3631000000000001E-2</v>
      </c>
    </row>
    <row r="77" spans="2:7" x14ac:dyDescent="0.25">
      <c r="B77" s="8" t="s">
        <v>530</v>
      </c>
      <c r="C77" s="25"/>
      <c r="D77" s="25" t="s">
        <v>275</v>
      </c>
      <c r="E77" s="9">
        <v>89100</v>
      </c>
      <c r="F77" s="10">
        <v>814.46</v>
      </c>
      <c r="G77" s="11">
        <v>1.0366E-2</v>
      </c>
    </row>
    <row r="78" spans="2:7" ht="15" customHeight="1" x14ac:dyDescent="0.25">
      <c r="B78" s="8" t="s">
        <v>1152</v>
      </c>
      <c r="C78" s="25"/>
      <c r="D78" s="25" t="s">
        <v>425</v>
      </c>
      <c r="E78" s="9">
        <v>92400</v>
      </c>
      <c r="F78" s="10">
        <v>763.55</v>
      </c>
      <c r="G78" s="11">
        <v>9.7179999999999992E-3</v>
      </c>
    </row>
    <row r="79" spans="2:7" x14ac:dyDescent="0.25">
      <c r="B79" s="8" t="s">
        <v>1040</v>
      </c>
      <c r="C79" s="25"/>
      <c r="D79" s="25" t="s">
        <v>425</v>
      </c>
      <c r="E79" s="9">
        <v>99000</v>
      </c>
      <c r="F79" s="10">
        <v>290.95999999999998</v>
      </c>
      <c r="G79" s="11">
        <v>3.7030000000000001E-3</v>
      </c>
    </row>
    <row r="80" spans="2:7" x14ac:dyDescent="0.25">
      <c r="B80" s="12" t="s">
        <v>75</v>
      </c>
      <c r="C80" s="26"/>
      <c r="D80" s="26"/>
      <c r="E80" s="13"/>
      <c r="F80" s="31">
        <v>11790.42</v>
      </c>
      <c r="G80" s="32">
        <v>0.150062</v>
      </c>
    </row>
    <row r="81" spans="2:7" x14ac:dyDescent="0.25">
      <c r="B81" s="8"/>
      <c r="C81" s="25"/>
      <c r="D81" s="25"/>
      <c r="E81" s="9"/>
      <c r="F81" s="10"/>
      <c r="G81" s="11"/>
    </row>
    <row r="82" spans="2:7" x14ac:dyDescent="0.25">
      <c r="B82" s="8"/>
      <c r="C82" s="25"/>
      <c r="D82" s="25"/>
      <c r="E82" s="9"/>
      <c r="F82" s="10"/>
      <c r="G82" s="11"/>
    </row>
    <row r="83" spans="2:7" x14ac:dyDescent="0.25">
      <c r="B83" s="8"/>
      <c r="C83" s="25"/>
      <c r="D83" s="25"/>
      <c r="E83" s="9"/>
      <c r="F83" s="10"/>
      <c r="G83" s="11"/>
    </row>
    <row r="84" spans="2:7" x14ac:dyDescent="0.25">
      <c r="B84" s="18" t="s">
        <v>89</v>
      </c>
      <c r="C84" s="27"/>
      <c r="D84" s="27"/>
      <c r="E84" s="19"/>
      <c r="F84" s="14">
        <v>11790.42</v>
      </c>
      <c r="G84" s="15">
        <v>0.150062</v>
      </c>
    </row>
    <row r="85" spans="2:7" x14ac:dyDescent="0.25">
      <c r="B85" s="8"/>
      <c r="C85" s="25"/>
      <c r="D85" s="25"/>
      <c r="E85" s="9"/>
      <c r="F85" s="10"/>
      <c r="G85" s="11"/>
    </row>
    <row r="86" spans="2:7" x14ac:dyDescent="0.25">
      <c r="B86" s="12" t="s">
        <v>67</v>
      </c>
      <c r="C86" s="25"/>
      <c r="D86" s="25"/>
      <c r="E86" s="9"/>
      <c r="F86" s="10"/>
      <c r="G86" s="11"/>
    </row>
    <row r="87" spans="2:7" x14ac:dyDescent="0.25">
      <c r="B87" s="12" t="s">
        <v>68</v>
      </c>
      <c r="C87" s="25"/>
      <c r="D87" s="25"/>
      <c r="E87" s="9"/>
      <c r="F87" s="10"/>
      <c r="G87" s="11"/>
    </row>
    <row r="88" spans="2:7" x14ac:dyDescent="0.25">
      <c r="B88" s="8" t="s">
        <v>1041</v>
      </c>
      <c r="C88" s="25" t="s">
        <v>1042</v>
      </c>
      <c r="D88" s="25" t="s">
        <v>206</v>
      </c>
      <c r="E88" s="9">
        <v>3518.4</v>
      </c>
      <c r="F88" s="10">
        <v>3.53</v>
      </c>
      <c r="G88" s="11">
        <v>0</v>
      </c>
    </row>
    <row r="89" spans="2:7" x14ac:dyDescent="0.25">
      <c r="B89" s="8" t="s">
        <v>1043</v>
      </c>
      <c r="C89" s="25" t="s">
        <v>1044</v>
      </c>
      <c r="D89" s="25" t="s">
        <v>206</v>
      </c>
      <c r="E89" s="9">
        <v>2638.8</v>
      </c>
      <c r="F89" s="10">
        <v>2.65</v>
      </c>
      <c r="G89" s="11">
        <v>0</v>
      </c>
    </row>
    <row r="90" spans="2:7" x14ac:dyDescent="0.25">
      <c r="B90" s="12" t="s">
        <v>75</v>
      </c>
      <c r="C90" s="26"/>
      <c r="D90" s="26"/>
      <c r="E90" s="13"/>
      <c r="F90" s="31">
        <v>6.18</v>
      </c>
      <c r="G90" s="32">
        <v>0</v>
      </c>
    </row>
    <row r="91" spans="2:7" x14ac:dyDescent="0.25">
      <c r="B91" s="8"/>
      <c r="C91" s="25"/>
      <c r="D91" s="25"/>
      <c r="E91" s="9"/>
      <c r="F91" s="10"/>
      <c r="G91" s="11"/>
    </row>
    <row r="92" spans="2:7" x14ac:dyDescent="0.25">
      <c r="B92" s="12" t="s">
        <v>87</v>
      </c>
      <c r="C92" s="25"/>
      <c r="D92" s="25"/>
      <c r="E92" s="9"/>
      <c r="F92" s="10"/>
      <c r="G92" s="11"/>
    </row>
    <row r="93" spans="2:7" x14ac:dyDescent="0.25">
      <c r="B93" s="12" t="s">
        <v>75</v>
      </c>
      <c r="C93" s="25"/>
      <c r="D93" s="25"/>
      <c r="E93" s="9"/>
      <c r="F93" s="33" t="s">
        <v>66</v>
      </c>
      <c r="G93" s="34" t="s">
        <v>66</v>
      </c>
    </row>
    <row r="94" spans="2:7" x14ac:dyDescent="0.25">
      <c r="B94" s="8"/>
      <c r="C94" s="25"/>
      <c r="D94" s="25"/>
      <c r="E94" s="9"/>
      <c r="F94" s="10"/>
      <c r="G94" s="11"/>
    </row>
    <row r="95" spans="2:7" x14ac:dyDescent="0.25">
      <c r="B95" s="12" t="s">
        <v>88</v>
      </c>
      <c r="C95" s="25"/>
      <c r="D95" s="25"/>
      <c r="E95" s="9"/>
      <c r="F95" s="10"/>
      <c r="G95" s="11"/>
    </row>
    <row r="96" spans="2:7" x14ac:dyDescent="0.25">
      <c r="B96" s="12" t="s">
        <v>75</v>
      </c>
      <c r="C96" s="25"/>
      <c r="D96" s="25"/>
      <c r="E96" s="9"/>
      <c r="F96" s="33" t="s">
        <v>66</v>
      </c>
      <c r="G96" s="34" t="s">
        <v>66</v>
      </c>
    </row>
    <row r="97" spans="2:7" x14ac:dyDescent="0.25">
      <c r="B97" s="8"/>
      <c r="C97" s="25"/>
      <c r="D97" s="25"/>
      <c r="E97" s="9"/>
      <c r="F97" s="10"/>
      <c r="G97" s="11"/>
    </row>
    <row r="98" spans="2:7" x14ac:dyDescent="0.25">
      <c r="B98" s="18" t="s">
        <v>89</v>
      </c>
      <c r="C98" s="27"/>
      <c r="D98" s="27"/>
      <c r="E98" s="19"/>
      <c r="F98" s="14">
        <v>6.18</v>
      </c>
      <c r="G98" s="15">
        <v>0</v>
      </c>
    </row>
    <row r="99" spans="2:7" x14ac:dyDescent="0.25">
      <c r="B99" s="8"/>
      <c r="C99" s="25"/>
      <c r="D99" s="25"/>
      <c r="E99" s="9"/>
      <c r="F99" s="10"/>
      <c r="G99" s="11"/>
    </row>
    <row r="100" spans="2:7" x14ac:dyDescent="0.25">
      <c r="B100" s="12" t="s">
        <v>668</v>
      </c>
      <c r="C100" s="26"/>
      <c r="D100" s="26"/>
      <c r="E100" s="13"/>
      <c r="F100" s="29"/>
      <c r="G100" s="30"/>
    </row>
    <row r="101" spans="2:7" x14ac:dyDescent="0.25">
      <c r="B101" s="12" t="s">
        <v>669</v>
      </c>
      <c r="C101" s="26"/>
      <c r="D101" s="26"/>
      <c r="E101" s="13"/>
      <c r="F101" s="29"/>
      <c r="G101" s="30"/>
    </row>
    <row r="102" spans="2:7" x14ac:dyDescent="0.25">
      <c r="B102" s="8" t="s">
        <v>1045</v>
      </c>
      <c r="C102" s="25"/>
      <c r="D102" s="25" t="s">
        <v>913</v>
      </c>
      <c r="E102" s="9">
        <v>112300000</v>
      </c>
      <c r="F102" s="10">
        <v>1123</v>
      </c>
      <c r="G102" s="11">
        <v>1.43E-2</v>
      </c>
    </row>
    <row r="103" spans="2:7" x14ac:dyDescent="0.25">
      <c r="B103" s="8" t="s">
        <v>1046</v>
      </c>
      <c r="C103" s="25"/>
      <c r="D103" s="25" t="s">
        <v>681</v>
      </c>
      <c r="E103" s="9">
        <v>75000000</v>
      </c>
      <c r="F103" s="10">
        <v>750</v>
      </c>
      <c r="G103" s="11">
        <v>9.4999999999999998E-3</v>
      </c>
    </row>
    <row r="104" spans="2:7" x14ac:dyDescent="0.25">
      <c r="B104" s="8" t="s">
        <v>1047</v>
      </c>
      <c r="C104" s="25"/>
      <c r="D104" s="25" t="s">
        <v>681</v>
      </c>
      <c r="E104" s="9">
        <v>40000000</v>
      </c>
      <c r="F104" s="10">
        <v>400</v>
      </c>
      <c r="G104" s="11">
        <v>5.1000000000000004E-3</v>
      </c>
    </row>
    <row r="105" spans="2:7" x14ac:dyDescent="0.25">
      <c r="B105" s="8" t="s">
        <v>1049</v>
      </c>
      <c r="C105" s="25"/>
      <c r="D105" s="25" t="s">
        <v>697</v>
      </c>
      <c r="E105" s="9">
        <v>30100000</v>
      </c>
      <c r="F105" s="10">
        <v>301</v>
      </c>
      <c r="G105" s="11">
        <v>3.8E-3</v>
      </c>
    </row>
    <row r="106" spans="2:7" x14ac:dyDescent="0.25">
      <c r="B106" s="8" t="s">
        <v>1153</v>
      </c>
      <c r="C106" s="25"/>
      <c r="D106" s="25" t="s">
        <v>681</v>
      </c>
      <c r="E106" s="9">
        <v>26000000</v>
      </c>
      <c r="F106" s="10">
        <v>260</v>
      </c>
      <c r="G106" s="11">
        <v>3.3E-3</v>
      </c>
    </row>
    <row r="107" spans="2:7" x14ac:dyDescent="0.25">
      <c r="B107" s="8" t="s">
        <v>1154</v>
      </c>
      <c r="C107" s="25"/>
      <c r="D107" s="25" t="s">
        <v>681</v>
      </c>
      <c r="E107" s="9">
        <v>24000000</v>
      </c>
      <c r="F107" s="10">
        <v>240</v>
      </c>
      <c r="G107" s="11">
        <v>3.0999999999999999E-3</v>
      </c>
    </row>
    <row r="108" spans="2:7" x14ac:dyDescent="0.25">
      <c r="B108" s="8" t="s">
        <v>1048</v>
      </c>
      <c r="C108" s="25"/>
      <c r="D108" s="25" t="s">
        <v>697</v>
      </c>
      <c r="E108" s="9">
        <v>15000000</v>
      </c>
      <c r="F108" s="10">
        <v>150</v>
      </c>
      <c r="G108" s="11">
        <v>1.9E-3</v>
      </c>
    </row>
    <row r="109" spans="2:7" x14ac:dyDescent="0.25">
      <c r="B109" s="12" t="s">
        <v>75</v>
      </c>
      <c r="C109" s="26"/>
      <c r="D109" s="26"/>
      <c r="E109" s="13"/>
      <c r="F109" s="31">
        <v>3224</v>
      </c>
      <c r="G109" s="32">
        <v>4.1000000000000002E-2</v>
      </c>
    </row>
    <row r="110" spans="2:7" x14ac:dyDescent="0.25">
      <c r="B110" s="12" t="s">
        <v>915</v>
      </c>
      <c r="C110" s="26"/>
      <c r="D110" s="26"/>
      <c r="E110" s="13"/>
      <c r="F110" s="29"/>
      <c r="G110" s="30"/>
    </row>
    <row r="111" spans="2:7" x14ac:dyDescent="0.25">
      <c r="B111" s="8" t="s">
        <v>916</v>
      </c>
      <c r="C111" s="25"/>
      <c r="D111" s="25" t="s">
        <v>917</v>
      </c>
      <c r="E111" s="9">
        <v>735449000</v>
      </c>
      <c r="F111" s="10">
        <v>7354.49</v>
      </c>
      <c r="G111" s="11">
        <v>9.3600000000000003E-2</v>
      </c>
    </row>
    <row r="112" spans="2:7" x14ac:dyDescent="0.25">
      <c r="B112" s="12" t="s">
        <v>75</v>
      </c>
      <c r="C112" s="26"/>
      <c r="D112" s="26"/>
      <c r="E112" s="13"/>
      <c r="F112" s="31">
        <v>7354.49</v>
      </c>
      <c r="G112" s="32">
        <v>9.3600000000000003E-2</v>
      </c>
    </row>
    <row r="113" spans="2:7" x14ac:dyDescent="0.25">
      <c r="B113" s="18" t="s">
        <v>89</v>
      </c>
      <c r="C113" s="27"/>
      <c r="D113" s="27"/>
      <c r="E113" s="19"/>
      <c r="F113" s="22">
        <v>10578.49</v>
      </c>
      <c r="G113" s="23">
        <v>0.1346</v>
      </c>
    </row>
    <row r="114" spans="2:7" x14ac:dyDescent="0.25">
      <c r="B114" s="8"/>
      <c r="C114" s="25"/>
      <c r="D114" s="25"/>
      <c r="E114" s="9"/>
      <c r="F114" s="10"/>
      <c r="G114" s="11"/>
    </row>
    <row r="115" spans="2:7" x14ac:dyDescent="0.25">
      <c r="B115" s="8"/>
      <c r="C115" s="25"/>
      <c r="D115" s="25"/>
      <c r="E115" s="9"/>
      <c r="F115" s="10"/>
      <c r="G115" s="11"/>
    </row>
    <row r="116" spans="2:7" x14ac:dyDescent="0.25">
      <c r="B116" s="12" t="s">
        <v>90</v>
      </c>
      <c r="C116" s="25"/>
      <c r="D116" s="25"/>
      <c r="E116" s="9"/>
      <c r="F116" s="10"/>
      <c r="G116" s="11"/>
    </row>
    <row r="117" spans="2:7" x14ac:dyDescent="0.25">
      <c r="B117" s="8" t="s">
        <v>91</v>
      </c>
      <c r="C117" s="25"/>
      <c r="D117" s="25"/>
      <c r="E117" s="9"/>
      <c r="F117" s="10">
        <v>4769.18</v>
      </c>
      <c r="G117" s="11">
        <v>6.0699999999999997E-2</v>
      </c>
    </row>
    <row r="118" spans="2:7" x14ac:dyDescent="0.25">
      <c r="B118" s="12" t="s">
        <v>75</v>
      </c>
      <c r="C118" s="26"/>
      <c r="D118" s="26"/>
      <c r="E118" s="13"/>
      <c r="F118" s="31">
        <v>4769.18</v>
      </c>
      <c r="G118" s="32">
        <v>6.0699999999999997E-2</v>
      </c>
    </row>
    <row r="119" spans="2:7" x14ac:dyDescent="0.25">
      <c r="B119" s="8"/>
      <c r="C119" s="25"/>
      <c r="D119" s="25"/>
      <c r="E119" s="9"/>
      <c r="F119" s="10"/>
      <c r="G119" s="11"/>
    </row>
    <row r="120" spans="2:7" x14ac:dyDescent="0.25">
      <c r="B120" s="18" t="s">
        <v>89</v>
      </c>
      <c r="C120" s="27"/>
      <c r="D120" s="27"/>
      <c r="E120" s="19"/>
      <c r="F120" s="14">
        <v>4769.18</v>
      </c>
      <c r="G120" s="15">
        <v>6.0699999999999997E-2</v>
      </c>
    </row>
    <row r="121" spans="2:7" x14ac:dyDescent="0.25">
      <c r="B121" s="8" t="s">
        <v>92</v>
      </c>
      <c r="C121" s="25"/>
      <c r="D121" s="25"/>
      <c r="E121" s="9"/>
      <c r="F121" s="10">
        <v>147.4</v>
      </c>
      <c r="G121" s="11">
        <v>2.0999999999999999E-3</v>
      </c>
    </row>
    <row r="122" spans="2:7" x14ac:dyDescent="0.25">
      <c r="B122" s="20" t="s">
        <v>93</v>
      </c>
      <c r="C122" s="28"/>
      <c r="D122" s="28"/>
      <c r="E122" s="21"/>
      <c r="F122" s="22">
        <v>78567.94</v>
      </c>
      <c r="G122" s="23">
        <v>1</v>
      </c>
    </row>
    <row r="123" spans="2:7" x14ac:dyDescent="0.25">
      <c r="B123" s="190"/>
      <c r="C123" s="191"/>
      <c r="D123" s="191"/>
      <c r="E123" s="191"/>
      <c r="F123" s="191"/>
      <c r="G123" s="192"/>
    </row>
    <row r="124" spans="2:7" x14ac:dyDescent="0.25">
      <c r="B124" s="193" t="s">
        <v>809</v>
      </c>
      <c r="C124" s="44"/>
      <c r="D124" s="44"/>
      <c r="E124" s="44"/>
      <c r="F124" s="44"/>
      <c r="G124" s="45"/>
    </row>
    <row r="125" spans="2:7" x14ac:dyDescent="0.25">
      <c r="B125" s="193" t="s">
        <v>94</v>
      </c>
      <c r="C125" s="44"/>
      <c r="D125" s="44"/>
      <c r="E125" s="44"/>
      <c r="F125" s="44"/>
      <c r="G125" s="45"/>
    </row>
    <row r="126" spans="2:7" x14ac:dyDescent="0.25">
      <c r="B126" s="43"/>
      <c r="C126" s="44"/>
      <c r="D126" s="44"/>
      <c r="E126" s="44"/>
      <c r="F126" s="44"/>
      <c r="G126" s="45"/>
    </row>
    <row r="127" spans="2:7" x14ac:dyDescent="0.25">
      <c r="B127" s="52" t="s">
        <v>1356</v>
      </c>
      <c r="C127" s="58"/>
      <c r="D127" s="56"/>
      <c r="E127" s="56"/>
      <c r="F127" s="56"/>
      <c r="G127" s="57"/>
    </row>
    <row r="128" spans="2:7" x14ac:dyDescent="0.25">
      <c r="B128" s="226" t="s">
        <v>1357</v>
      </c>
      <c r="C128" s="227"/>
      <c r="D128" s="58" t="s">
        <v>1358</v>
      </c>
      <c r="E128" s="56"/>
      <c r="F128" s="56"/>
      <c r="G128" s="57"/>
    </row>
    <row r="129" spans="1:7" x14ac:dyDescent="0.25">
      <c r="B129" s="224" t="s">
        <v>1469</v>
      </c>
      <c r="C129" s="225"/>
      <c r="D129" s="44"/>
      <c r="E129" s="44"/>
      <c r="F129" s="56"/>
      <c r="G129" s="57"/>
    </row>
    <row r="130" spans="1:7" x14ac:dyDescent="0.25">
      <c r="B130" s="166" t="s">
        <v>1468</v>
      </c>
      <c r="C130" s="167"/>
      <c r="D130" s="165" t="s">
        <v>1467</v>
      </c>
      <c r="E130" s="165" t="s">
        <v>1467</v>
      </c>
      <c r="F130" s="56"/>
      <c r="G130" s="57"/>
    </row>
    <row r="131" spans="1:7" x14ac:dyDescent="0.25">
      <c r="B131" s="52"/>
      <c r="C131" s="59"/>
      <c r="D131" s="165">
        <v>43280</v>
      </c>
      <c r="E131" s="165">
        <v>43312</v>
      </c>
      <c r="F131" s="56"/>
      <c r="G131" s="57"/>
    </row>
    <row r="132" spans="1:7" x14ac:dyDescent="0.25">
      <c r="A132">
        <v>140226</v>
      </c>
      <c r="B132" s="52" t="s">
        <v>1430</v>
      </c>
      <c r="C132" s="56"/>
      <c r="D132" s="177">
        <f>VLOOKUP(A132,'29.06.2018'!A:I,9,0)</f>
        <v>21.941000000000003</v>
      </c>
      <c r="E132" s="60">
        <f>VLOOKUP(A132,'31.07.2018'!A:I,9,0)</f>
        <v>22.69</v>
      </c>
      <c r="F132" s="56"/>
      <c r="G132" s="57"/>
    </row>
    <row r="133" spans="1:7" x14ac:dyDescent="0.25">
      <c r="A133">
        <v>140225</v>
      </c>
      <c r="B133" s="52" t="s">
        <v>1431</v>
      </c>
      <c r="C133" s="56"/>
      <c r="D133" s="177">
        <f>VLOOKUP(A133,'29.06.2018'!A:I,9,0)</f>
        <v>27.16</v>
      </c>
      <c r="E133" s="60">
        <f>VLOOKUP(A133,'31.07.2018'!A:I,9,0)</f>
        <v>28.087</v>
      </c>
      <c r="F133" s="56"/>
      <c r="G133" s="57"/>
    </row>
    <row r="134" spans="1:7" x14ac:dyDescent="0.25">
      <c r="A134">
        <v>140227</v>
      </c>
      <c r="B134" s="52" t="s">
        <v>1436</v>
      </c>
      <c r="C134" s="56"/>
      <c r="D134" s="177">
        <f>VLOOKUP(A134,'29.06.2018'!A:I,9,0)</f>
        <v>24.388999999999999</v>
      </c>
      <c r="E134" s="60">
        <f>VLOOKUP(A134,'31.07.2018'!A:I,9,0)</f>
        <v>25.250999999999998</v>
      </c>
      <c r="F134" s="56"/>
      <c r="G134" s="57"/>
    </row>
    <row r="135" spans="1:7" x14ac:dyDescent="0.25">
      <c r="A135">
        <v>140228</v>
      </c>
      <c r="B135" s="52" t="s">
        <v>1437</v>
      </c>
      <c r="C135" s="56"/>
      <c r="D135" s="177">
        <f>VLOOKUP(A135,'29.06.2018'!A:I,9,0)</f>
        <v>28.568000000000001</v>
      </c>
      <c r="E135" s="60">
        <f>VLOOKUP(A135,'31.07.2018'!A:I,9,0)</f>
        <v>29.576000000000001</v>
      </c>
      <c r="F135" s="56"/>
      <c r="G135" s="57"/>
    </row>
    <row r="136" spans="1:7" x14ac:dyDescent="0.25">
      <c r="B136" s="52"/>
      <c r="C136" s="56"/>
      <c r="D136" s="118"/>
      <c r="E136" s="56"/>
      <c r="F136" s="56"/>
      <c r="G136" s="57"/>
    </row>
    <row r="137" spans="1:7" x14ac:dyDescent="0.25">
      <c r="B137" s="226" t="s">
        <v>2446</v>
      </c>
      <c r="C137" s="227"/>
      <c r="D137" s="227"/>
      <c r="E137" s="227"/>
      <c r="F137" s="227"/>
      <c r="G137" s="57"/>
    </row>
    <row r="138" spans="1:7" x14ac:dyDescent="0.25">
      <c r="B138" s="228" t="s">
        <v>1372</v>
      </c>
      <c r="C138" s="229"/>
      <c r="D138" s="56"/>
      <c r="E138" s="56"/>
      <c r="F138" s="56"/>
      <c r="G138" s="57"/>
    </row>
    <row r="139" spans="1:7" ht="32.25" customHeight="1" x14ac:dyDescent="0.25">
      <c r="B139" s="232" t="s">
        <v>2454</v>
      </c>
      <c r="C139" s="233"/>
      <c r="D139" s="62" t="s">
        <v>1358</v>
      </c>
      <c r="E139" s="56"/>
      <c r="F139" s="56"/>
      <c r="G139" s="57"/>
    </row>
    <row r="140" spans="1:7" x14ac:dyDescent="0.25">
      <c r="B140" s="228" t="s">
        <v>1373</v>
      </c>
      <c r="C140" s="229"/>
      <c r="D140" s="62" t="s">
        <v>1358</v>
      </c>
      <c r="E140" s="56"/>
      <c r="F140" s="56"/>
      <c r="G140" s="57"/>
    </row>
    <row r="141" spans="1:7" x14ac:dyDescent="0.25">
      <c r="B141" s="236" t="s">
        <v>1438</v>
      </c>
      <c r="C141" s="237"/>
      <c r="D141" s="62" t="s">
        <v>1358</v>
      </c>
      <c r="E141" s="56"/>
      <c r="F141" s="56"/>
      <c r="G141" s="57"/>
    </row>
    <row r="142" spans="1:7" x14ac:dyDescent="0.25">
      <c r="B142" s="236" t="s">
        <v>1420</v>
      </c>
      <c r="C142" s="237"/>
      <c r="D142" s="118">
        <v>3.37</v>
      </c>
      <c r="E142" s="56"/>
      <c r="F142" s="56"/>
      <c r="G142" s="57"/>
    </row>
    <row r="143" spans="1:7" ht="33" customHeight="1" x14ac:dyDescent="0.25">
      <c r="B143" s="226" t="s">
        <v>1448</v>
      </c>
      <c r="C143" s="227"/>
      <c r="D143" s="110">
        <v>11790.42</v>
      </c>
      <c r="E143" s="56"/>
      <c r="F143" s="56"/>
      <c r="G143" s="57"/>
    </row>
    <row r="144" spans="1:7" x14ac:dyDescent="0.25">
      <c r="B144" s="130" t="s">
        <v>1449</v>
      </c>
      <c r="C144" s="77"/>
      <c r="D144" s="128"/>
      <c r="E144" s="77"/>
      <c r="F144" s="77"/>
      <c r="G144" s="78"/>
    </row>
  </sheetData>
  <mergeCells count="11">
    <mergeCell ref="B1:G1"/>
    <mergeCell ref="B2:G2"/>
    <mergeCell ref="B128:C128"/>
    <mergeCell ref="B137:F137"/>
    <mergeCell ref="B138:C138"/>
    <mergeCell ref="B129:C129"/>
    <mergeCell ref="B139:C139"/>
    <mergeCell ref="B140:C140"/>
    <mergeCell ref="B141:C141"/>
    <mergeCell ref="B142:C142"/>
    <mergeCell ref="B143:C143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showGridLines="0" topLeftCell="A85" workbookViewId="0"/>
  </sheetViews>
  <sheetFormatPr defaultRowHeight="15" x14ac:dyDescent="0.25"/>
  <cols>
    <col min="2" max="2" width="53" customWidth="1"/>
    <col min="3" max="3" width="24.71093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44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27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12" t="s">
        <v>65</v>
      </c>
      <c r="C6" s="25"/>
      <c r="D6" s="25"/>
      <c r="E6" s="9"/>
      <c r="F6" s="10"/>
      <c r="G6" s="11"/>
    </row>
    <row r="7" spans="2:9" x14ac:dyDescent="0.25">
      <c r="B7" s="12" t="s">
        <v>239</v>
      </c>
      <c r="C7" s="25"/>
      <c r="D7" s="25"/>
      <c r="E7" s="9"/>
      <c r="F7" s="10"/>
      <c r="G7" s="11"/>
    </row>
    <row r="8" spans="2:9" x14ac:dyDescent="0.25">
      <c r="B8" s="8" t="s">
        <v>810</v>
      </c>
      <c r="C8" s="25" t="s">
        <v>811</v>
      </c>
      <c r="D8" s="25" t="s">
        <v>266</v>
      </c>
      <c r="E8" s="9">
        <v>5107</v>
      </c>
      <c r="F8" s="10">
        <v>111.31</v>
      </c>
      <c r="G8" s="11">
        <v>9.7500000000000003E-2</v>
      </c>
    </row>
    <row r="9" spans="2:9" x14ac:dyDescent="0.25">
      <c r="B9" s="8" t="s">
        <v>890</v>
      </c>
      <c r="C9" s="25" t="s">
        <v>891</v>
      </c>
      <c r="D9" s="25" t="s">
        <v>242</v>
      </c>
      <c r="E9" s="9">
        <v>3332</v>
      </c>
      <c r="F9" s="10">
        <v>66.47</v>
      </c>
      <c r="G9" s="11">
        <v>5.8200000000000002E-2</v>
      </c>
    </row>
    <row r="10" spans="2:9" x14ac:dyDescent="0.25">
      <c r="B10" s="8" t="s">
        <v>440</v>
      </c>
      <c r="C10" s="25" t="s">
        <v>441</v>
      </c>
      <c r="D10" s="25" t="s">
        <v>308</v>
      </c>
      <c r="E10" s="9">
        <v>4150</v>
      </c>
      <c r="F10" s="10">
        <v>56.65</v>
      </c>
      <c r="G10" s="11">
        <v>4.9599999999999998E-2</v>
      </c>
    </row>
    <row r="11" spans="2:9" x14ac:dyDescent="0.25">
      <c r="B11" s="8" t="s">
        <v>428</v>
      </c>
      <c r="C11" s="25" t="s">
        <v>429</v>
      </c>
      <c r="D11" s="25" t="s">
        <v>298</v>
      </c>
      <c r="E11" s="9">
        <v>549</v>
      </c>
      <c r="F11" s="10">
        <v>52.27</v>
      </c>
      <c r="G11" s="11">
        <v>4.58E-2</v>
      </c>
    </row>
    <row r="12" spans="2:9" x14ac:dyDescent="0.25">
      <c r="B12" s="8" t="s">
        <v>814</v>
      </c>
      <c r="C12" s="25" t="s">
        <v>815</v>
      </c>
      <c r="D12" s="25" t="s">
        <v>272</v>
      </c>
      <c r="E12" s="9">
        <v>16658</v>
      </c>
      <c r="F12" s="10">
        <v>49.59</v>
      </c>
      <c r="G12" s="11">
        <v>4.3400000000000001E-2</v>
      </c>
    </row>
    <row r="13" spans="2:9" x14ac:dyDescent="0.25">
      <c r="B13" s="8" t="s">
        <v>444</v>
      </c>
      <c r="C13" s="25" t="s">
        <v>445</v>
      </c>
      <c r="D13" s="25" t="s">
        <v>308</v>
      </c>
      <c r="E13" s="9">
        <v>2378</v>
      </c>
      <c r="F13" s="10">
        <v>46.14</v>
      </c>
      <c r="G13" s="11">
        <v>4.0399999999999998E-2</v>
      </c>
    </row>
    <row r="14" spans="2:9" x14ac:dyDescent="0.25">
      <c r="B14" s="8" t="s">
        <v>945</v>
      </c>
      <c r="C14" s="25" t="s">
        <v>946</v>
      </c>
      <c r="D14" s="25" t="s">
        <v>266</v>
      </c>
      <c r="E14" s="9">
        <v>2086</v>
      </c>
      <c r="F14" s="10">
        <v>41.62</v>
      </c>
      <c r="G14" s="11">
        <v>3.6400000000000002E-2</v>
      </c>
    </row>
    <row r="15" spans="2:9" x14ac:dyDescent="0.25">
      <c r="B15" s="8" t="s">
        <v>812</v>
      </c>
      <c r="C15" s="25" t="s">
        <v>813</v>
      </c>
      <c r="D15" s="25" t="s">
        <v>266</v>
      </c>
      <c r="E15" s="9">
        <v>3045</v>
      </c>
      <c r="F15" s="10">
        <v>39.79</v>
      </c>
      <c r="G15" s="11">
        <v>3.4799999999999998E-2</v>
      </c>
    </row>
    <row r="16" spans="2:9" x14ac:dyDescent="0.25">
      <c r="B16" s="8" t="s">
        <v>264</v>
      </c>
      <c r="C16" s="25" t="s">
        <v>265</v>
      </c>
      <c r="D16" s="25" t="s">
        <v>266</v>
      </c>
      <c r="E16" s="9">
        <v>12760</v>
      </c>
      <c r="F16" s="10">
        <v>38.82</v>
      </c>
      <c r="G16" s="11">
        <v>3.4000000000000002E-2</v>
      </c>
    </row>
    <row r="17" spans="2:7" x14ac:dyDescent="0.25">
      <c r="B17" s="8" t="s">
        <v>491</v>
      </c>
      <c r="C17" s="25" t="s">
        <v>492</v>
      </c>
      <c r="D17" s="25" t="s">
        <v>343</v>
      </c>
      <c r="E17" s="9">
        <v>3023</v>
      </c>
      <c r="F17" s="10">
        <v>35.85</v>
      </c>
      <c r="G17" s="11">
        <v>3.1399999999999997E-2</v>
      </c>
    </row>
    <row r="18" spans="2:7" x14ac:dyDescent="0.25">
      <c r="B18" s="8" t="s">
        <v>384</v>
      </c>
      <c r="C18" s="25" t="s">
        <v>385</v>
      </c>
      <c r="D18" s="25" t="s">
        <v>316</v>
      </c>
      <c r="E18" s="9">
        <v>2549</v>
      </c>
      <c r="F18" s="10">
        <v>33.200000000000003</v>
      </c>
      <c r="G18" s="11">
        <v>2.9100000000000001E-2</v>
      </c>
    </row>
    <row r="19" spans="2:7" x14ac:dyDescent="0.25">
      <c r="B19" s="8" t="s">
        <v>493</v>
      </c>
      <c r="C19" s="25" t="s">
        <v>494</v>
      </c>
      <c r="D19" s="25" t="s">
        <v>272</v>
      </c>
      <c r="E19" s="9">
        <v>1880</v>
      </c>
      <c r="F19" s="10">
        <v>32.56</v>
      </c>
      <c r="G19" s="11">
        <v>2.8500000000000001E-2</v>
      </c>
    </row>
    <row r="20" spans="2:7" x14ac:dyDescent="0.25">
      <c r="B20" s="8" t="s">
        <v>468</v>
      </c>
      <c r="C20" s="25" t="s">
        <v>469</v>
      </c>
      <c r="D20" s="25" t="s">
        <v>266</v>
      </c>
      <c r="E20" s="9">
        <v>10620</v>
      </c>
      <c r="F20" s="10">
        <v>31.17</v>
      </c>
      <c r="G20" s="11">
        <v>2.7300000000000001E-2</v>
      </c>
    </row>
    <row r="21" spans="2:7" x14ac:dyDescent="0.25">
      <c r="B21" s="8" t="s">
        <v>833</v>
      </c>
      <c r="C21" s="25" t="s">
        <v>834</v>
      </c>
      <c r="D21" s="25" t="s">
        <v>242</v>
      </c>
      <c r="E21" s="9">
        <v>1155</v>
      </c>
      <c r="F21" s="10">
        <v>31.16</v>
      </c>
      <c r="G21" s="11">
        <v>2.7300000000000001E-2</v>
      </c>
    </row>
    <row r="22" spans="2:7" x14ac:dyDescent="0.25">
      <c r="B22" s="8" t="s">
        <v>407</v>
      </c>
      <c r="C22" s="25" t="s">
        <v>408</v>
      </c>
      <c r="D22" s="25" t="s">
        <v>272</v>
      </c>
      <c r="E22" s="9">
        <v>421</v>
      </c>
      <c r="F22" s="10">
        <v>27.54</v>
      </c>
      <c r="G22" s="11">
        <v>2.41E-2</v>
      </c>
    </row>
    <row r="23" spans="2:7" x14ac:dyDescent="0.25">
      <c r="B23" s="8" t="s">
        <v>296</v>
      </c>
      <c r="C23" s="25" t="s">
        <v>297</v>
      </c>
      <c r="D23" s="25" t="s">
        <v>298</v>
      </c>
      <c r="E23" s="9">
        <v>2595</v>
      </c>
      <c r="F23" s="10">
        <v>24.08</v>
      </c>
      <c r="G23" s="11">
        <v>2.1100000000000001E-2</v>
      </c>
    </row>
    <row r="24" spans="2:7" x14ac:dyDescent="0.25">
      <c r="B24" s="8" t="s">
        <v>971</v>
      </c>
      <c r="C24" s="25" t="s">
        <v>972</v>
      </c>
      <c r="D24" s="25" t="s">
        <v>275</v>
      </c>
      <c r="E24" s="9">
        <v>1270</v>
      </c>
      <c r="F24" s="10">
        <v>22.08</v>
      </c>
      <c r="G24" s="11">
        <v>1.9300000000000001E-2</v>
      </c>
    </row>
    <row r="25" spans="2:7" x14ac:dyDescent="0.25">
      <c r="B25" s="8" t="s">
        <v>959</v>
      </c>
      <c r="C25" s="25" t="s">
        <v>960</v>
      </c>
      <c r="D25" s="25" t="s">
        <v>852</v>
      </c>
      <c r="E25" s="9">
        <v>1795</v>
      </c>
      <c r="F25" s="10">
        <v>21.43</v>
      </c>
      <c r="G25" s="11">
        <v>1.8800000000000001E-2</v>
      </c>
    </row>
    <row r="26" spans="2:7" x14ac:dyDescent="0.25">
      <c r="B26" s="8" t="s">
        <v>936</v>
      </c>
      <c r="C26" s="25" t="s">
        <v>937</v>
      </c>
      <c r="D26" s="25" t="s">
        <v>242</v>
      </c>
      <c r="E26" s="9">
        <v>2724</v>
      </c>
      <c r="F26" s="10">
        <v>18.36</v>
      </c>
      <c r="G26" s="11">
        <v>1.61E-2</v>
      </c>
    </row>
    <row r="27" spans="2:7" x14ac:dyDescent="0.25">
      <c r="B27" s="8" t="s">
        <v>961</v>
      </c>
      <c r="C27" s="25" t="s">
        <v>962</v>
      </c>
      <c r="D27" s="25" t="s">
        <v>242</v>
      </c>
      <c r="E27" s="9">
        <v>3339</v>
      </c>
      <c r="F27" s="10">
        <v>17.16</v>
      </c>
      <c r="G27" s="11">
        <v>1.4999999999999999E-2</v>
      </c>
    </row>
    <row r="28" spans="2:7" x14ac:dyDescent="0.25">
      <c r="B28" s="8" t="s">
        <v>947</v>
      </c>
      <c r="C28" s="25" t="s">
        <v>948</v>
      </c>
      <c r="D28" s="25" t="s">
        <v>425</v>
      </c>
      <c r="E28" s="9">
        <v>5547</v>
      </c>
      <c r="F28" s="10">
        <v>16.239999999999998</v>
      </c>
      <c r="G28" s="11">
        <v>1.4200000000000001E-2</v>
      </c>
    </row>
    <row r="29" spans="2:7" x14ac:dyDescent="0.25">
      <c r="B29" s="8" t="s">
        <v>456</v>
      </c>
      <c r="C29" s="25" t="s">
        <v>457</v>
      </c>
      <c r="D29" s="25" t="s">
        <v>348</v>
      </c>
      <c r="E29" s="9">
        <v>2370</v>
      </c>
      <c r="F29" s="10">
        <v>15.18</v>
      </c>
      <c r="G29" s="11">
        <v>1.3299999999999999E-2</v>
      </c>
    </row>
    <row r="30" spans="2:7" x14ac:dyDescent="0.25">
      <c r="B30" s="8" t="s">
        <v>949</v>
      </c>
      <c r="C30" s="25" t="s">
        <v>950</v>
      </c>
      <c r="D30" s="25" t="s">
        <v>258</v>
      </c>
      <c r="E30" s="9">
        <v>573</v>
      </c>
      <c r="F30" s="10">
        <v>15.16</v>
      </c>
      <c r="G30" s="11">
        <v>1.3299999999999999E-2</v>
      </c>
    </row>
    <row r="31" spans="2:7" x14ac:dyDescent="0.25">
      <c r="B31" s="8" t="s">
        <v>480</v>
      </c>
      <c r="C31" s="25" t="s">
        <v>481</v>
      </c>
      <c r="D31" s="25" t="s">
        <v>266</v>
      </c>
      <c r="E31" s="9">
        <v>2574</v>
      </c>
      <c r="F31" s="10">
        <v>14.75</v>
      </c>
      <c r="G31" s="11">
        <v>1.29E-2</v>
      </c>
    </row>
    <row r="32" spans="2:7" x14ac:dyDescent="0.25">
      <c r="B32" s="8" t="s">
        <v>454</v>
      </c>
      <c r="C32" s="25" t="s">
        <v>455</v>
      </c>
      <c r="D32" s="25" t="s">
        <v>272</v>
      </c>
      <c r="E32" s="9">
        <v>974</v>
      </c>
      <c r="F32" s="10">
        <v>13.68</v>
      </c>
      <c r="G32" s="11">
        <v>1.2E-2</v>
      </c>
    </row>
    <row r="33" spans="2:7" x14ac:dyDescent="0.25">
      <c r="B33" s="8" t="s">
        <v>423</v>
      </c>
      <c r="C33" s="25" t="s">
        <v>424</v>
      </c>
      <c r="D33" s="25" t="s">
        <v>425</v>
      </c>
      <c r="E33" s="9">
        <v>17</v>
      </c>
      <c r="F33" s="10">
        <v>13.51</v>
      </c>
      <c r="G33" s="11">
        <v>1.18E-2</v>
      </c>
    </row>
    <row r="34" spans="2:7" x14ac:dyDescent="0.25">
      <c r="B34" s="8" t="s">
        <v>1028</v>
      </c>
      <c r="C34" s="25" t="s">
        <v>1029</v>
      </c>
      <c r="D34" s="25" t="s">
        <v>272</v>
      </c>
      <c r="E34" s="9">
        <v>2130</v>
      </c>
      <c r="F34" s="10">
        <v>13.37</v>
      </c>
      <c r="G34" s="11">
        <v>1.17E-2</v>
      </c>
    </row>
    <row r="35" spans="2:7" x14ac:dyDescent="0.25">
      <c r="B35" s="8" t="s">
        <v>1008</v>
      </c>
      <c r="C35" s="25" t="s">
        <v>1009</v>
      </c>
      <c r="D35" s="25" t="s">
        <v>348</v>
      </c>
      <c r="E35" s="9">
        <v>4833</v>
      </c>
      <c r="F35" s="10">
        <v>13.24</v>
      </c>
      <c r="G35" s="11">
        <v>1.1599999999999999E-2</v>
      </c>
    </row>
    <row r="36" spans="2:7" x14ac:dyDescent="0.25">
      <c r="B36" s="8" t="s">
        <v>865</v>
      </c>
      <c r="C36" s="25" t="s">
        <v>866</v>
      </c>
      <c r="D36" s="25" t="s">
        <v>266</v>
      </c>
      <c r="E36" s="9">
        <v>7685</v>
      </c>
      <c r="F36" s="10">
        <v>13.21</v>
      </c>
      <c r="G36" s="11">
        <v>1.1599999999999999E-2</v>
      </c>
    </row>
    <row r="37" spans="2:7" x14ac:dyDescent="0.25">
      <c r="B37" s="8" t="s">
        <v>251</v>
      </c>
      <c r="C37" s="25" t="s">
        <v>252</v>
      </c>
      <c r="D37" s="25" t="s">
        <v>253</v>
      </c>
      <c r="E37" s="9">
        <v>2236</v>
      </c>
      <c r="F37" s="10">
        <v>12.71</v>
      </c>
      <c r="G37" s="11">
        <v>1.11E-2</v>
      </c>
    </row>
    <row r="38" spans="2:7" x14ac:dyDescent="0.25">
      <c r="B38" s="8" t="s">
        <v>981</v>
      </c>
      <c r="C38" s="25" t="s">
        <v>982</v>
      </c>
      <c r="D38" s="25" t="s">
        <v>275</v>
      </c>
      <c r="E38" s="9">
        <v>5041</v>
      </c>
      <c r="F38" s="10">
        <v>12.25</v>
      </c>
      <c r="G38" s="11">
        <v>1.0699999999999999E-2</v>
      </c>
    </row>
    <row r="39" spans="2:7" x14ac:dyDescent="0.25">
      <c r="B39" s="8" t="s">
        <v>956</v>
      </c>
      <c r="C39" s="25" t="s">
        <v>957</v>
      </c>
      <c r="D39" s="25" t="s">
        <v>958</v>
      </c>
      <c r="E39" s="9">
        <v>9126</v>
      </c>
      <c r="F39" s="10">
        <v>12.14</v>
      </c>
      <c r="G39" s="11">
        <v>1.06E-2</v>
      </c>
    </row>
    <row r="40" spans="2:7" x14ac:dyDescent="0.25">
      <c r="B40" s="8" t="s">
        <v>954</v>
      </c>
      <c r="C40" s="25" t="s">
        <v>955</v>
      </c>
      <c r="D40" s="25" t="s">
        <v>272</v>
      </c>
      <c r="E40" s="9">
        <v>2429</v>
      </c>
      <c r="F40" s="10">
        <v>11.56</v>
      </c>
      <c r="G40" s="11">
        <v>1.01E-2</v>
      </c>
    </row>
    <row r="41" spans="2:7" x14ac:dyDescent="0.25">
      <c r="B41" s="8" t="s">
        <v>293</v>
      </c>
      <c r="C41" s="25" t="s">
        <v>294</v>
      </c>
      <c r="D41" s="25" t="s">
        <v>295</v>
      </c>
      <c r="E41" s="9">
        <v>6283</v>
      </c>
      <c r="F41" s="10">
        <v>11.45</v>
      </c>
      <c r="G41" s="11">
        <v>0.01</v>
      </c>
    </row>
    <row r="42" spans="2:7" x14ac:dyDescent="0.25">
      <c r="B42" s="8" t="s">
        <v>951</v>
      </c>
      <c r="C42" s="25" t="s">
        <v>952</v>
      </c>
      <c r="D42" s="25" t="s">
        <v>953</v>
      </c>
      <c r="E42" s="9">
        <v>3119</v>
      </c>
      <c r="F42" s="10">
        <v>10.75</v>
      </c>
      <c r="G42" s="11">
        <v>9.4000000000000004E-3</v>
      </c>
    </row>
    <row r="43" spans="2:7" x14ac:dyDescent="0.25">
      <c r="B43" s="8" t="s">
        <v>979</v>
      </c>
      <c r="C43" s="25" t="s">
        <v>980</v>
      </c>
      <c r="D43" s="25" t="s">
        <v>849</v>
      </c>
      <c r="E43" s="9">
        <v>1959</v>
      </c>
      <c r="F43" s="10">
        <v>10.47</v>
      </c>
      <c r="G43" s="11">
        <v>9.1999999999999998E-3</v>
      </c>
    </row>
    <row r="44" spans="2:7" x14ac:dyDescent="0.25">
      <c r="B44" s="8" t="s">
        <v>928</v>
      </c>
      <c r="C44" s="25" t="s">
        <v>929</v>
      </c>
      <c r="D44" s="25" t="s">
        <v>242</v>
      </c>
      <c r="E44" s="9">
        <v>668</v>
      </c>
      <c r="F44" s="10">
        <v>9.56</v>
      </c>
      <c r="G44" s="11">
        <v>8.3999999999999995E-3</v>
      </c>
    </row>
    <row r="45" spans="2:7" x14ac:dyDescent="0.25">
      <c r="B45" s="8" t="s">
        <v>877</v>
      </c>
      <c r="C45" s="25" t="s">
        <v>878</v>
      </c>
      <c r="D45" s="25" t="s">
        <v>298</v>
      </c>
      <c r="E45" s="9">
        <v>31</v>
      </c>
      <c r="F45" s="10">
        <v>8.6199999999999992</v>
      </c>
      <c r="G45" s="11">
        <v>7.4999999999999997E-3</v>
      </c>
    </row>
    <row r="46" spans="2:7" x14ac:dyDescent="0.25">
      <c r="B46" s="8" t="s">
        <v>1121</v>
      </c>
      <c r="C46" s="25" t="s">
        <v>1122</v>
      </c>
      <c r="D46" s="25" t="s">
        <v>275</v>
      </c>
      <c r="E46" s="9">
        <v>1197</v>
      </c>
      <c r="F46" s="10">
        <v>7.59</v>
      </c>
      <c r="G46" s="11">
        <v>6.7000000000000002E-3</v>
      </c>
    </row>
    <row r="47" spans="2:7" x14ac:dyDescent="0.25">
      <c r="B47" s="8" t="s">
        <v>1002</v>
      </c>
      <c r="C47" s="25" t="s">
        <v>1003</v>
      </c>
      <c r="D47" s="25" t="s">
        <v>269</v>
      </c>
      <c r="E47" s="9">
        <v>2187</v>
      </c>
      <c r="F47" s="10">
        <v>7.21</v>
      </c>
      <c r="G47" s="11">
        <v>6.3E-3</v>
      </c>
    </row>
    <row r="48" spans="2:7" x14ac:dyDescent="0.25">
      <c r="B48" s="8" t="s">
        <v>1010</v>
      </c>
      <c r="C48" s="25" t="s">
        <v>1011</v>
      </c>
      <c r="D48" s="25" t="s">
        <v>253</v>
      </c>
      <c r="E48" s="9">
        <v>1072</v>
      </c>
      <c r="F48" s="10">
        <v>6.88</v>
      </c>
      <c r="G48" s="11">
        <v>6.0000000000000001E-3</v>
      </c>
    </row>
    <row r="49" spans="2:7" x14ac:dyDescent="0.25">
      <c r="B49" s="8" t="s">
        <v>1142</v>
      </c>
      <c r="C49" s="25" t="s">
        <v>1143</v>
      </c>
      <c r="D49" s="25" t="s">
        <v>316</v>
      </c>
      <c r="E49" s="9">
        <v>2300</v>
      </c>
      <c r="F49" s="10">
        <v>6.3</v>
      </c>
      <c r="G49" s="11">
        <v>5.4999999999999997E-3</v>
      </c>
    </row>
    <row r="50" spans="2:7" x14ac:dyDescent="0.25">
      <c r="B50" s="8" t="s">
        <v>287</v>
      </c>
      <c r="C50" s="25" t="s">
        <v>288</v>
      </c>
      <c r="D50" s="25" t="s">
        <v>253</v>
      </c>
      <c r="E50" s="9">
        <v>1067</v>
      </c>
      <c r="F50" s="10">
        <v>6.26</v>
      </c>
      <c r="G50" s="11">
        <v>5.4999999999999997E-3</v>
      </c>
    </row>
    <row r="51" spans="2:7" x14ac:dyDescent="0.25">
      <c r="B51" s="8" t="s">
        <v>1155</v>
      </c>
      <c r="C51" s="25" t="s">
        <v>1156</v>
      </c>
      <c r="D51" s="25" t="s">
        <v>392</v>
      </c>
      <c r="E51" s="9">
        <v>2608</v>
      </c>
      <c r="F51" s="10">
        <v>6.19</v>
      </c>
      <c r="G51" s="11">
        <v>5.4000000000000003E-3</v>
      </c>
    </row>
    <row r="52" spans="2:7" x14ac:dyDescent="0.25">
      <c r="B52" s="8" t="s">
        <v>983</v>
      </c>
      <c r="C52" s="25" t="s">
        <v>984</v>
      </c>
      <c r="D52" s="25" t="s">
        <v>269</v>
      </c>
      <c r="E52" s="9">
        <v>762</v>
      </c>
      <c r="F52" s="10">
        <v>6.17</v>
      </c>
      <c r="G52" s="11">
        <v>5.4000000000000003E-3</v>
      </c>
    </row>
    <row r="53" spans="2:7" x14ac:dyDescent="0.25">
      <c r="B53" s="8" t="s">
        <v>973</v>
      </c>
      <c r="C53" s="25" t="s">
        <v>974</v>
      </c>
      <c r="D53" s="25" t="s">
        <v>311</v>
      </c>
      <c r="E53" s="9">
        <v>3808</v>
      </c>
      <c r="F53" s="10">
        <v>5.63</v>
      </c>
      <c r="G53" s="11">
        <v>4.8999999999999998E-3</v>
      </c>
    </row>
    <row r="54" spans="2:7" x14ac:dyDescent="0.25">
      <c r="B54" s="8" t="s">
        <v>339</v>
      </c>
      <c r="C54" s="25" t="s">
        <v>340</v>
      </c>
      <c r="D54" s="25" t="s">
        <v>269</v>
      </c>
      <c r="E54" s="9">
        <v>7750</v>
      </c>
      <c r="F54" s="10">
        <v>5.47</v>
      </c>
      <c r="G54" s="11">
        <v>4.7999999999999996E-3</v>
      </c>
    </row>
    <row r="55" spans="2:7" x14ac:dyDescent="0.25">
      <c r="B55" s="8" t="s">
        <v>1022</v>
      </c>
      <c r="C55" s="25" t="s">
        <v>1023</v>
      </c>
      <c r="D55" s="25" t="s">
        <v>269</v>
      </c>
      <c r="E55" s="9">
        <v>4128</v>
      </c>
      <c r="F55" s="10">
        <v>5.47</v>
      </c>
      <c r="G55" s="11">
        <v>4.7999999999999996E-3</v>
      </c>
    </row>
    <row r="56" spans="2:7" x14ac:dyDescent="0.25">
      <c r="B56" s="8" t="s">
        <v>920</v>
      </c>
      <c r="C56" s="25" t="s">
        <v>921</v>
      </c>
      <c r="D56" s="25" t="s">
        <v>303</v>
      </c>
      <c r="E56" s="9">
        <v>1013</v>
      </c>
      <c r="F56" s="10">
        <v>5.34</v>
      </c>
      <c r="G56" s="11">
        <v>4.7000000000000002E-3</v>
      </c>
    </row>
    <row r="57" spans="2:7" x14ac:dyDescent="0.25">
      <c r="B57" s="8" t="s">
        <v>1157</v>
      </c>
      <c r="C57" s="25" t="s">
        <v>1158</v>
      </c>
      <c r="D57" s="25" t="s">
        <v>953</v>
      </c>
      <c r="E57" s="9">
        <v>1824</v>
      </c>
      <c r="F57" s="10">
        <v>5.18</v>
      </c>
      <c r="G57" s="11">
        <v>4.4999999999999997E-3</v>
      </c>
    </row>
    <row r="58" spans="2:7" x14ac:dyDescent="0.25">
      <c r="B58" s="8" t="s">
        <v>1159</v>
      </c>
      <c r="C58" s="25" t="s">
        <v>1160</v>
      </c>
      <c r="D58" s="25" t="s">
        <v>311</v>
      </c>
      <c r="E58" s="9">
        <v>1163</v>
      </c>
      <c r="F58" s="10">
        <v>4.0599999999999996</v>
      </c>
      <c r="G58" s="11">
        <v>3.5999999999999999E-3</v>
      </c>
    </row>
    <row r="59" spans="2:7" x14ac:dyDescent="0.25">
      <c r="B59" s="8" t="s">
        <v>1093</v>
      </c>
      <c r="C59" s="25" t="s">
        <v>1094</v>
      </c>
      <c r="D59" s="25" t="s">
        <v>272</v>
      </c>
      <c r="E59" s="9">
        <v>1265</v>
      </c>
      <c r="F59" s="10">
        <v>2.65</v>
      </c>
      <c r="G59" s="11">
        <v>2.3E-3</v>
      </c>
    </row>
    <row r="60" spans="2:7" x14ac:dyDescent="0.25">
      <c r="B60" s="8" t="s">
        <v>314</v>
      </c>
      <c r="C60" s="25" t="s">
        <v>315</v>
      </c>
      <c r="D60" s="25" t="s">
        <v>316</v>
      </c>
      <c r="E60" s="9">
        <v>2743</v>
      </c>
      <c r="F60" s="10">
        <v>2.54</v>
      </c>
      <c r="G60" s="11">
        <v>2.2000000000000001E-3</v>
      </c>
    </row>
    <row r="61" spans="2:7" x14ac:dyDescent="0.25">
      <c r="B61" s="8" t="s">
        <v>1161</v>
      </c>
      <c r="C61" s="25" t="s">
        <v>1162</v>
      </c>
      <c r="D61" s="25" t="s">
        <v>348</v>
      </c>
      <c r="E61" s="9">
        <v>780</v>
      </c>
      <c r="F61" s="10">
        <v>1.51</v>
      </c>
      <c r="G61" s="11">
        <v>1.2999999999999999E-3</v>
      </c>
    </row>
    <row r="62" spans="2:7" x14ac:dyDescent="0.25">
      <c r="B62" s="12" t="s">
        <v>75</v>
      </c>
      <c r="C62" s="26"/>
      <c r="D62" s="26"/>
      <c r="E62" s="13"/>
      <c r="F62" s="31">
        <v>1109.55</v>
      </c>
      <c r="G62" s="32">
        <v>0.97140000000000004</v>
      </c>
    </row>
    <row r="63" spans="2:7" x14ac:dyDescent="0.25">
      <c r="B63" s="12" t="s">
        <v>502</v>
      </c>
      <c r="C63" s="25"/>
      <c r="D63" s="25"/>
      <c r="E63" s="9"/>
      <c r="F63" s="10"/>
      <c r="G63" s="11"/>
    </row>
    <row r="64" spans="2:7" x14ac:dyDescent="0.25">
      <c r="B64" s="12" t="s">
        <v>75</v>
      </c>
      <c r="C64" s="25"/>
      <c r="D64" s="25"/>
      <c r="E64" s="9"/>
      <c r="F64" s="33" t="s">
        <v>66</v>
      </c>
      <c r="G64" s="34" t="s">
        <v>66</v>
      </c>
    </row>
    <row r="65" spans="2:7" x14ac:dyDescent="0.25">
      <c r="B65" s="18" t="s">
        <v>89</v>
      </c>
      <c r="C65" s="27"/>
      <c r="D65" s="27"/>
      <c r="E65" s="19"/>
      <c r="F65" s="22">
        <v>1109.55</v>
      </c>
      <c r="G65" s="23">
        <v>0.97140000000000004</v>
      </c>
    </row>
    <row r="66" spans="2:7" x14ac:dyDescent="0.25">
      <c r="B66" s="8"/>
      <c r="C66" s="25"/>
      <c r="D66" s="25"/>
      <c r="E66" s="9"/>
      <c r="F66" s="10"/>
      <c r="G66" s="11"/>
    </row>
    <row r="67" spans="2:7" x14ac:dyDescent="0.25">
      <c r="B67" s="12" t="s">
        <v>67</v>
      </c>
      <c r="C67" s="25"/>
      <c r="D67" s="25"/>
      <c r="E67" s="9"/>
      <c r="F67" s="10"/>
      <c r="G67" s="11"/>
    </row>
    <row r="68" spans="2:7" x14ac:dyDescent="0.25">
      <c r="B68" s="12" t="s">
        <v>68</v>
      </c>
      <c r="C68" s="25"/>
      <c r="D68" s="25"/>
      <c r="E68" s="9"/>
      <c r="F68" s="10"/>
      <c r="G68" s="11"/>
    </row>
    <row r="69" spans="2:7" x14ac:dyDescent="0.25">
      <c r="B69" s="8" t="s">
        <v>1041</v>
      </c>
      <c r="C69" s="25" t="s">
        <v>1042</v>
      </c>
      <c r="D69" s="25" t="s">
        <v>206</v>
      </c>
      <c r="E69" s="9">
        <v>91.6</v>
      </c>
      <c r="F69" s="10">
        <v>0.09</v>
      </c>
      <c r="G69" s="11">
        <v>1E-4</v>
      </c>
    </row>
    <row r="70" spans="2:7" x14ac:dyDescent="0.25">
      <c r="B70" s="8" t="s">
        <v>1043</v>
      </c>
      <c r="C70" s="25" t="s">
        <v>1044</v>
      </c>
      <c r="D70" s="25" t="s">
        <v>206</v>
      </c>
      <c r="E70" s="9">
        <v>68.7</v>
      </c>
      <c r="F70" s="10">
        <v>7.0000000000000007E-2</v>
      </c>
      <c r="G70" s="11">
        <v>1E-4</v>
      </c>
    </row>
    <row r="71" spans="2:7" x14ac:dyDescent="0.25">
      <c r="B71" s="12" t="s">
        <v>75</v>
      </c>
      <c r="C71" s="26"/>
      <c r="D71" s="26"/>
      <c r="E71" s="13"/>
      <c r="F71" s="31">
        <v>0.16</v>
      </c>
      <c r="G71" s="32">
        <v>2.0000000000000001E-4</v>
      </c>
    </row>
    <row r="72" spans="2:7" x14ac:dyDescent="0.25">
      <c r="B72" s="8"/>
      <c r="C72" s="25"/>
      <c r="D72" s="25"/>
      <c r="E72" s="9"/>
      <c r="F72" s="10"/>
      <c r="G72" s="11"/>
    </row>
    <row r="73" spans="2:7" x14ac:dyDescent="0.25">
      <c r="B73" s="12" t="s">
        <v>87</v>
      </c>
      <c r="C73" s="25"/>
      <c r="D73" s="25"/>
      <c r="E73" s="9"/>
      <c r="F73" s="10"/>
      <c r="G73" s="11"/>
    </row>
    <row r="74" spans="2:7" x14ac:dyDescent="0.25">
      <c r="B74" s="12" t="s">
        <v>75</v>
      </c>
      <c r="C74" s="25"/>
      <c r="D74" s="25"/>
      <c r="E74" s="9"/>
      <c r="F74" s="33" t="s">
        <v>66</v>
      </c>
      <c r="G74" s="34" t="s">
        <v>66</v>
      </c>
    </row>
    <row r="75" spans="2:7" x14ac:dyDescent="0.25">
      <c r="B75" s="8"/>
      <c r="C75" s="25"/>
      <c r="D75" s="25"/>
      <c r="E75" s="9"/>
      <c r="F75" s="10"/>
      <c r="G75" s="11"/>
    </row>
    <row r="76" spans="2:7" x14ac:dyDescent="0.25">
      <c r="B76" s="12" t="s">
        <v>88</v>
      </c>
      <c r="C76" s="25"/>
      <c r="D76" s="25"/>
      <c r="E76" s="9"/>
      <c r="F76" s="10"/>
      <c r="G76" s="11"/>
    </row>
    <row r="77" spans="2:7" x14ac:dyDescent="0.25">
      <c r="B77" s="12" t="s">
        <v>75</v>
      </c>
      <c r="C77" s="25"/>
      <c r="D77" s="25"/>
      <c r="E77" s="9"/>
      <c r="F77" s="33" t="s">
        <v>66</v>
      </c>
      <c r="G77" s="34" t="s">
        <v>66</v>
      </c>
    </row>
    <row r="78" spans="2:7" ht="15" customHeight="1" x14ac:dyDescent="0.25">
      <c r="B78" s="8"/>
      <c r="C78" s="25"/>
      <c r="D78" s="25"/>
      <c r="E78" s="9"/>
      <c r="F78" s="10"/>
      <c r="G78" s="11"/>
    </row>
    <row r="79" spans="2:7" x14ac:dyDescent="0.25">
      <c r="B79" s="18" t="s">
        <v>89</v>
      </c>
      <c r="C79" s="27"/>
      <c r="D79" s="27"/>
      <c r="E79" s="19"/>
      <c r="F79" s="14">
        <v>0.16</v>
      </c>
      <c r="G79" s="15">
        <v>2.0000000000000001E-4</v>
      </c>
    </row>
    <row r="80" spans="2:7" x14ac:dyDescent="0.25">
      <c r="B80" s="8"/>
      <c r="C80" s="25"/>
      <c r="D80" s="25"/>
      <c r="E80" s="9"/>
      <c r="F80" s="10"/>
      <c r="G80" s="11"/>
    </row>
    <row r="81" spans="2:8" x14ac:dyDescent="0.25">
      <c r="B81" s="8"/>
      <c r="C81" s="25"/>
      <c r="D81" s="25"/>
      <c r="E81" s="9"/>
      <c r="F81" s="10"/>
      <c r="G81" s="11"/>
    </row>
    <row r="82" spans="2:8" x14ac:dyDescent="0.25">
      <c r="B82" s="12" t="s">
        <v>90</v>
      </c>
      <c r="C82" s="25"/>
      <c r="D82" s="25"/>
      <c r="E82" s="9"/>
      <c r="F82" s="10"/>
      <c r="G82" s="11"/>
    </row>
    <row r="83" spans="2:8" x14ac:dyDescent="0.25">
      <c r="B83" s="8" t="s">
        <v>91</v>
      </c>
      <c r="C83" s="25"/>
      <c r="D83" s="25"/>
      <c r="E83" s="9"/>
      <c r="F83" s="10">
        <v>49.99</v>
      </c>
      <c r="G83" s="11">
        <v>4.3799999999999999E-2</v>
      </c>
    </row>
    <row r="84" spans="2:8" x14ac:dyDescent="0.25">
      <c r="B84" s="12" t="s">
        <v>75</v>
      </c>
      <c r="C84" s="26"/>
      <c r="D84" s="26"/>
      <c r="E84" s="13"/>
      <c r="F84" s="31">
        <v>49.99</v>
      </c>
      <c r="G84" s="32">
        <v>4.3799999999999999E-2</v>
      </c>
    </row>
    <row r="85" spans="2:8" x14ac:dyDescent="0.25">
      <c r="B85" s="8"/>
      <c r="C85" s="25"/>
      <c r="D85" s="25"/>
      <c r="E85" s="9"/>
      <c r="F85" s="10"/>
      <c r="G85" s="11"/>
    </row>
    <row r="86" spans="2:8" x14ac:dyDescent="0.25">
      <c r="B86" s="18" t="s">
        <v>89</v>
      </c>
      <c r="C86" s="27"/>
      <c r="D86" s="27"/>
      <c r="E86" s="19"/>
      <c r="F86" s="14">
        <v>49.99</v>
      </c>
      <c r="G86" s="15">
        <v>4.3799999999999999E-2</v>
      </c>
    </row>
    <row r="87" spans="2:8" x14ac:dyDescent="0.25">
      <c r="B87" s="8" t="s">
        <v>92</v>
      </c>
      <c r="C87" s="25"/>
      <c r="D87" s="25"/>
      <c r="E87" s="9"/>
      <c r="F87" s="36">
        <v>-17.809999999999999</v>
      </c>
      <c r="G87" s="37">
        <v>-1.54E-2</v>
      </c>
    </row>
    <row r="88" spans="2:8" x14ac:dyDescent="0.25">
      <c r="B88" s="20" t="s">
        <v>93</v>
      </c>
      <c r="C88" s="28"/>
      <c r="D88" s="28"/>
      <c r="E88" s="21"/>
      <c r="F88" s="22">
        <v>1141.8900000000001</v>
      </c>
      <c r="G88" s="23">
        <v>1</v>
      </c>
      <c r="H88" s="196"/>
    </row>
    <row r="89" spans="2:8" x14ac:dyDescent="0.25">
      <c r="B89" s="190"/>
      <c r="C89" s="191"/>
      <c r="D89" s="191"/>
      <c r="E89" s="191"/>
      <c r="F89" s="191"/>
      <c r="G89" s="192"/>
    </row>
    <row r="90" spans="2:8" x14ac:dyDescent="0.25">
      <c r="B90" s="193" t="s">
        <v>94</v>
      </c>
      <c r="C90" s="44"/>
      <c r="D90" s="44"/>
      <c r="E90" s="44"/>
      <c r="F90" s="44"/>
      <c r="G90" s="45"/>
    </row>
    <row r="91" spans="2:8" x14ac:dyDescent="0.25">
      <c r="B91" s="43"/>
      <c r="C91" s="44"/>
      <c r="D91" s="44"/>
      <c r="E91" s="44"/>
      <c r="F91" s="44"/>
      <c r="G91" s="45"/>
    </row>
    <row r="92" spans="2:8" x14ac:dyDescent="0.25">
      <c r="B92" s="52" t="s">
        <v>1356</v>
      </c>
      <c r="C92" s="58"/>
      <c r="D92" s="56"/>
      <c r="E92" s="56"/>
      <c r="F92" s="56"/>
      <c r="G92" s="57"/>
    </row>
    <row r="93" spans="2:8" ht="33" customHeight="1" x14ac:dyDescent="0.25">
      <c r="B93" s="226" t="s">
        <v>1357</v>
      </c>
      <c r="C93" s="227"/>
      <c r="D93" s="58" t="s">
        <v>1358</v>
      </c>
      <c r="E93" s="56"/>
      <c r="F93" s="56"/>
      <c r="G93" s="57"/>
    </row>
    <row r="94" spans="2:8" x14ac:dyDescent="0.25">
      <c r="B94" s="224" t="s">
        <v>1469</v>
      </c>
      <c r="C94" s="225"/>
      <c r="D94" s="44"/>
      <c r="E94" s="44"/>
      <c r="F94" s="56"/>
      <c r="G94" s="57"/>
    </row>
    <row r="95" spans="2:8" x14ac:dyDescent="0.25">
      <c r="B95" s="166" t="s">
        <v>1468</v>
      </c>
      <c r="C95" s="167"/>
      <c r="D95" s="165" t="s">
        <v>1467</v>
      </c>
      <c r="E95" s="165" t="s">
        <v>1467</v>
      </c>
      <c r="F95" s="56"/>
      <c r="G95" s="57"/>
    </row>
    <row r="96" spans="2:8" x14ac:dyDescent="0.25">
      <c r="B96" s="52"/>
      <c r="C96" s="59"/>
      <c r="D96" s="165">
        <v>43280</v>
      </c>
      <c r="E96" s="165">
        <v>43312</v>
      </c>
      <c r="F96" s="56"/>
      <c r="G96" s="57"/>
    </row>
    <row r="97" spans="1:7" x14ac:dyDescent="0.25">
      <c r="A97">
        <v>140239</v>
      </c>
      <c r="B97" s="52" t="s">
        <v>1430</v>
      </c>
      <c r="C97" s="56"/>
      <c r="D97" s="177">
        <f>VLOOKUP(A97,'29.06.2018'!A:I,9,0)</f>
        <v>30.129000000000001</v>
      </c>
      <c r="E97" s="60">
        <f>VLOOKUP(A97,'31.07.2018'!A:I,9,0)</f>
        <v>31.661000000000005</v>
      </c>
      <c r="F97" s="56"/>
      <c r="G97" s="57"/>
    </row>
    <row r="98" spans="1:7" x14ac:dyDescent="0.25">
      <c r="A98">
        <v>140238</v>
      </c>
      <c r="B98" s="52" t="s">
        <v>1431</v>
      </c>
      <c r="C98" s="56"/>
      <c r="D98" s="177">
        <f>VLOOKUP(A98,'29.06.2018'!A:I,9,0)</f>
        <v>39.968000000000004</v>
      </c>
      <c r="E98" s="60">
        <f>VLOOKUP(A98,'31.07.2018'!A:I,9,0)</f>
        <v>42.001000000000005</v>
      </c>
      <c r="F98" s="56"/>
      <c r="G98" s="57"/>
    </row>
    <row r="99" spans="1:7" x14ac:dyDescent="0.25">
      <c r="A99">
        <v>140240</v>
      </c>
      <c r="B99" s="52" t="s">
        <v>1436</v>
      </c>
      <c r="C99" s="56"/>
      <c r="D99" s="177">
        <f>VLOOKUP(A99,'29.06.2018'!A:I,9,0)</f>
        <v>31.462</v>
      </c>
      <c r="E99" s="60">
        <f>VLOOKUP(A99,'31.07.2018'!A:I,9,0)</f>
        <v>33.071000000000005</v>
      </c>
      <c r="F99" s="56"/>
      <c r="G99" s="57"/>
    </row>
    <row r="100" spans="1:7" x14ac:dyDescent="0.25">
      <c r="A100">
        <v>140241</v>
      </c>
      <c r="B100" s="52" t="s">
        <v>1437</v>
      </c>
      <c r="C100" s="56"/>
      <c r="D100" s="177">
        <f>VLOOKUP(A100,'29.06.2018'!A:I,9,0)</f>
        <v>42.076000000000001</v>
      </c>
      <c r="E100" s="60">
        <f>VLOOKUP(A100,'31.07.2018'!A:I,9,0)</f>
        <v>44.228000000000002</v>
      </c>
      <c r="F100" s="56"/>
      <c r="G100" s="57"/>
    </row>
    <row r="101" spans="1:7" x14ac:dyDescent="0.25">
      <c r="B101" s="52"/>
      <c r="C101" s="56"/>
      <c r="D101" s="134"/>
      <c r="E101" s="56"/>
      <c r="F101" s="56"/>
      <c r="G101" s="57"/>
    </row>
    <row r="102" spans="1:7" x14ac:dyDescent="0.25">
      <c r="B102" s="226" t="s">
        <v>2446</v>
      </c>
      <c r="C102" s="227"/>
      <c r="D102" s="227"/>
      <c r="E102" s="227"/>
      <c r="F102" s="227"/>
      <c r="G102" s="57"/>
    </row>
    <row r="103" spans="1:7" x14ac:dyDescent="0.25">
      <c r="B103" s="226" t="s">
        <v>1372</v>
      </c>
      <c r="C103" s="227"/>
      <c r="D103" s="71"/>
      <c r="E103" s="71"/>
      <c r="F103" s="71"/>
      <c r="G103" s="57"/>
    </row>
    <row r="104" spans="1:7" ht="32.25" customHeight="1" x14ac:dyDescent="0.25">
      <c r="B104" s="232" t="s">
        <v>2452</v>
      </c>
      <c r="C104" s="233"/>
      <c r="D104" s="62" t="s">
        <v>1358</v>
      </c>
      <c r="E104" s="144"/>
      <c r="F104" s="86"/>
      <c r="G104" s="57"/>
    </row>
    <row r="105" spans="1:7" x14ac:dyDescent="0.25">
      <c r="B105" s="228" t="s">
        <v>1373</v>
      </c>
      <c r="C105" s="229"/>
      <c r="D105" s="62" t="s">
        <v>1358</v>
      </c>
      <c r="E105" s="72"/>
      <c r="F105" s="65"/>
      <c r="G105" s="57"/>
    </row>
    <row r="106" spans="1:7" x14ac:dyDescent="0.25">
      <c r="B106" s="236" t="s">
        <v>1438</v>
      </c>
      <c r="C106" s="237"/>
      <c r="D106" s="62" t="s">
        <v>1358</v>
      </c>
      <c r="E106" s="144"/>
      <c r="F106" s="86"/>
      <c r="G106" s="57"/>
    </row>
    <row r="107" spans="1:7" x14ac:dyDescent="0.25">
      <c r="B107" s="236" t="s">
        <v>1420</v>
      </c>
      <c r="C107" s="237"/>
      <c r="D107" s="118">
        <v>0.56000000000000005</v>
      </c>
      <c r="E107" s="72"/>
      <c r="F107" s="65"/>
      <c r="G107" s="57"/>
    </row>
    <row r="108" spans="1:7" ht="31.5" customHeight="1" x14ac:dyDescent="0.25">
      <c r="B108" s="230" t="s">
        <v>1450</v>
      </c>
      <c r="C108" s="231"/>
      <c r="D108" s="75" t="s">
        <v>1358</v>
      </c>
      <c r="E108" s="145"/>
      <c r="F108" s="146"/>
      <c r="G108" s="78"/>
    </row>
  </sheetData>
  <mergeCells count="11">
    <mergeCell ref="B1:G1"/>
    <mergeCell ref="B2:G2"/>
    <mergeCell ref="B93:C93"/>
    <mergeCell ref="B102:F102"/>
    <mergeCell ref="B103:C103"/>
    <mergeCell ref="B94:C94"/>
    <mergeCell ref="B104:C104"/>
    <mergeCell ref="B105:C105"/>
    <mergeCell ref="B106:C106"/>
    <mergeCell ref="B107:C107"/>
    <mergeCell ref="B108:C108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workbookViewId="0">
      <selection activeCell="I1" sqref="I1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45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46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65</v>
      </c>
      <c r="C7" s="25"/>
      <c r="D7" s="25"/>
      <c r="E7" s="9"/>
      <c r="F7" s="10" t="s">
        <v>66</v>
      </c>
      <c r="G7" s="11" t="s">
        <v>66</v>
      </c>
    </row>
    <row r="8" spans="2:9" x14ac:dyDescent="0.25">
      <c r="B8" s="8"/>
      <c r="C8" s="25"/>
      <c r="D8" s="25"/>
      <c r="E8" s="9"/>
      <c r="F8" s="10"/>
      <c r="G8" s="11"/>
    </row>
    <row r="9" spans="2:9" x14ac:dyDescent="0.25">
      <c r="B9" s="12" t="s">
        <v>67</v>
      </c>
      <c r="C9" s="25"/>
      <c r="D9" s="25"/>
      <c r="E9" s="9"/>
      <c r="F9" s="10"/>
      <c r="G9" s="11"/>
    </row>
    <row r="10" spans="2:9" x14ac:dyDescent="0.25">
      <c r="B10" s="12" t="s">
        <v>68</v>
      </c>
      <c r="C10" s="25"/>
      <c r="D10" s="25"/>
      <c r="E10" s="9"/>
      <c r="F10" s="10"/>
      <c r="G10" s="11"/>
    </row>
    <row r="11" spans="2:9" x14ac:dyDescent="0.25">
      <c r="B11" s="8" t="s">
        <v>1163</v>
      </c>
      <c r="C11" s="25" t="s">
        <v>1164</v>
      </c>
      <c r="D11" s="25" t="s">
        <v>97</v>
      </c>
      <c r="E11" s="9">
        <v>1200000</v>
      </c>
      <c r="F11" s="10">
        <v>1207.99</v>
      </c>
      <c r="G11" s="11">
        <v>0.104</v>
      </c>
    </row>
    <row r="12" spans="2:9" x14ac:dyDescent="0.25">
      <c r="B12" s="8" t="s">
        <v>1165</v>
      </c>
      <c r="C12" s="25" t="s">
        <v>1166</v>
      </c>
      <c r="D12" s="25" t="s">
        <v>102</v>
      </c>
      <c r="E12" s="9">
        <v>1100000</v>
      </c>
      <c r="F12" s="10">
        <v>1108.5899999999999</v>
      </c>
      <c r="G12" s="11">
        <v>9.5399999999999999E-2</v>
      </c>
    </row>
    <row r="13" spans="2:9" x14ac:dyDescent="0.25">
      <c r="B13" s="8" t="s">
        <v>169</v>
      </c>
      <c r="C13" s="25" t="s">
        <v>170</v>
      </c>
      <c r="D13" s="25" t="s">
        <v>102</v>
      </c>
      <c r="E13" s="9">
        <v>950000</v>
      </c>
      <c r="F13" s="10">
        <v>951.33</v>
      </c>
      <c r="G13" s="11">
        <v>8.1900000000000001E-2</v>
      </c>
    </row>
    <row r="14" spans="2:9" x14ac:dyDescent="0.25">
      <c r="B14" s="8" t="s">
        <v>1167</v>
      </c>
      <c r="C14" s="25" t="s">
        <v>1168</v>
      </c>
      <c r="D14" s="25" t="s">
        <v>97</v>
      </c>
      <c r="E14" s="9">
        <v>700000</v>
      </c>
      <c r="F14" s="10">
        <v>700.14</v>
      </c>
      <c r="G14" s="11">
        <v>6.0299999999999999E-2</v>
      </c>
    </row>
    <row r="15" spans="2:9" x14ac:dyDescent="0.25">
      <c r="B15" s="8" t="s">
        <v>1169</v>
      </c>
      <c r="C15" s="25" t="s">
        <v>1170</v>
      </c>
      <c r="D15" s="25" t="s">
        <v>97</v>
      </c>
      <c r="E15" s="9">
        <v>700000</v>
      </c>
      <c r="F15" s="10">
        <v>678.5</v>
      </c>
      <c r="G15" s="11">
        <v>5.8400000000000001E-2</v>
      </c>
    </row>
    <row r="16" spans="2:9" x14ac:dyDescent="0.25">
      <c r="B16" s="8" t="s">
        <v>196</v>
      </c>
      <c r="C16" s="25" t="s">
        <v>197</v>
      </c>
      <c r="D16" s="25" t="s">
        <v>97</v>
      </c>
      <c r="E16" s="9">
        <v>640000</v>
      </c>
      <c r="F16" s="10">
        <v>642.9</v>
      </c>
      <c r="G16" s="11">
        <v>5.5300000000000002E-2</v>
      </c>
    </row>
    <row r="17" spans="2:7" x14ac:dyDescent="0.25">
      <c r="B17" s="8" t="s">
        <v>1171</v>
      </c>
      <c r="C17" s="25" t="s">
        <v>1172</v>
      </c>
      <c r="D17" s="25" t="s">
        <v>97</v>
      </c>
      <c r="E17" s="9">
        <v>400000</v>
      </c>
      <c r="F17" s="10">
        <v>400.39</v>
      </c>
      <c r="G17" s="11">
        <v>3.4500000000000003E-2</v>
      </c>
    </row>
    <row r="18" spans="2:7" x14ac:dyDescent="0.25">
      <c r="B18" s="8" t="s">
        <v>158</v>
      </c>
      <c r="C18" s="25" t="s">
        <v>159</v>
      </c>
      <c r="D18" s="25" t="s">
        <v>97</v>
      </c>
      <c r="E18" s="9">
        <v>400000</v>
      </c>
      <c r="F18" s="10">
        <v>400.04</v>
      </c>
      <c r="G18" s="11">
        <v>3.44E-2</v>
      </c>
    </row>
    <row r="19" spans="2:7" x14ac:dyDescent="0.25">
      <c r="B19" s="12" t="s">
        <v>75</v>
      </c>
      <c r="C19" s="26"/>
      <c r="D19" s="26"/>
      <c r="E19" s="13"/>
      <c r="F19" s="14">
        <v>6089.88</v>
      </c>
      <c r="G19" s="15">
        <v>0.5242</v>
      </c>
    </row>
    <row r="20" spans="2:7" x14ac:dyDescent="0.25">
      <c r="B20" s="12" t="s">
        <v>84</v>
      </c>
      <c r="C20" s="25"/>
      <c r="D20" s="25"/>
      <c r="E20" s="9"/>
      <c r="F20" s="10"/>
      <c r="G20" s="11"/>
    </row>
    <row r="21" spans="2:7" x14ac:dyDescent="0.25">
      <c r="B21" s="8" t="s">
        <v>1173</v>
      </c>
      <c r="C21" s="25" t="s">
        <v>1174</v>
      </c>
      <c r="D21" s="25" t="s">
        <v>79</v>
      </c>
      <c r="E21" s="9">
        <v>3200000</v>
      </c>
      <c r="F21" s="10">
        <v>3214.3</v>
      </c>
      <c r="G21" s="11">
        <v>0.27660000000000001</v>
      </c>
    </row>
    <row r="22" spans="2:7" x14ac:dyDescent="0.25">
      <c r="B22" s="8" t="s">
        <v>1175</v>
      </c>
      <c r="C22" s="25" t="s">
        <v>1176</v>
      </c>
      <c r="D22" s="25" t="s">
        <v>79</v>
      </c>
      <c r="E22" s="9">
        <v>1875000</v>
      </c>
      <c r="F22" s="10">
        <v>1889.37</v>
      </c>
      <c r="G22" s="11">
        <v>0.16259999999999999</v>
      </c>
    </row>
    <row r="23" spans="2:7" x14ac:dyDescent="0.25">
      <c r="B23" s="12" t="s">
        <v>75</v>
      </c>
      <c r="C23" s="26"/>
      <c r="D23" s="26"/>
      <c r="E23" s="13"/>
      <c r="F23" s="14">
        <v>5103.67</v>
      </c>
      <c r="G23" s="15">
        <v>0.43919999999999998</v>
      </c>
    </row>
    <row r="24" spans="2:7" x14ac:dyDescent="0.25">
      <c r="B24" s="8"/>
      <c r="C24" s="25"/>
      <c r="D24" s="25"/>
      <c r="E24" s="9"/>
      <c r="F24" s="10"/>
      <c r="G24" s="11"/>
    </row>
    <row r="25" spans="2:7" x14ac:dyDescent="0.25">
      <c r="B25" s="8"/>
      <c r="C25" s="25"/>
      <c r="D25" s="25"/>
      <c r="E25" s="9"/>
      <c r="F25" s="10"/>
      <c r="G25" s="11"/>
    </row>
    <row r="26" spans="2:7" x14ac:dyDescent="0.25">
      <c r="B26" s="12" t="s">
        <v>87</v>
      </c>
      <c r="C26" s="25"/>
      <c r="D26" s="25"/>
      <c r="E26" s="9"/>
      <c r="F26" s="10"/>
      <c r="G26" s="11"/>
    </row>
    <row r="27" spans="2:7" x14ac:dyDescent="0.25">
      <c r="B27" s="12" t="s">
        <v>75</v>
      </c>
      <c r="C27" s="25"/>
      <c r="D27" s="25"/>
      <c r="E27" s="9"/>
      <c r="F27" s="16" t="s">
        <v>66</v>
      </c>
      <c r="G27" s="17" t="s">
        <v>66</v>
      </c>
    </row>
    <row r="28" spans="2:7" x14ac:dyDescent="0.25">
      <c r="B28" s="8"/>
      <c r="C28" s="25"/>
      <c r="D28" s="25"/>
      <c r="E28" s="9"/>
      <c r="F28" s="10"/>
      <c r="G28" s="11"/>
    </row>
    <row r="29" spans="2:7" x14ac:dyDescent="0.25">
      <c r="B29" s="12" t="s">
        <v>88</v>
      </c>
      <c r="C29" s="25"/>
      <c r="D29" s="25"/>
      <c r="E29" s="9"/>
      <c r="F29" s="10"/>
      <c r="G29" s="11"/>
    </row>
    <row r="30" spans="2:7" x14ac:dyDescent="0.25">
      <c r="B30" s="12" t="s">
        <v>75</v>
      </c>
      <c r="C30" s="25"/>
      <c r="D30" s="25"/>
      <c r="E30" s="9"/>
      <c r="F30" s="16" t="s">
        <v>66</v>
      </c>
      <c r="G30" s="17" t="s">
        <v>66</v>
      </c>
    </row>
    <row r="31" spans="2:7" x14ac:dyDescent="0.25">
      <c r="B31" s="8"/>
      <c r="C31" s="25"/>
      <c r="D31" s="25"/>
      <c r="E31" s="9"/>
      <c r="F31" s="10"/>
      <c r="G31" s="11"/>
    </row>
    <row r="32" spans="2:7" x14ac:dyDescent="0.25">
      <c r="B32" s="18" t="s">
        <v>89</v>
      </c>
      <c r="C32" s="27"/>
      <c r="D32" s="27"/>
      <c r="E32" s="19"/>
      <c r="F32" s="14">
        <v>11193.55</v>
      </c>
      <c r="G32" s="15">
        <v>0.96340000000000003</v>
      </c>
    </row>
    <row r="33" spans="2:7" x14ac:dyDescent="0.25">
      <c r="B33" s="8"/>
      <c r="C33" s="25"/>
      <c r="D33" s="25"/>
      <c r="E33" s="9"/>
      <c r="F33" s="10"/>
      <c r="G33" s="11"/>
    </row>
    <row r="34" spans="2:7" x14ac:dyDescent="0.25">
      <c r="B34" s="8"/>
      <c r="C34" s="25"/>
      <c r="D34" s="25"/>
      <c r="E34" s="9"/>
      <c r="F34" s="10"/>
      <c r="G34" s="11"/>
    </row>
    <row r="35" spans="2:7" x14ac:dyDescent="0.25">
      <c r="B35" s="12" t="s">
        <v>90</v>
      </c>
      <c r="C35" s="25"/>
      <c r="D35" s="25"/>
      <c r="E35" s="9"/>
      <c r="F35" s="10"/>
      <c r="G35" s="11"/>
    </row>
    <row r="36" spans="2:7" x14ac:dyDescent="0.25">
      <c r="B36" s="8" t="s">
        <v>91</v>
      </c>
      <c r="C36" s="25"/>
      <c r="D36" s="25"/>
      <c r="E36" s="9"/>
      <c r="F36" s="10">
        <v>4</v>
      </c>
      <c r="G36" s="11">
        <v>2.9999999999999997E-4</v>
      </c>
    </row>
    <row r="37" spans="2:7" x14ac:dyDescent="0.25">
      <c r="B37" s="12" t="s">
        <v>75</v>
      </c>
      <c r="C37" s="26"/>
      <c r="D37" s="26"/>
      <c r="E37" s="13"/>
      <c r="F37" s="14">
        <v>4</v>
      </c>
      <c r="G37" s="15">
        <v>2.9999999999999997E-4</v>
      </c>
    </row>
    <row r="38" spans="2:7" x14ac:dyDescent="0.25">
      <c r="B38" s="8"/>
      <c r="C38" s="25"/>
      <c r="D38" s="25"/>
      <c r="E38" s="9"/>
      <c r="F38" s="10"/>
      <c r="G38" s="11"/>
    </row>
    <row r="39" spans="2:7" x14ac:dyDescent="0.25">
      <c r="B39" s="18" t="s">
        <v>89</v>
      </c>
      <c r="C39" s="27"/>
      <c r="D39" s="27"/>
      <c r="E39" s="19"/>
      <c r="F39" s="14">
        <v>4</v>
      </c>
      <c r="G39" s="15">
        <v>2.9999999999999997E-4</v>
      </c>
    </row>
    <row r="40" spans="2:7" x14ac:dyDescent="0.25">
      <c r="B40" s="8" t="s">
        <v>92</v>
      </c>
      <c r="C40" s="25"/>
      <c r="D40" s="25"/>
      <c r="E40" s="9"/>
      <c r="F40" s="10">
        <v>421.53</v>
      </c>
      <c r="G40" s="11">
        <v>3.6299999999999999E-2</v>
      </c>
    </row>
    <row r="41" spans="2:7" x14ac:dyDescent="0.25">
      <c r="B41" s="20" t="s">
        <v>93</v>
      </c>
      <c r="C41" s="28"/>
      <c r="D41" s="28"/>
      <c r="E41" s="21"/>
      <c r="F41" s="22">
        <v>11619.08</v>
      </c>
      <c r="G41" s="23">
        <v>1</v>
      </c>
    </row>
    <row r="42" spans="2:7" x14ac:dyDescent="0.25">
      <c r="B42" s="190"/>
      <c r="C42" s="191"/>
      <c r="D42" s="191"/>
      <c r="E42" s="191"/>
      <c r="F42" s="191"/>
      <c r="G42" s="192"/>
    </row>
    <row r="43" spans="2:7" x14ac:dyDescent="0.25">
      <c r="B43" s="193" t="s">
        <v>94</v>
      </c>
      <c r="C43" s="44"/>
      <c r="D43" s="44"/>
      <c r="E43" s="44"/>
      <c r="F43" s="44"/>
      <c r="G43" s="45"/>
    </row>
    <row r="44" spans="2:7" x14ac:dyDescent="0.25">
      <c r="B44" s="43"/>
      <c r="C44" s="44"/>
      <c r="D44" s="44"/>
      <c r="E44" s="44"/>
      <c r="F44" s="44"/>
      <c r="G44" s="45"/>
    </row>
    <row r="45" spans="2:7" x14ac:dyDescent="0.25">
      <c r="B45" s="52" t="s">
        <v>1356</v>
      </c>
      <c r="C45" s="65"/>
      <c r="D45" s="59"/>
      <c r="E45" s="72"/>
      <c r="F45" s="150"/>
      <c r="G45" s="57"/>
    </row>
    <row r="46" spans="2:7" ht="31.5" customHeight="1" x14ac:dyDescent="0.25">
      <c r="B46" s="226" t="s">
        <v>1357</v>
      </c>
      <c r="C46" s="227"/>
      <c r="D46" s="58" t="s">
        <v>1358</v>
      </c>
      <c r="E46" s="72"/>
      <c r="F46" s="150"/>
      <c r="G46" s="57"/>
    </row>
    <row r="47" spans="2:7" x14ac:dyDescent="0.25">
      <c r="B47" s="224" t="s">
        <v>1469</v>
      </c>
      <c r="C47" s="225"/>
      <c r="D47" s="44"/>
      <c r="E47" s="44"/>
      <c r="F47" s="150"/>
      <c r="G47" s="57"/>
    </row>
    <row r="48" spans="2:7" x14ac:dyDescent="0.25">
      <c r="B48" s="166" t="s">
        <v>1468</v>
      </c>
      <c r="C48" s="167"/>
      <c r="D48" s="165" t="s">
        <v>1467</v>
      </c>
      <c r="E48" s="165" t="s">
        <v>1467</v>
      </c>
      <c r="F48" s="150"/>
      <c r="G48" s="57"/>
    </row>
    <row r="49" spans="1:7" x14ac:dyDescent="0.25">
      <c r="B49" s="52"/>
      <c r="C49" s="59"/>
      <c r="D49" s="165">
        <v>43280</v>
      </c>
      <c r="E49" s="165">
        <v>43312</v>
      </c>
      <c r="F49" s="150"/>
      <c r="G49" s="57"/>
    </row>
    <row r="50" spans="1:7" x14ac:dyDescent="0.25">
      <c r="A50">
        <v>140312</v>
      </c>
      <c r="B50" s="52" t="s">
        <v>1360</v>
      </c>
      <c r="C50" s="56"/>
      <c r="D50" s="177">
        <f>VLOOKUP(A50,'29.06.2018'!A:I,9,0)</f>
        <v>14.453800000000001</v>
      </c>
      <c r="E50" s="60">
        <f>VLOOKUP(A50,'31.07.2018'!A:I,9,0)</f>
        <v>14.556900000000001</v>
      </c>
      <c r="F50" s="150"/>
      <c r="G50" s="57"/>
    </row>
    <row r="51" spans="1:7" x14ac:dyDescent="0.25">
      <c r="A51">
        <v>140311</v>
      </c>
      <c r="B51" s="52" t="s">
        <v>1359</v>
      </c>
      <c r="C51" s="56"/>
      <c r="D51" s="177">
        <f>VLOOKUP(A51,'29.06.2018'!A:I,9,0)</f>
        <v>14.453800000000001</v>
      </c>
      <c r="E51" s="60">
        <f>VLOOKUP(A51,'31.07.2018'!A:I,9,0)</f>
        <v>14.556900000000001</v>
      </c>
      <c r="F51" s="150"/>
      <c r="G51" s="57"/>
    </row>
    <row r="52" spans="1:7" x14ac:dyDescent="0.25">
      <c r="A52">
        <v>140314</v>
      </c>
      <c r="B52" s="52" t="s">
        <v>1368</v>
      </c>
      <c r="C52" s="56"/>
      <c r="D52" s="200" t="s">
        <v>2450</v>
      </c>
      <c r="E52" s="200" t="s">
        <v>2450</v>
      </c>
      <c r="F52" s="150"/>
      <c r="G52" s="57"/>
    </row>
    <row r="53" spans="1:7" x14ac:dyDescent="0.25">
      <c r="A53">
        <v>140313</v>
      </c>
      <c r="B53" s="52" t="s">
        <v>1367</v>
      </c>
      <c r="C53" s="56"/>
      <c r="D53" s="177">
        <f>VLOOKUP(A53,'29.06.2018'!A:I,9,0)</f>
        <v>14.715900000000001</v>
      </c>
      <c r="E53" s="60">
        <f>VLOOKUP(A53,'31.07.2018'!A:I,9,0)</f>
        <v>14.8209</v>
      </c>
      <c r="F53" s="150"/>
      <c r="G53" s="57"/>
    </row>
    <row r="54" spans="1:7" x14ac:dyDescent="0.25">
      <c r="B54" s="52"/>
      <c r="C54" s="56"/>
      <c r="D54" s="62"/>
      <c r="E54" s="72"/>
      <c r="F54" s="150"/>
      <c r="G54" s="57"/>
    </row>
    <row r="55" spans="1:7" x14ac:dyDescent="0.25">
      <c r="B55" s="82" t="s">
        <v>1371</v>
      </c>
      <c r="C55" s="56"/>
      <c r="D55" s="58"/>
      <c r="E55" s="72"/>
      <c r="F55" s="150"/>
      <c r="G55" s="57"/>
    </row>
    <row r="56" spans="1:7" x14ac:dyDescent="0.25">
      <c r="B56" s="236" t="s">
        <v>2446</v>
      </c>
      <c r="C56" s="237"/>
      <c r="D56" s="58"/>
      <c r="E56" s="72"/>
      <c r="F56" s="150"/>
      <c r="G56" s="57"/>
    </row>
    <row r="57" spans="1:7" x14ac:dyDescent="0.25">
      <c r="B57" s="236" t="str">
        <f>[1]EETAXF!B114</f>
        <v>4.   No Bonus was declared during the month</v>
      </c>
      <c r="C57" s="237"/>
      <c r="D57" s="86"/>
      <c r="E57" s="72"/>
      <c r="F57" s="150"/>
      <c r="G57" s="57"/>
    </row>
    <row r="58" spans="1:7" ht="32.25" customHeight="1" x14ac:dyDescent="0.25">
      <c r="B58" s="240" t="s">
        <v>2452</v>
      </c>
      <c r="C58" s="241"/>
      <c r="D58" s="89" t="s">
        <v>1358</v>
      </c>
      <c r="E58" s="151"/>
      <c r="F58" s="152"/>
      <c r="G58" s="153"/>
    </row>
    <row r="59" spans="1:7" x14ac:dyDescent="0.25">
      <c r="B59" s="236" t="s">
        <v>1373</v>
      </c>
      <c r="C59" s="237"/>
      <c r="D59" s="62" t="s">
        <v>1358</v>
      </c>
      <c r="E59" s="90"/>
      <c r="F59" s="90"/>
      <c r="G59" s="57"/>
    </row>
    <row r="60" spans="1:7" x14ac:dyDescent="0.25">
      <c r="B60" s="238" t="s">
        <v>1374</v>
      </c>
      <c r="C60" s="239"/>
      <c r="D60" s="154" t="s">
        <v>2448</v>
      </c>
      <c r="E60" s="155"/>
      <c r="F60" s="155"/>
      <c r="G60" s="137"/>
    </row>
    <row r="61" spans="1:7" ht="36" customHeight="1" x14ac:dyDescent="0.25">
      <c r="B61" s="230" t="s">
        <v>1375</v>
      </c>
      <c r="C61" s="231"/>
      <c r="D61" s="75" t="s">
        <v>1358</v>
      </c>
      <c r="E61" s="145"/>
      <c r="F61" s="156"/>
      <c r="G61" s="78"/>
    </row>
    <row r="73" ht="15" customHeight="1" x14ac:dyDescent="0.25"/>
  </sheetData>
  <mergeCells count="10">
    <mergeCell ref="B58:C58"/>
    <mergeCell ref="B59:C59"/>
    <mergeCell ref="B60:C60"/>
    <mergeCell ref="B61:C61"/>
    <mergeCell ref="B1:G1"/>
    <mergeCell ref="B2:G2"/>
    <mergeCell ref="B46:C46"/>
    <mergeCell ref="B56:C56"/>
    <mergeCell ref="B57:C57"/>
    <mergeCell ref="B47:C47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opLeftCell="A49" workbookViewId="0">
      <selection activeCell="B58" sqref="B58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47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48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65</v>
      </c>
      <c r="C7" s="25"/>
      <c r="D7" s="25"/>
      <c r="E7" s="9"/>
      <c r="F7" s="10" t="s">
        <v>66</v>
      </c>
      <c r="G7" s="11" t="s">
        <v>66</v>
      </c>
    </row>
    <row r="8" spans="2:9" x14ac:dyDescent="0.25">
      <c r="B8" s="8"/>
      <c r="C8" s="25"/>
      <c r="D8" s="25"/>
      <c r="E8" s="9"/>
      <c r="F8" s="10"/>
      <c r="G8" s="11"/>
    </row>
    <row r="9" spans="2:9" x14ac:dyDescent="0.25">
      <c r="B9" s="12" t="s">
        <v>67</v>
      </c>
      <c r="C9" s="25"/>
      <c r="D9" s="25"/>
      <c r="E9" s="9"/>
      <c r="F9" s="10"/>
      <c r="G9" s="11"/>
    </row>
    <row r="10" spans="2:9" x14ac:dyDescent="0.25">
      <c r="B10" s="12" t="s">
        <v>68</v>
      </c>
      <c r="C10" s="25"/>
      <c r="D10" s="25"/>
      <c r="E10" s="9"/>
      <c r="F10" s="10"/>
      <c r="G10" s="11"/>
    </row>
    <row r="11" spans="2:9" x14ac:dyDescent="0.25">
      <c r="B11" s="8" t="s">
        <v>1165</v>
      </c>
      <c r="C11" s="25" t="s">
        <v>1166</v>
      </c>
      <c r="D11" s="25" t="s">
        <v>102</v>
      </c>
      <c r="E11" s="9">
        <v>500000</v>
      </c>
      <c r="F11" s="10">
        <v>503.9</v>
      </c>
      <c r="G11" s="11">
        <v>0.1207</v>
      </c>
    </row>
    <row r="12" spans="2:9" x14ac:dyDescent="0.25">
      <c r="B12" s="8" t="s">
        <v>196</v>
      </c>
      <c r="C12" s="25" t="s">
        <v>197</v>
      </c>
      <c r="D12" s="25" t="s">
        <v>97</v>
      </c>
      <c r="E12" s="9">
        <v>340000</v>
      </c>
      <c r="F12" s="10">
        <v>341.54</v>
      </c>
      <c r="G12" s="11">
        <v>8.1799999999999998E-2</v>
      </c>
    </row>
    <row r="13" spans="2:9" x14ac:dyDescent="0.25">
      <c r="B13" s="8" t="s">
        <v>169</v>
      </c>
      <c r="C13" s="25" t="s">
        <v>170</v>
      </c>
      <c r="D13" s="25" t="s">
        <v>102</v>
      </c>
      <c r="E13" s="9">
        <v>340000</v>
      </c>
      <c r="F13" s="10">
        <v>340.48</v>
      </c>
      <c r="G13" s="11">
        <v>8.1600000000000006E-2</v>
      </c>
    </row>
    <row r="14" spans="2:9" x14ac:dyDescent="0.25">
      <c r="B14" s="8" t="s">
        <v>1163</v>
      </c>
      <c r="C14" s="25" t="s">
        <v>1164</v>
      </c>
      <c r="D14" s="25" t="s">
        <v>97</v>
      </c>
      <c r="E14" s="9">
        <v>300000</v>
      </c>
      <c r="F14" s="10">
        <v>302</v>
      </c>
      <c r="G14" s="11">
        <v>7.2300000000000003E-2</v>
      </c>
    </row>
    <row r="15" spans="2:9" x14ac:dyDescent="0.25">
      <c r="B15" s="8" t="s">
        <v>1167</v>
      </c>
      <c r="C15" s="25" t="s">
        <v>1168</v>
      </c>
      <c r="D15" s="25" t="s">
        <v>97</v>
      </c>
      <c r="E15" s="9">
        <v>300000</v>
      </c>
      <c r="F15" s="10">
        <v>300.06</v>
      </c>
      <c r="G15" s="11">
        <v>7.1900000000000006E-2</v>
      </c>
    </row>
    <row r="16" spans="2:9" x14ac:dyDescent="0.25">
      <c r="B16" s="8" t="s">
        <v>1169</v>
      </c>
      <c r="C16" s="25" t="s">
        <v>1170</v>
      </c>
      <c r="D16" s="25" t="s">
        <v>97</v>
      </c>
      <c r="E16" s="9">
        <v>300000</v>
      </c>
      <c r="F16" s="10">
        <v>290.79000000000002</v>
      </c>
      <c r="G16" s="11">
        <v>6.9699999999999998E-2</v>
      </c>
    </row>
    <row r="17" spans="2:7" x14ac:dyDescent="0.25">
      <c r="B17" s="8" t="s">
        <v>641</v>
      </c>
      <c r="C17" s="25" t="s">
        <v>642</v>
      </c>
      <c r="D17" s="25" t="s">
        <v>97</v>
      </c>
      <c r="E17" s="9">
        <v>170000</v>
      </c>
      <c r="F17" s="10">
        <v>170.2</v>
      </c>
      <c r="G17" s="11">
        <v>4.0800000000000003E-2</v>
      </c>
    </row>
    <row r="18" spans="2:7" x14ac:dyDescent="0.25">
      <c r="B18" s="8" t="s">
        <v>1171</v>
      </c>
      <c r="C18" s="25" t="s">
        <v>1172</v>
      </c>
      <c r="D18" s="25" t="s">
        <v>97</v>
      </c>
      <c r="E18" s="9">
        <v>100000</v>
      </c>
      <c r="F18" s="10">
        <v>100.1</v>
      </c>
      <c r="G18" s="11">
        <v>2.4E-2</v>
      </c>
    </row>
    <row r="19" spans="2:7" x14ac:dyDescent="0.25">
      <c r="B19" s="8" t="s">
        <v>162</v>
      </c>
      <c r="C19" s="25" t="s">
        <v>163</v>
      </c>
      <c r="D19" s="25" t="s">
        <v>97</v>
      </c>
      <c r="E19" s="9">
        <v>100000</v>
      </c>
      <c r="F19" s="10">
        <v>100.08</v>
      </c>
      <c r="G19" s="11">
        <v>2.4E-2</v>
      </c>
    </row>
    <row r="20" spans="2:7" x14ac:dyDescent="0.25">
      <c r="B20" s="8" t="s">
        <v>158</v>
      </c>
      <c r="C20" s="25" t="s">
        <v>159</v>
      </c>
      <c r="D20" s="25" t="s">
        <v>97</v>
      </c>
      <c r="E20" s="9">
        <v>100000</v>
      </c>
      <c r="F20" s="10">
        <v>100.01</v>
      </c>
      <c r="G20" s="11">
        <v>2.4E-2</v>
      </c>
    </row>
    <row r="21" spans="2:7" x14ac:dyDescent="0.25">
      <c r="B21" s="8" t="s">
        <v>188</v>
      </c>
      <c r="C21" s="25" t="s">
        <v>189</v>
      </c>
      <c r="D21" s="25" t="s">
        <v>97</v>
      </c>
      <c r="E21" s="9">
        <v>20000</v>
      </c>
      <c r="F21" s="10">
        <v>20.09</v>
      </c>
      <c r="G21" s="11">
        <v>4.7999999999999996E-3</v>
      </c>
    </row>
    <row r="22" spans="2:7" x14ac:dyDescent="0.25">
      <c r="B22" s="12" t="s">
        <v>75</v>
      </c>
      <c r="C22" s="26"/>
      <c r="D22" s="26"/>
      <c r="E22" s="13"/>
      <c r="F22" s="14">
        <v>2569.25</v>
      </c>
      <c r="G22" s="15">
        <v>0.61560000000000004</v>
      </c>
    </row>
    <row r="23" spans="2:7" x14ac:dyDescent="0.25">
      <c r="B23" s="12" t="s">
        <v>84</v>
      </c>
      <c r="C23" s="25"/>
      <c r="D23" s="25"/>
      <c r="E23" s="9"/>
      <c r="F23" s="10"/>
      <c r="G23" s="11"/>
    </row>
    <row r="24" spans="2:7" x14ac:dyDescent="0.25">
      <c r="B24" s="8" t="s">
        <v>1173</v>
      </c>
      <c r="C24" s="25" t="s">
        <v>1174</v>
      </c>
      <c r="D24" s="25" t="s">
        <v>79</v>
      </c>
      <c r="E24" s="9">
        <v>800000</v>
      </c>
      <c r="F24" s="10">
        <v>803.57</v>
      </c>
      <c r="G24" s="11">
        <v>0.1925</v>
      </c>
    </row>
    <row r="25" spans="2:7" x14ac:dyDescent="0.25">
      <c r="B25" s="8" t="s">
        <v>1175</v>
      </c>
      <c r="C25" s="25" t="s">
        <v>1176</v>
      </c>
      <c r="D25" s="25" t="s">
        <v>79</v>
      </c>
      <c r="E25" s="9">
        <v>625000</v>
      </c>
      <c r="F25" s="10">
        <v>629.79</v>
      </c>
      <c r="G25" s="11">
        <v>0.15090000000000001</v>
      </c>
    </row>
    <row r="26" spans="2:7" x14ac:dyDescent="0.25">
      <c r="B26" s="12" t="s">
        <v>75</v>
      </c>
      <c r="C26" s="26"/>
      <c r="D26" s="26"/>
      <c r="E26" s="13"/>
      <c r="F26" s="14">
        <v>1433.36</v>
      </c>
      <c r="G26" s="15">
        <v>0.34339999999999998</v>
      </c>
    </row>
    <row r="27" spans="2:7" x14ac:dyDescent="0.25">
      <c r="B27" s="8"/>
      <c r="C27" s="25"/>
      <c r="D27" s="25"/>
      <c r="E27" s="9"/>
      <c r="F27" s="10"/>
      <c r="G27" s="11"/>
    </row>
    <row r="28" spans="2:7" x14ac:dyDescent="0.25">
      <c r="B28" s="8"/>
      <c r="C28" s="25"/>
      <c r="D28" s="25"/>
      <c r="E28" s="9"/>
      <c r="F28" s="10"/>
      <c r="G28" s="11"/>
    </row>
    <row r="29" spans="2:7" x14ac:dyDescent="0.25">
      <c r="B29" s="12" t="s">
        <v>87</v>
      </c>
      <c r="C29" s="25"/>
      <c r="D29" s="25"/>
      <c r="E29" s="9"/>
      <c r="F29" s="10"/>
      <c r="G29" s="11"/>
    </row>
    <row r="30" spans="2:7" x14ac:dyDescent="0.25">
      <c r="B30" s="12" t="s">
        <v>75</v>
      </c>
      <c r="C30" s="25"/>
      <c r="D30" s="25"/>
      <c r="E30" s="9"/>
      <c r="F30" s="16" t="s">
        <v>66</v>
      </c>
      <c r="G30" s="17" t="s">
        <v>66</v>
      </c>
    </row>
    <row r="31" spans="2:7" x14ac:dyDescent="0.25">
      <c r="B31" s="8"/>
      <c r="C31" s="25"/>
      <c r="D31" s="25"/>
      <c r="E31" s="9"/>
      <c r="F31" s="10"/>
      <c r="G31" s="11"/>
    </row>
    <row r="32" spans="2:7" x14ac:dyDescent="0.25">
      <c r="B32" s="12" t="s">
        <v>88</v>
      </c>
      <c r="C32" s="25"/>
      <c r="D32" s="25"/>
      <c r="E32" s="9"/>
      <c r="F32" s="10"/>
      <c r="G32" s="11"/>
    </row>
    <row r="33" spans="2:7" x14ac:dyDescent="0.25">
      <c r="B33" s="12" t="s">
        <v>75</v>
      </c>
      <c r="C33" s="25"/>
      <c r="D33" s="25"/>
      <c r="E33" s="9"/>
      <c r="F33" s="16" t="s">
        <v>66</v>
      </c>
      <c r="G33" s="17" t="s">
        <v>66</v>
      </c>
    </row>
    <row r="34" spans="2:7" x14ac:dyDescent="0.25">
      <c r="B34" s="8"/>
      <c r="C34" s="25"/>
      <c r="D34" s="25"/>
      <c r="E34" s="9"/>
      <c r="F34" s="10"/>
      <c r="G34" s="11"/>
    </row>
    <row r="35" spans="2:7" x14ac:dyDescent="0.25">
      <c r="B35" s="18" t="s">
        <v>89</v>
      </c>
      <c r="C35" s="27"/>
      <c r="D35" s="27"/>
      <c r="E35" s="19"/>
      <c r="F35" s="14">
        <v>4002.61</v>
      </c>
      <c r="G35" s="15">
        <v>0.95899999999999996</v>
      </c>
    </row>
    <row r="36" spans="2:7" x14ac:dyDescent="0.25">
      <c r="B36" s="8"/>
      <c r="C36" s="25"/>
      <c r="D36" s="25"/>
      <c r="E36" s="9"/>
      <c r="F36" s="10"/>
      <c r="G36" s="11"/>
    </row>
    <row r="37" spans="2:7" x14ac:dyDescent="0.25">
      <c r="B37" s="8"/>
      <c r="C37" s="25"/>
      <c r="D37" s="25"/>
      <c r="E37" s="9"/>
      <c r="F37" s="10"/>
      <c r="G37" s="11"/>
    </row>
    <row r="38" spans="2:7" x14ac:dyDescent="0.25">
      <c r="B38" s="12" t="s">
        <v>90</v>
      </c>
      <c r="C38" s="25"/>
      <c r="D38" s="25"/>
      <c r="E38" s="9"/>
      <c r="F38" s="10"/>
      <c r="G38" s="11"/>
    </row>
    <row r="39" spans="2:7" x14ac:dyDescent="0.25">
      <c r="B39" s="8" t="s">
        <v>91</v>
      </c>
      <c r="C39" s="25"/>
      <c r="D39" s="25"/>
      <c r="E39" s="9"/>
      <c r="F39" s="10">
        <v>17</v>
      </c>
      <c r="G39" s="11">
        <v>4.1000000000000003E-3</v>
      </c>
    </row>
    <row r="40" spans="2:7" x14ac:dyDescent="0.25">
      <c r="B40" s="12" t="s">
        <v>75</v>
      </c>
      <c r="C40" s="26"/>
      <c r="D40" s="26"/>
      <c r="E40" s="13"/>
      <c r="F40" s="14">
        <v>17</v>
      </c>
      <c r="G40" s="15">
        <v>4.1000000000000003E-3</v>
      </c>
    </row>
    <row r="41" spans="2:7" x14ac:dyDescent="0.25">
      <c r="B41" s="8"/>
      <c r="C41" s="25"/>
      <c r="D41" s="25"/>
      <c r="E41" s="9"/>
      <c r="F41" s="10"/>
      <c r="G41" s="11"/>
    </row>
    <row r="42" spans="2:7" x14ac:dyDescent="0.25">
      <c r="B42" s="18" t="s">
        <v>89</v>
      </c>
      <c r="C42" s="27"/>
      <c r="D42" s="27"/>
      <c r="E42" s="19"/>
      <c r="F42" s="14">
        <v>17</v>
      </c>
      <c r="G42" s="15">
        <v>4.1000000000000003E-3</v>
      </c>
    </row>
    <row r="43" spans="2:7" x14ac:dyDescent="0.25">
      <c r="B43" s="8" t="s">
        <v>92</v>
      </c>
      <c r="C43" s="25"/>
      <c r="D43" s="25"/>
      <c r="E43" s="9"/>
      <c r="F43" s="10">
        <v>155.19</v>
      </c>
      <c r="G43" s="11">
        <v>3.6900000000000002E-2</v>
      </c>
    </row>
    <row r="44" spans="2:7" x14ac:dyDescent="0.25">
      <c r="B44" s="20" t="s">
        <v>93</v>
      </c>
      <c r="C44" s="28"/>
      <c r="D44" s="28"/>
      <c r="E44" s="21"/>
      <c r="F44" s="22">
        <v>4174.8</v>
      </c>
      <c r="G44" s="23">
        <v>1</v>
      </c>
    </row>
    <row r="45" spans="2:7" x14ac:dyDescent="0.25">
      <c r="B45" s="190"/>
      <c r="C45" s="191"/>
      <c r="D45" s="191"/>
      <c r="E45" s="191"/>
      <c r="F45" s="191"/>
      <c r="G45" s="192"/>
    </row>
    <row r="46" spans="2:7" x14ac:dyDescent="0.25">
      <c r="B46" s="193" t="s">
        <v>94</v>
      </c>
      <c r="C46" s="44"/>
      <c r="D46" s="44"/>
      <c r="E46" s="44"/>
      <c r="F46" s="44"/>
      <c r="G46" s="45"/>
    </row>
    <row r="47" spans="2:7" x14ac:dyDescent="0.25">
      <c r="B47" s="43"/>
      <c r="C47" s="44"/>
      <c r="D47" s="44"/>
      <c r="E47" s="44"/>
      <c r="F47" s="44"/>
      <c r="G47" s="45"/>
    </row>
    <row r="48" spans="2:7" x14ac:dyDescent="0.25">
      <c r="B48" s="52" t="s">
        <v>1356</v>
      </c>
      <c r="C48" s="65"/>
      <c r="D48" s="59"/>
      <c r="E48" s="72"/>
      <c r="F48" s="150"/>
      <c r="G48" s="57"/>
    </row>
    <row r="49" spans="1:7" x14ac:dyDescent="0.25">
      <c r="B49" s="226" t="s">
        <v>1357</v>
      </c>
      <c r="C49" s="227"/>
      <c r="D49" s="58" t="s">
        <v>1358</v>
      </c>
      <c r="E49" s="72"/>
      <c r="F49" s="150"/>
      <c r="G49" s="57"/>
    </row>
    <row r="50" spans="1:7" x14ac:dyDescent="0.25">
      <c r="B50" s="224" t="s">
        <v>1469</v>
      </c>
      <c r="C50" s="225"/>
      <c r="D50" s="44"/>
      <c r="E50" s="44"/>
      <c r="F50" s="150"/>
      <c r="G50" s="57"/>
    </row>
    <row r="51" spans="1:7" x14ac:dyDescent="0.25">
      <c r="B51" s="166" t="s">
        <v>1468</v>
      </c>
      <c r="C51" s="167"/>
      <c r="D51" s="165" t="s">
        <v>1467</v>
      </c>
      <c r="E51" s="165" t="s">
        <v>1467</v>
      </c>
      <c r="F51" s="150"/>
      <c r="G51" s="57"/>
    </row>
    <row r="52" spans="1:7" x14ac:dyDescent="0.25">
      <c r="B52" s="52"/>
      <c r="C52" s="59"/>
      <c r="D52" s="165">
        <v>43280</v>
      </c>
      <c r="E52" s="165">
        <v>43312</v>
      </c>
      <c r="F52" s="150"/>
      <c r="G52" s="57"/>
    </row>
    <row r="53" spans="1:7" x14ac:dyDescent="0.25">
      <c r="A53">
        <v>140320</v>
      </c>
      <c r="B53" s="52" t="s">
        <v>1360</v>
      </c>
      <c r="C53" s="56"/>
      <c r="D53" s="177">
        <f>VLOOKUP(A53,'29.06.2018'!A:I,9,0)</f>
        <v>14.1767</v>
      </c>
      <c r="E53" s="60">
        <f>VLOOKUP(A53,'31.07.2018'!A:I,9,0)</f>
        <v>14.277700000000003</v>
      </c>
      <c r="F53" s="150"/>
      <c r="G53" s="57"/>
    </row>
    <row r="54" spans="1:7" x14ac:dyDescent="0.25">
      <c r="A54">
        <v>140319</v>
      </c>
      <c r="B54" s="52" t="s">
        <v>1359</v>
      </c>
      <c r="C54" s="56"/>
      <c r="D54" s="177">
        <f>VLOOKUP(A54,'29.06.2018'!A:I,9,0)</f>
        <v>14.1774</v>
      </c>
      <c r="E54" s="60">
        <f>VLOOKUP(A54,'31.07.2018'!A:I,9,0)</f>
        <v>14.278500000000001</v>
      </c>
      <c r="F54" s="150"/>
      <c r="G54" s="57"/>
    </row>
    <row r="55" spans="1:7" x14ac:dyDescent="0.25">
      <c r="A55">
        <v>140322</v>
      </c>
      <c r="B55" s="52" t="s">
        <v>1368</v>
      </c>
      <c r="C55" s="56"/>
      <c r="D55" s="200" t="s">
        <v>2450</v>
      </c>
      <c r="E55" s="200" t="s">
        <v>2450</v>
      </c>
      <c r="F55" s="150"/>
      <c r="G55" s="57"/>
    </row>
    <row r="56" spans="1:7" x14ac:dyDescent="0.25">
      <c r="A56">
        <v>140321</v>
      </c>
      <c r="B56" s="52" t="s">
        <v>1367</v>
      </c>
      <c r="C56" s="56"/>
      <c r="D56" s="177">
        <f>VLOOKUP(A56,'29.06.2018'!A:I,9,0)</f>
        <v>14.424100000000001</v>
      </c>
      <c r="E56" s="60">
        <f>VLOOKUP(A56,'31.07.2018'!A:I,9,0)</f>
        <v>14.526900000000001</v>
      </c>
      <c r="F56" s="150"/>
      <c r="G56" s="57"/>
    </row>
    <row r="57" spans="1:7" x14ac:dyDescent="0.25">
      <c r="B57" s="52"/>
      <c r="C57" s="56"/>
      <c r="D57" s="62"/>
      <c r="E57" s="72"/>
      <c r="F57" s="150"/>
      <c r="G57" s="57"/>
    </row>
    <row r="58" spans="1:7" x14ac:dyDescent="0.25">
      <c r="B58" s="82" t="s">
        <v>1371</v>
      </c>
      <c r="C58" s="56"/>
      <c r="D58" s="58"/>
      <c r="E58" s="72"/>
      <c r="F58" s="150"/>
      <c r="G58" s="57"/>
    </row>
    <row r="59" spans="1:7" x14ac:dyDescent="0.25">
      <c r="B59" s="236" t="s">
        <v>2446</v>
      </c>
      <c r="C59" s="237"/>
      <c r="D59" s="58"/>
      <c r="E59" s="72"/>
      <c r="F59" s="150"/>
      <c r="G59" s="57"/>
    </row>
    <row r="60" spans="1:7" x14ac:dyDescent="0.25">
      <c r="B60" s="236" t="str">
        <f>[1]EFMS35!B62</f>
        <v>4.   No Bonus was declared during the month</v>
      </c>
      <c r="C60" s="237"/>
      <c r="D60" s="86"/>
      <c r="E60" s="72"/>
      <c r="F60" s="150"/>
      <c r="G60" s="57"/>
    </row>
    <row r="61" spans="1:7" ht="33" customHeight="1" x14ac:dyDescent="0.25">
      <c r="B61" s="240" t="s">
        <v>2452</v>
      </c>
      <c r="C61" s="241"/>
      <c r="D61" s="89" t="s">
        <v>1358</v>
      </c>
      <c r="E61" s="151"/>
      <c r="F61" s="152"/>
      <c r="G61" s="153"/>
    </row>
    <row r="62" spans="1:7" x14ac:dyDescent="0.25">
      <c r="B62" s="236" t="str">
        <f>[1]EFMS35!B64</f>
        <v>6.   Investment in foreign securities/ADRs/GDRs at the end of the month</v>
      </c>
      <c r="C62" s="237"/>
      <c r="D62" s="62" t="s">
        <v>1358</v>
      </c>
      <c r="E62" s="90"/>
      <c r="F62" s="90"/>
      <c r="G62" s="57"/>
    </row>
    <row r="63" spans="1:7" x14ac:dyDescent="0.25">
      <c r="B63" s="242" t="s">
        <v>1374</v>
      </c>
      <c r="C63" s="243"/>
      <c r="D63" s="110">
        <v>0.53</v>
      </c>
      <c r="E63" s="155"/>
      <c r="F63" s="155"/>
      <c r="G63" s="137"/>
    </row>
    <row r="64" spans="1:7" ht="30.75" customHeight="1" x14ac:dyDescent="0.25">
      <c r="B64" s="230" t="str">
        <f>[1]EFMS35!B66</f>
        <v>8.   Total gross exposure to derivative instruments (excluding reversed positions) at the end of the month (Rs. in lakhs)</v>
      </c>
      <c r="C64" s="231"/>
      <c r="D64" s="75" t="s">
        <v>1358</v>
      </c>
      <c r="E64" s="145"/>
      <c r="F64" s="156"/>
      <c r="G64" s="78"/>
    </row>
    <row r="73" ht="15" customHeight="1" x14ac:dyDescent="0.25"/>
  </sheetData>
  <mergeCells count="10">
    <mergeCell ref="B61:C61"/>
    <mergeCell ref="B62:C62"/>
    <mergeCell ref="B63:C63"/>
    <mergeCell ref="B64:C64"/>
    <mergeCell ref="B1:G1"/>
    <mergeCell ref="B2:G2"/>
    <mergeCell ref="B49:C49"/>
    <mergeCell ref="B59:C59"/>
    <mergeCell ref="B60:C60"/>
    <mergeCell ref="B50:C50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opLeftCell="A40" workbookViewId="0"/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49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50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65</v>
      </c>
      <c r="C7" s="25"/>
      <c r="D7" s="25"/>
      <c r="E7" s="9"/>
      <c r="F7" s="10" t="s">
        <v>66</v>
      </c>
      <c r="G7" s="11" t="s">
        <v>66</v>
      </c>
    </row>
    <row r="8" spans="2:9" x14ac:dyDescent="0.25">
      <c r="B8" s="8"/>
      <c r="C8" s="25"/>
      <c r="D8" s="25"/>
      <c r="E8" s="9"/>
      <c r="F8" s="10"/>
      <c r="G8" s="11"/>
    </row>
    <row r="9" spans="2:9" x14ac:dyDescent="0.25">
      <c r="B9" s="12" t="s">
        <v>67</v>
      </c>
      <c r="C9" s="25"/>
      <c r="D9" s="25"/>
      <c r="E9" s="9"/>
      <c r="F9" s="10"/>
      <c r="G9" s="11"/>
    </row>
    <row r="10" spans="2:9" x14ac:dyDescent="0.25">
      <c r="B10" s="12" t="s">
        <v>68</v>
      </c>
      <c r="C10" s="25"/>
      <c r="D10" s="25"/>
      <c r="E10" s="9"/>
      <c r="F10" s="10"/>
      <c r="G10" s="11"/>
    </row>
    <row r="11" spans="2:9" x14ac:dyDescent="0.25">
      <c r="B11" s="8" t="s">
        <v>116</v>
      </c>
      <c r="C11" s="25" t="s">
        <v>117</v>
      </c>
      <c r="D11" s="25" t="s">
        <v>118</v>
      </c>
      <c r="E11" s="9">
        <v>220000</v>
      </c>
      <c r="F11" s="10">
        <v>248.25</v>
      </c>
      <c r="G11" s="11">
        <v>0.1</v>
      </c>
    </row>
    <row r="12" spans="2:9" x14ac:dyDescent="0.25">
      <c r="B12" s="8" t="s">
        <v>906</v>
      </c>
      <c r="C12" s="25" t="s">
        <v>907</v>
      </c>
      <c r="D12" s="25" t="s">
        <v>206</v>
      </c>
      <c r="E12" s="9">
        <v>220000</v>
      </c>
      <c r="F12" s="10">
        <v>242.52</v>
      </c>
      <c r="G12" s="11">
        <v>9.7699999999999995E-2</v>
      </c>
    </row>
    <row r="13" spans="2:9" x14ac:dyDescent="0.25">
      <c r="B13" s="8" t="s">
        <v>164</v>
      </c>
      <c r="C13" s="25" t="s">
        <v>165</v>
      </c>
      <c r="D13" s="25" t="s">
        <v>102</v>
      </c>
      <c r="E13" s="9">
        <v>220000</v>
      </c>
      <c r="F13" s="10">
        <v>219.52</v>
      </c>
      <c r="G13" s="11">
        <v>8.8499999999999995E-2</v>
      </c>
    </row>
    <row r="14" spans="2:9" x14ac:dyDescent="0.25">
      <c r="B14" s="8" t="s">
        <v>633</v>
      </c>
      <c r="C14" s="25" t="s">
        <v>634</v>
      </c>
      <c r="D14" s="25" t="s">
        <v>118</v>
      </c>
      <c r="E14" s="9">
        <v>220000</v>
      </c>
      <c r="F14" s="10">
        <v>218.48</v>
      </c>
      <c r="G14" s="11">
        <v>8.7999999999999995E-2</v>
      </c>
    </row>
    <row r="15" spans="2:9" x14ac:dyDescent="0.25">
      <c r="B15" s="8" t="s">
        <v>211</v>
      </c>
      <c r="C15" s="25" t="s">
        <v>212</v>
      </c>
      <c r="D15" s="25" t="s">
        <v>102</v>
      </c>
      <c r="E15" s="9">
        <v>210000</v>
      </c>
      <c r="F15" s="10">
        <v>209.39</v>
      </c>
      <c r="G15" s="11">
        <v>8.4400000000000003E-2</v>
      </c>
    </row>
    <row r="16" spans="2:9" x14ac:dyDescent="0.25">
      <c r="B16" s="12" t="s">
        <v>75</v>
      </c>
      <c r="C16" s="26"/>
      <c r="D16" s="26"/>
      <c r="E16" s="13"/>
      <c r="F16" s="14">
        <v>1138.1600000000001</v>
      </c>
      <c r="G16" s="15">
        <v>0.45860000000000001</v>
      </c>
    </row>
    <row r="17" spans="2:7" x14ac:dyDescent="0.25">
      <c r="B17" s="12" t="s">
        <v>84</v>
      </c>
      <c r="C17" s="25"/>
      <c r="D17" s="25"/>
      <c r="E17" s="9"/>
      <c r="F17" s="10"/>
      <c r="G17" s="11"/>
    </row>
    <row r="18" spans="2:7" x14ac:dyDescent="0.25">
      <c r="B18" s="8" t="s">
        <v>85</v>
      </c>
      <c r="C18" s="25" t="s">
        <v>86</v>
      </c>
      <c r="D18" s="25" t="s">
        <v>79</v>
      </c>
      <c r="E18" s="9">
        <v>1250000</v>
      </c>
      <c r="F18" s="10">
        <v>1254.26</v>
      </c>
      <c r="G18" s="11">
        <v>0.50539999999999996</v>
      </c>
    </row>
    <row r="19" spans="2:7" x14ac:dyDescent="0.25">
      <c r="B19" s="12" t="s">
        <v>75</v>
      </c>
      <c r="C19" s="26"/>
      <c r="D19" s="26"/>
      <c r="E19" s="13"/>
      <c r="F19" s="14">
        <v>1254.26</v>
      </c>
      <c r="G19" s="15">
        <v>0.50539999999999996</v>
      </c>
    </row>
    <row r="20" spans="2:7" x14ac:dyDescent="0.25">
      <c r="B20" s="8"/>
      <c r="C20" s="25"/>
      <c r="D20" s="25"/>
      <c r="E20" s="9"/>
      <c r="F20" s="10"/>
      <c r="G20" s="11"/>
    </row>
    <row r="21" spans="2:7" x14ac:dyDescent="0.25">
      <c r="B21" s="8"/>
      <c r="C21" s="25"/>
      <c r="D21" s="25"/>
      <c r="E21" s="9"/>
      <c r="F21" s="10"/>
      <c r="G21" s="11"/>
    </row>
    <row r="22" spans="2:7" x14ac:dyDescent="0.25">
      <c r="B22" s="12" t="s">
        <v>87</v>
      </c>
      <c r="C22" s="25"/>
      <c r="D22" s="25"/>
      <c r="E22" s="9"/>
      <c r="F22" s="10"/>
      <c r="G22" s="11"/>
    </row>
    <row r="23" spans="2:7" x14ac:dyDescent="0.25">
      <c r="B23" s="12" t="s">
        <v>75</v>
      </c>
      <c r="C23" s="25"/>
      <c r="D23" s="25"/>
      <c r="E23" s="9"/>
      <c r="F23" s="16" t="s">
        <v>66</v>
      </c>
      <c r="G23" s="17" t="s">
        <v>66</v>
      </c>
    </row>
    <row r="24" spans="2:7" x14ac:dyDescent="0.25">
      <c r="B24" s="8"/>
      <c r="C24" s="25"/>
      <c r="D24" s="25"/>
      <c r="E24" s="9"/>
      <c r="F24" s="10"/>
      <c r="G24" s="11"/>
    </row>
    <row r="25" spans="2:7" x14ac:dyDescent="0.25">
      <c r="B25" s="12" t="s">
        <v>88</v>
      </c>
      <c r="C25" s="25"/>
      <c r="D25" s="25"/>
      <c r="E25" s="9"/>
      <c r="F25" s="10"/>
      <c r="G25" s="11"/>
    </row>
    <row r="26" spans="2:7" x14ac:dyDescent="0.25">
      <c r="B26" s="12" t="s">
        <v>75</v>
      </c>
      <c r="C26" s="25"/>
      <c r="D26" s="25"/>
      <c r="E26" s="9"/>
      <c r="F26" s="16" t="s">
        <v>66</v>
      </c>
      <c r="G26" s="17" t="s">
        <v>66</v>
      </c>
    </row>
    <row r="27" spans="2:7" x14ac:dyDescent="0.25">
      <c r="B27" s="8"/>
      <c r="C27" s="25"/>
      <c r="D27" s="25"/>
      <c r="E27" s="9"/>
      <c r="F27" s="10"/>
      <c r="G27" s="11"/>
    </row>
    <row r="28" spans="2:7" x14ac:dyDescent="0.25">
      <c r="B28" s="18" t="s">
        <v>89</v>
      </c>
      <c r="C28" s="27"/>
      <c r="D28" s="27"/>
      <c r="E28" s="19"/>
      <c r="F28" s="14">
        <v>2392.42</v>
      </c>
      <c r="G28" s="15">
        <v>0.96399999999999997</v>
      </c>
    </row>
    <row r="29" spans="2:7" x14ac:dyDescent="0.25">
      <c r="B29" s="8"/>
      <c r="C29" s="25"/>
      <c r="D29" s="25"/>
      <c r="E29" s="9"/>
      <c r="F29" s="10"/>
      <c r="G29" s="11"/>
    </row>
    <row r="30" spans="2:7" x14ac:dyDescent="0.25">
      <c r="B30" s="8"/>
      <c r="C30" s="25"/>
      <c r="D30" s="25"/>
      <c r="E30" s="9"/>
      <c r="F30" s="10"/>
      <c r="G30" s="11"/>
    </row>
    <row r="31" spans="2:7" x14ac:dyDescent="0.25">
      <c r="B31" s="12" t="s">
        <v>90</v>
      </c>
      <c r="C31" s="25"/>
      <c r="D31" s="25"/>
      <c r="E31" s="9"/>
      <c r="F31" s="10"/>
      <c r="G31" s="11"/>
    </row>
    <row r="32" spans="2:7" x14ac:dyDescent="0.25">
      <c r="B32" s="8" t="s">
        <v>91</v>
      </c>
      <c r="C32" s="25"/>
      <c r="D32" s="25"/>
      <c r="E32" s="9"/>
      <c r="F32" s="10">
        <v>15</v>
      </c>
      <c r="G32" s="11">
        <v>6.0000000000000001E-3</v>
      </c>
    </row>
    <row r="33" spans="1:7" x14ac:dyDescent="0.25">
      <c r="B33" s="12" t="s">
        <v>75</v>
      </c>
      <c r="C33" s="26"/>
      <c r="D33" s="26"/>
      <c r="E33" s="13"/>
      <c r="F33" s="14">
        <v>15</v>
      </c>
      <c r="G33" s="15">
        <v>6.0000000000000001E-3</v>
      </c>
    </row>
    <row r="34" spans="1:7" x14ac:dyDescent="0.25">
      <c r="B34" s="8"/>
      <c r="C34" s="25"/>
      <c r="D34" s="25"/>
      <c r="E34" s="9"/>
      <c r="F34" s="10"/>
      <c r="G34" s="11"/>
    </row>
    <row r="35" spans="1:7" x14ac:dyDescent="0.25">
      <c r="B35" s="18" t="s">
        <v>89</v>
      </c>
      <c r="C35" s="27"/>
      <c r="D35" s="27"/>
      <c r="E35" s="19"/>
      <c r="F35" s="14">
        <v>15</v>
      </c>
      <c r="G35" s="15">
        <v>6.0000000000000001E-3</v>
      </c>
    </row>
    <row r="36" spans="1:7" x14ac:dyDescent="0.25">
      <c r="B36" s="8" t="s">
        <v>92</v>
      </c>
      <c r="C36" s="25"/>
      <c r="D36" s="25"/>
      <c r="E36" s="9"/>
      <c r="F36" s="10">
        <v>74.400000000000006</v>
      </c>
      <c r="G36" s="11">
        <v>0.03</v>
      </c>
    </row>
    <row r="37" spans="1:7" x14ac:dyDescent="0.25">
      <c r="B37" s="20" t="s">
        <v>93</v>
      </c>
      <c r="C37" s="28"/>
      <c r="D37" s="28"/>
      <c r="E37" s="21"/>
      <c r="F37" s="22">
        <v>2481.8200000000002</v>
      </c>
      <c r="G37" s="23">
        <v>1</v>
      </c>
    </row>
    <row r="38" spans="1:7" x14ac:dyDescent="0.25">
      <c r="B38" s="190"/>
      <c r="C38" s="191"/>
      <c r="D38" s="191"/>
      <c r="E38" s="191"/>
      <c r="F38" s="191"/>
      <c r="G38" s="192"/>
    </row>
    <row r="39" spans="1:7" x14ac:dyDescent="0.25">
      <c r="B39" s="193" t="s">
        <v>94</v>
      </c>
      <c r="C39" s="44"/>
      <c r="D39" s="44"/>
      <c r="E39" s="44"/>
      <c r="F39" s="44"/>
      <c r="G39" s="45"/>
    </row>
    <row r="40" spans="1:7" x14ac:dyDescent="0.25">
      <c r="B40" s="43"/>
      <c r="C40" s="44"/>
      <c r="D40" s="44"/>
      <c r="E40" s="44"/>
      <c r="F40" s="44"/>
      <c r="G40" s="45"/>
    </row>
    <row r="41" spans="1:7" x14ac:dyDescent="0.25">
      <c r="B41" s="52" t="s">
        <v>1356</v>
      </c>
      <c r="C41" s="65"/>
      <c r="D41" s="56"/>
      <c r="E41" s="56"/>
      <c r="F41" s="56"/>
      <c r="G41" s="57"/>
    </row>
    <row r="42" spans="1:7" x14ac:dyDescent="0.25">
      <c r="B42" s="226" t="s">
        <v>1357</v>
      </c>
      <c r="C42" s="227"/>
      <c r="D42" s="58" t="s">
        <v>1358</v>
      </c>
      <c r="E42" s="56"/>
      <c r="F42" s="56"/>
      <c r="G42" s="57"/>
    </row>
    <row r="43" spans="1:7" x14ac:dyDescent="0.25">
      <c r="B43" s="224" t="s">
        <v>1469</v>
      </c>
      <c r="C43" s="225"/>
      <c r="D43" s="44"/>
      <c r="E43" s="44"/>
      <c r="F43" s="56"/>
      <c r="G43" s="57"/>
    </row>
    <row r="44" spans="1:7" x14ac:dyDescent="0.25">
      <c r="B44" s="166" t="s">
        <v>1468</v>
      </c>
      <c r="C44" s="167"/>
      <c r="D44" s="165" t="s">
        <v>1467</v>
      </c>
      <c r="E44" s="165" t="s">
        <v>1467</v>
      </c>
      <c r="F44" s="56"/>
      <c r="G44" s="57"/>
    </row>
    <row r="45" spans="1:7" x14ac:dyDescent="0.25">
      <c r="B45" s="52"/>
      <c r="C45" s="59"/>
      <c r="D45" s="165">
        <v>43280</v>
      </c>
      <c r="E45" s="165">
        <v>43312</v>
      </c>
      <c r="F45" s="56"/>
      <c r="G45" s="57"/>
    </row>
    <row r="46" spans="1:7" x14ac:dyDescent="0.25">
      <c r="A46">
        <v>141058</v>
      </c>
      <c r="B46" s="52" t="s">
        <v>1451</v>
      </c>
      <c r="C46" s="56"/>
      <c r="D46" s="177">
        <f>VLOOKUP(A46,'29.06.2018'!A:I,9,0)</f>
        <v>10.830200000000001</v>
      </c>
      <c r="E46" s="60">
        <f>VLOOKUP(A46,'31.07.2018'!A:I,9,0)</f>
        <v>10.9223</v>
      </c>
      <c r="F46" s="56"/>
      <c r="G46" s="57"/>
    </row>
    <row r="47" spans="1:7" x14ac:dyDescent="0.25">
      <c r="A47">
        <v>141059</v>
      </c>
      <c r="B47" s="52" t="s">
        <v>1452</v>
      </c>
      <c r="C47" s="56"/>
      <c r="D47" s="177">
        <f>VLOOKUP(A47,'29.06.2018'!A:I,9,0)</f>
        <v>10.830400000000003</v>
      </c>
      <c r="E47" s="60">
        <f>VLOOKUP(A47,'31.07.2018'!A:I,9,0)</f>
        <v>10.922500000000003</v>
      </c>
      <c r="F47" s="56"/>
      <c r="G47" s="57"/>
    </row>
    <row r="48" spans="1:7" x14ac:dyDescent="0.25">
      <c r="A48">
        <v>141056</v>
      </c>
      <c r="B48" s="52" t="s">
        <v>1453</v>
      </c>
      <c r="C48" s="56"/>
      <c r="D48" s="177">
        <f>VLOOKUP(A48,'29.06.2018'!A:I,9,0)</f>
        <v>10.8849</v>
      </c>
      <c r="E48" s="60">
        <f>VLOOKUP(A48,'31.07.2018'!A:I,9,0)</f>
        <v>10.981300000000001</v>
      </c>
      <c r="F48" s="56"/>
      <c r="G48" s="57"/>
    </row>
    <row r="49" spans="1:7" x14ac:dyDescent="0.25">
      <c r="A49">
        <v>141057</v>
      </c>
      <c r="B49" s="52" t="s">
        <v>1454</v>
      </c>
      <c r="C49" s="56"/>
      <c r="D49" s="177">
        <f>VLOOKUP(A49,'29.06.2018'!A:I,9,0)</f>
        <v>10.8847</v>
      </c>
      <c r="E49" s="60">
        <f>VLOOKUP(A49,'31.07.2018'!A:I,9,0)</f>
        <v>10.981200000000001</v>
      </c>
      <c r="F49" s="56"/>
      <c r="G49" s="57"/>
    </row>
    <row r="50" spans="1:7" x14ac:dyDescent="0.25">
      <c r="B50" s="157"/>
      <c r="C50" s="56"/>
      <c r="D50" s="89"/>
      <c r="E50" s="56"/>
      <c r="F50" s="56"/>
      <c r="G50" s="57"/>
    </row>
    <row r="51" spans="1:7" x14ac:dyDescent="0.25">
      <c r="B51" s="236" t="s">
        <v>2446</v>
      </c>
      <c r="C51" s="237"/>
      <c r="D51" s="58"/>
      <c r="E51" s="72"/>
      <c r="F51" s="150"/>
      <c r="G51" s="57"/>
    </row>
    <row r="52" spans="1:7" x14ac:dyDescent="0.25">
      <c r="B52" s="236" t="s">
        <v>1372</v>
      </c>
      <c r="C52" s="237"/>
      <c r="D52" s="86"/>
      <c r="E52" s="72"/>
      <c r="F52" s="150"/>
      <c r="G52" s="57"/>
    </row>
    <row r="53" spans="1:7" ht="31.5" customHeight="1" x14ac:dyDescent="0.25">
      <c r="B53" s="240" t="s">
        <v>2452</v>
      </c>
      <c r="C53" s="241"/>
      <c r="D53" s="89" t="s">
        <v>1358</v>
      </c>
      <c r="E53" s="151"/>
      <c r="F53" s="152"/>
      <c r="G53" s="153"/>
    </row>
    <row r="54" spans="1:7" x14ac:dyDescent="0.25">
      <c r="B54" s="240" t="s">
        <v>1373</v>
      </c>
      <c r="C54" s="241"/>
      <c r="D54" s="62" t="s">
        <v>1358</v>
      </c>
      <c r="E54" s="90"/>
      <c r="F54" s="90"/>
      <c r="G54" s="57"/>
    </row>
    <row r="55" spans="1:7" x14ac:dyDescent="0.25">
      <c r="B55" s="238" t="s">
        <v>1374</v>
      </c>
      <c r="C55" s="239"/>
      <c r="D55" s="110">
        <v>1.5</v>
      </c>
      <c r="E55" s="155"/>
      <c r="F55" s="155"/>
      <c r="G55" s="137"/>
    </row>
    <row r="56" spans="1:7" ht="33" customHeight="1" x14ac:dyDescent="0.25">
      <c r="B56" s="244" t="s">
        <v>1375</v>
      </c>
      <c r="C56" s="245"/>
      <c r="D56" s="75" t="s">
        <v>1358</v>
      </c>
      <c r="E56" s="145"/>
      <c r="F56" s="156"/>
      <c r="G56" s="78"/>
    </row>
    <row r="73" ht="15" customHeight="1" x14ac:dyDescent="0.25"/>
  </sheetData>
  <mergeCells count="10">
    <mergeCell ref="B53:C53"/>
    <mergeCell ref="B54:C54"/>
    <mergeCell ref="B55:C55"/>
    <mergeCell ref="B56:C56"/>
    <mergeCell ref="B1:G1"/>
    <mergeCell ref="B2:G2"/>
    <mergeCell ref="B42:C42"/>
    <mergeCell ref="B51:C51"/>
    <mergeCell ref="B52:C52"/>
    <mergeCell ref="B43:C43"/>
  </mergeCell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showGridLines="0" workbookViewId="0"/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51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52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65</v>
      </c>
      <c r="C7" s="25"/>
      <c r="D7" s="25"/>
      <c r="E7" s="9"/>
      <c r="F7" s="10" t="s">
        <v>66</v>
      </c>
      <c r="G7" s="11" t="s">
        <v>66</v>
      </c>
    </row>
    <row r="8" spans="2:9" x14ac:dyDescent="0.25">
      <c r="B8" s="8"/>
      <c r="C8" s="25"/>
      <c r="D8" s="25"/>
      <c r="E8" s="9"/>
      <c r="F8" s="10"/>
      <c r="G8" s="11"/>
    </row>
    <row r="9" spans="2:9" x14ac:dyDescent="0.25">
      <c r="B9" s="12" t="s">
        <v>67</v>
      </c>
      <c r="C9" s="25"/>
      <c r="D9" s="25"/>
      <c r="E9" s="9"/>
      <c r="F9" s="10"/>
      <c r="G9" s="11"/>
    </row>
    <row r="10" spans="2:9" x14ac:dyDescent="0.25">
      <c r="B10" s="12" t="s">
        <v>68</v>
      </c>
      <c r="C10" s="25"/>
      <c r="D10" s="25"/>
      <c r="E10" s="9"/>
      <c r="F10" s="10"/>
      <c r="G10" s="11"/>
    </row>
    <row r="11" spans="2:9" x14ac:dyDescent="0.25">
      <c r="B11" s="8" t="s">
        <v>1177</v>
      </c>
      <c r="C11" s="25" t="s">
        <v>1178</v>
      </c>
      <c r="D11" s="25" t="s">
        <v>97</v>
      </c>
      <c r="E11" s="9">
        <v>220000</v>
      </c>
      <c r="F11" s="10">
        <v>220.82</v>
      </c>
      <c r="G11" s="11">
        <v>9.7600000000000006E-2</v>
      </c>
    </row>
    <row r="12" spans="2:9" x14ac:dyDescent="0.25">
      <c r="B12" s="8" t="s">
        <v>1179</v>
      </c>
      <c r="C12" s="25" t="s">
        <v>1180</v>
      </c>
      <c r="D12" s="25" t="s">
        <v>102</v>
      </c>
      <c r="E12" s="9">
        <v>220000</v>
      </c>
      <c r="F12" s="10">
        <v>219.58</v>
      </c>
      <c r="G12" s="11">
        <v>9.7100000000000006E-2</v>
      </c>
    </row>
    <row r="13" spans="2:9" x14ac:dyDescent="0.25">
      <c r="B13" s="8" t="s">
        <v>166</v>
      </c>
      <c r="C13" s="25" t="s">
        <v>167</v>
      </c>
      <c r="D13" s="25" t="s">
        <v>168</v>
      </c>
      <c r="E13" s="9">
        <v>220000</v>
      </c>
      <c r="F13" s="10">
        <v>217.5</v>
      </c>
      <c r="G13" s="11">
        <v>9.6199999999999994E-2</v>
      </c>
    </row>
    <row r="14" spans="2:9" x14ac:dyDescent="0.25">
      <c r="B14" s="8" t="s">
        <v>1181</v>
      </c>
      <c r="C14" s="25" t="s">
        <v>1182</v>
      </c>
      <c r="D14" s="25" t="s">
        <v>102</v>
      </c>
      <c r="E14" s="9">
        <v>200000</v>
      </c>
      <c r="F14" s="10">
        <v>200.86</v>
      </c>
      <c r="G14" s="11">
        <v>8.8800000000000004E-2</v>
      </c>
    </row>
    <row r="15" spans="2:9" x14ac:dyDescent="0.25">
      <c r="B15" s="8" t="s">
        <v>173</v>
      </c>
      <c r="C15" s="25" t="s">
        <v>174</v>
      </c>
      <c r="D15" s="25" t="s">
        <v>97</v>
      </c>
      <c r="E15" s="9">
        <v>190000</v>
      </c>
      <c r="F15" s="10">
        <v>198.27</v>
      </c>
      <c r="G15" s="11">
        <v>8.77E-2</v>
      </c>
    </row>
    <row r="16" spans="2:9" x14ac:dyDescent="0.25">
      <c r="B16" s="8" t="s">
        <v>1183</v>
      </c>
      <c r="C16" s="25" t="s">
        <v>1184</v>
      </c>
      <c r="D16" s="25" t="s">
        <v>97</v>
      </c>
      <c r="E16" s="9">
        <v>200000</v>
      </c>
      <c r="F16" s="10">
        <v>198.11</v>
      </c>
      <c r="G16" s="11">
        <v>8.7599999999999997E-2</v>
      </c>
    </row>
    <row r="17" spans="2:7" x14ac:dyDescent="0.25">
      <c r="B17" s="8" t="s">
        <v>1185</v>
      </c>
      <c r="C17" s="25" t="s">
        <v>1186</v>
      </c>
      <c r="D17" s="25" t="s">
        <v>97</v>
      </c>
      <c r="E17" s="9">
        <v>200000</v>
      </c>
      <c r="F17" s="10">
        <v>197.11</v>
      </c>
      <c r="G17" s="11">
        <v>8.7099999999999997E-2</v>
      </c>
    </row>
    <row r="18" spans="2:7" x14ac:dyDescent="0.25">
      <c r="B18" s="8" t="s">
        <v>146</v>
      </c>
      <c r="C18" s="25" t="s">
        <v>147</v>
      </c>
      <c r="D18" s="25" t="s">
        <v>102</v>
      </c>
      <c r="E18" s="9">
        <v>200000</v>
      </c>
      <c r="F18" s="10">
        <v>196.97</v>
      </c>
      <c r="G18" s="11">
        <v>8.7099999999999997E-2</v>
      </c>
    </row>
    <row r="19" spans="2:7" x14ac:dyDescent="0.25">
      <c r="B19" s="8" t="s">
        <v>1187</v>
      </c>
      <c r="C19" s="25" t="s">
        <v>1188</v>
      </c>
      <c r="D19" s="25" t="s">
        <v>102</v>
      </c>
      <c r="E19" s="9">
        <v>200000</v>
      </c>
      <c r="F19" s="10">
        <v>196.51</v>
      </c>
      <c r="G19" s="11">
        <v>8.6900000000000005E-2</v>
      </c>
    </row>
    <row r="20" spans="2:7" x14ac:dyDescent="0.25">
      <c r="B20" s="8" t="s">
        <v>1189</v>
      </c>
      <c r="C20" s="25" t="s">
        <v>1190</v>
      </c>
      <c r="D20" s="25" t="s">
        <v>97</v>
      </c>
      <c r="E20" s="9">
        <v>140000</v>
      </c>
      <c r="F20" s="10">
        <v>137.83000000000001</v>
      </c>
      <c r="G20" s="11">
        <v>6.0900000000000003E-2</v>
      </c>
    </row>
    <row r="21" spans="2:7" x14ac:dyDescent="0.25">
      <c r="B21" s="8" t="s">
        <v>1191</v>
      </c>
      <c r="C21" s="25" t="s">
        <v>1192</v>
      </c>
      <c r="D21" s="25" t="s">
        <v>97</v>
      </c>
      <c r="E21" s="9">
        <v>20000</v>
      </c>
      <c r="F21" s="10">
        <v>15.9</v>
      </c>
      <c r="G21" s="11">
        <v>7.0000000000000001E-3</v>
      </c>
    </row>
    <row r="22" spans="2:7" x14ac:dyDescent="0.25">
      <c r="B22" s="12" t="s">
        <v>75</v>
      </c>
      <c r="C22" s="26"/>
      <c r="D22" s="26"/>
      <c r="E22" s="13"/>
      <c r="F22" s="14">
        <v>1999.46</v>
      </c>
      <c r="G22" s="15">
        <v>0.88400000000000001</v>
      </c>
    </row>
    <row r="23" spans="2:7" x14ac:dyDescent="0.25">
      <c r="B23" s="8"/>
      <c r="C23" s="25"/>
      <c r="D23" s="25"/>
      <c r="E23" s="9"/>
      <c r="F23" s="10"/>
      <c r="G23" s="11"/>
    </row>
    <row r="24" spans="2:7" x14ac:dyDescent="0.25">
      <c r="B24" s="12" t="s">
        <v>87</v>
      </c>
      <c r="C24" s="26"/>
      <c r="D24" s="26"/>
      <c r="E24" s="13"/>
      <c r="F24" s="29"/>
      <c r="G24" s="30"/>
    </row>
    <row r="25" spans="2:7" x14ac:dyDescent="0.25">
      <c r="B25" s="8" t="s">
        <v>175</v>
      </c>
      <c r="C25" s="25" t="s">
        <v>176</v>
      </c>
      <c r="D25" s="25" t="s">
        <v>97</v>
      </c>
      <c r="E25" s="9">
        <v>220000</v>
      </c>
      <c r="F25" s="10">
        <v>215.18</v>
      </c>
      <c r="G25" s="11">
        <v>9.5100000000000004E-2</v>
      </c>
    </row>
    <row r="26" spans="2:7" x14ac:dyDescent="0.25">
      <c r="B26" s="12" t="s">
        <v>75</v>
      </c>
      <c r="C26" s="26"/>
      <c r="D26" s="26"/>
      <c r="E26" s="13"/>
      <c r="F26" s="14">
        <v>215.18</v>
      </c>
      <c r="G26" s="15">
        <v>9.5100000000000004E-2</v>
      </c>
    </row>
    <row r="27" spans="2:7" x14ac:dyDescent="0.25">
      <c r="B27" s="12" t="s">
        <v>88</v>
      </c>
      <c r="C27" s="25"/>
      <c r="D27" s="25"/>
      <c r="E27" s="9"/>
      <c r="F27" s="10"/>
      <c r="G27" s="11"/>
    </row>
    <row r="28" spans="2:7" x14ac:dyDescent="0.25">
      <c r="B28" s="12" t="s">
        <v>75</v>
      </c>
      <c r="C28" s="25"/>
      <c r="D28" s="25"/>
      <c r="E28" s="9"/>
      <c r="F28" s="16" t="s">
        <v>66</v>
      </c>
      <c r="G28" s="17" t="s">
        <v>66</v>
      </c>
    </row>
    <row r="29" spans="2:7" x14ac:dyDescent="0.25">
      <c r="B29" s="8"/>
      <c r="C29" s="25"/>
      <c r="D29" s="25"/>
      <c r="E29" s="9"/>
      <c r="F29" s="10"/>
      <c r="G29" s="11"/>
    </row>
    <row r="30" spans="2:7" x14ac:dyDescent="0.25">
      <c r="B30" s="18" t="s">
        <v>89</v>
      </c>
      <c r="C30" s="27"/>
      <c r="D30" s="27"/>
      <c r="E30" s="19"/>
      <c r="F30" s="14">
        <v>2214.64</v>
      </c>
      <c r="G30" s="15">
        <v>0.97909999999999997</v>
      </c>
    </row>
    <row r="31" spans="2:7" x14ac:dyDescent="0.25">
      <c r="B31" s="8"/>
      <c r="C31" s="25"/>
      <c r="D31" s="25"/>
      <c r="E31" s="9"/>
      <c r="F31" s="10"/>
      <c r="G31" s="11"/>
    </row>
    <row r="32" spans="2:7" x14ac:dyDescent="0.25">
      <c r="B32" s="8"/>
      <c r="C32" s="25"/>
      <c r="D32" s="25"/>
      <c r="E32" s="9"/>
      <c r="F32" s="10"/>
      <c r="G32" s="11"/>
    </row>
    <row r="33" spans="2:7" x14ac:dyDescent="0.25">
      <c r="B33" s="12" t="s">
        <v>90</v>
      </c>
      <c r="C33" s="25"/>
      <c r="D33" s="25"/>
      <c r="E33" s="9"/>
      <c r="F33" s="10"/>
      <c r="G33" s="11"/>
    </row>
    <row r="34" spans="2:7" x14ac:dyDescent="0.25">
      <c r="B34" s="8" t="s">
        <v>91</v>
      </c>
      <c r="C34" s="25"/>
      <c r="D34" s="25"/>
      <c r="E34" s="9"/>
      <c r="F34" s="10">
        <v>2</v>
      </c>
      <c r="G34" s="11">
        <v>8.9999999999999998E-4</v>
      </c>
    </row>
    <row r="35" spans="2:7" x14ac:dyDescent="0.25">
      <c r="B35" s="12" t="s">
        <v>75</v>
      </c>
      <c r="C35" s="26"/>
      <c r="D35" s="26"/>
      <c r="E35" s="13"/>
      <c r="F35" s="14">
        <v>2</v>
      </c>
      <c r="G35" s="15">
        <v>8.9999999999999998E-4</v>
      </c>
    </row>
    <row r="36" spans="2:7" x14ac:dyDescent="0.25">
      <c r="B36" s="8"/>
      <c r="C36" s="25"/>
      <c r="D36" s="25"/>
      <c r="E36" s="9"/>
      <c r="F36" s="10"/>
      <c r="G36" s="11"/>
    </row>
    <row r="37" spans="2:7" x14ac:dyDescent="0.25">
      <c r="B37" s="18" t="s">
        <v>89</v>
      </c>
      <c r="C37" s="27"/>
      <c r="D37" s="27"/>
      <c r="E37" s="19"/>
      <c r="F37" s="14">
        <v>2</v>
      </c>
      <c r="G37" s="15">
        <v>8.9999999999999998E-4</v>
      </c>
    </row>
    <row r="38" spans="2:7" x14ac:dyDescent="0.25">
      <c r="B38" s="8" t="s">
        <v>92</v>
      </c>
      <c r="C38" s="25"/>
      <c r="D38" s="25"/>
      <c r="E38" s="9"/>
      <c r="F38" s="10">
        <v>45.16</v>
      </c>
      <c r="G38" s="11">
        <v>0.02</v>
      </c>
    </row>
    <row r="39" spans="2:7" x14ac:dyDescent="0.25">
      <c r="B39" s="20" t="s">
        <v>93</v>
      </c>
      <c r="C39" s="28"/>
      <c r="D39" s="28"/>
      <c r="E39" s="21"/>
      <c r="F39" s="22">
        <v>2261.8000000000002</v>
      </c>
      <c r="G39" s="23">
        <v>1</v>
      </c>
    </row>
    <row r="40" spans="2:7" x14ac:dyDescent="0.25">
      <c r="B40" s="190"/>
      <c r="C40" s="191"/>
      <c r="D40" s="191"/>
      <c r="E40" s="191"/>
      <c r="F40" s="191"/>
      <c r="G40" s="192"/>
    </row>
    <row r="41" spans="2:7" x14ac:dyDescent="0.25">
      <c r="B41" s="193" t="s">
        <v>180</v>
      </c>
      <c r="C41" s="44"/>
      <c r="D41" s="44"/>
      <c r="E41" s="44"/>
      <c r="F41" s="44"/>
      <c r="G41" s="45"/>
    </row>
    <row r="42" spans="2:7" x14ac:dyDescent="0.25">
      <c r="B42" s="193" t="s">
        <v>94</v>
      </c>
      <c r="C42" s="44"/>
      <c r="D42" s="44"/>
      <c r="E42" s="44"/>
      <c r="F42" s="44"/>
      <c r="G42" s="45"/>
    </row>
    <row r="43" spans="2:7" x14ac:dyDescent="0.25">
      <c r="B43" s="43"/>
      <c r="C43" s="44"/>
      <c r="D43" s="44"/>
      <c r="E43" s="44"/>
      <c r="F43" s="44"/>
      <c r="G43" s="45"/>
    </row>
    <row r="44" spans="2:7" x14ac:dyDescent="0.25">
      <c r="B44" s="52" t="s">
        <v>1356</v>
      </c>
      <c r="C44" s="65"/>
      <c r="D44" s="56"/>
      <c r="E44" s="56"/>
      <c r="F44" s="56"/>
      <c r="G44" s="57"/>
    </row>
    <row r="45" spans="2:7" ht="32.25" customHeight="1" x14ac:dyDescent="0.25">
      <c r="B45" s="226" t="s">
        <v>1357</v>
      </c>
      <c r="C45" s="227"/>
      <c r="D45" s="58" t="s">
        <v>1358</v>
      </c>
      <c r="E45" s="56"/>
      <c r="F45" s="56"/>
      <c r="G45" s="57"/>
    </row>
    <row r="46" spans="2:7" x14ac:dyDescent="0.25">
      <c r="B46" s="224" t="s">
        <v>1469</v>
      </c>
      <c r="C46" s="225"/>
      <c r="D46" s="44"/>
      <c r="E46" s="44"/>
      <c r="F46" s="56"/>
      <c r="G46" s="57"/>
    </row>
    <row r="47" spans="2:7" x14ac:dyDescent="0.25">
      <c r="B47" s="166" t="s">
        <v>1468</v>
      </c>
      <c r="C47" s="167"/>
      <c r="D47" s="165" t="s">
        <v>1467</v>
      </c>
      <c r="E47" s="165" t="s">
        <v>1467</v>
      </c>
      <c r="F47" s="56"/>
      <c r="G47" s="57"/>
    </row>
    <row r="48" spans="2:7" x14ac:dyDescent="0.25">
      <c r="B48" s="52"/>
      <c r="C48" s="59"/>
      <c r="D48" s="165">
        <v>43280</v>
      </c>
      <c r="E48" s="165">
        <v>43312</v>
      </c>
      <c r="F48" s="56"/>
      <c r="G48" s="57"/>
    </row>
    <row r="49" spans="1:7" x14ac:dyDescent="0.25">
      <c r="A49">
        <v>143980</v>
      </c>
      <c r="B49" s="52" t="s">
        <v>1451</v>
      </c>
      <c r="C49" s="56"/>
      <c r="D49" s="200" t="s">
        <v>2450</v>
      </c>
      <c r="E49" s="60">
        <f>VLOOKUP(A49,'31.07.2018'!A:I,9,0)</f>
        <v>10.073500000000001</v>
      </c>
      <c r="F49" s="56"/>
      <c r="G49" s="57"/>
    </row>
    <row r="50" spans="1:7" x14ac:dyDescent="0.25">
      <c r="A50">
        <v>143981</v>
      </c>
      <c r="B50" s="52" t="s">
        <v>1452</v>
      </c>
      <c r="C50" s="56"/>
      <c r="D50" s="200" t="s">
        <v>2450</v>
      </c>
      <c r="E50" s="60">
        <f>VLOOKUP(A50,'31.07.2018'!A:I,9,0)</f>
        <v>10.073500000000001</v>
      </c>
      <c r="F50" s="56"/>
      <c r="G50" s="57"/>
    </row>
    <row r="51" spans="1:7" x14ac:dyDescent="0.25">
      <c r="A51">
        <v>143978</v>
      </c>
      <c r="B51" s="52" t="s">
        <v>1453</v>
      </c>
      <c r="C51" s="56"/>
      <c r="D51" s="200" t="s">
        <v>2450</v>
      </c>
      <c r="E51" s="60">
        <f>VLOOKUP(A51,'31.07.2018'!A:I,9,0)</f>
        <v>10.0762</v>
      </c>
      <c r="F51" s="56"/>
      <c r="G51" s="57"/>
    </row>
    <row r="52" spans="1:7" x14ac:dyDescent="0.25">
      <c r="A52">
        <v>143979</v>
      </c>
      <c r="B52" s="52" t="s">
        <v>1454</v>
      </c>
      <c r="C52" s="56"/>
      <c r="D52" s="200" t="s">
        <v>2450</v>
      </c>
      <c r="E52" s="60">
        <f>VLOOKUP(A52,'31.07.2018'!A:I,9,0)</f>
        <v>10.0762</v>
      </c>
      <c r="F52" s="56"/>
      <c r="G52" s="57"/>
    </row>
    <row r="53" spans="1:7" x14ac:dyDescent="0.25">
      <c r="B53" s="52"/>
      <c r="C53" s="56"/>
      <c r="D53" s="200"/>
      <c r="E53" s="60"/>
      <c r="F53" s="56"/>
      <c r="G53" s="57"/>
    </row>
    <row r="54" spans="1:7" x14ac:dyDescent="0.25">
      <c r="B54" s="82" t="s">
        <v>1371</v>
      </c>
      <c r="C54" s="56"/>
      <c r="D54" s="89"/>
      <c r="E54" s="56"/>
      <c r="F54" s="56"/>
      <c r="G54" s="57"/>
    </row>
    <row r="55" spans="1:7" x14ac:dyDescent="0.25">
      <c r="B55" s="236" t="s">
        <v>2446</v>
      </c>
      <c r="C55" s="237"/>
      <c r="D55" s="58"/>
      <c r="E55" s="56"/>
      <c r="F55" s="56"/>
      <c r="G55" s="57"/>
    </row>
    <row r="56" spans="1:7" x14ac:dyDescent="0.25">
      <c r="B56" s="236" t="s">
        <v>1372</v>
      </c>
      <c r="C56" s="237"/>
      <c r="D56" s="86"/>
      <c r="E56" s="56"/>
      <c r="F56" s="56"/>
      <c r="G56" s="57"/>
    </row>
    <row r="57" spans="1:7" ht="31.5" customHeight="1" x14ac:dyDescent="0.25">
      <c r="B57" s="240" t="s">
        <v>2452</v>
      </c>
      <c r="C57" s="241"/>
      <c r="D57" s="89" t="s">
        <v>1358</v>
      </c>
      <c r="E57" s="72"/>
      <c r="F57" s="150"/>
      <c r="G57" s="57"/>
    </row>
    <row r="58" spans="1:7" x14ac:dyDescent="0.25">
      <c r="B58" s="236" t="s">
        <v>1373</v>
      </c>
      <c r="C58" s="237"/>
      <c r="D58" s="62" t="s">
        <v>1358</v>
      </c>
      <c r="E58" s="72"/>
      <c r="F58" s="150"/>
      <c r="G58" s="57"/>
    </row>
    <row r="59" spans="1:7" x14ac:dyDescent="0.25">
      <c r="B59" s="238" t="s">
        <v>1374</v>
      </c>
      <c r="C59" s="239"/>
      <c r="D59" s="110">
        <v>2.77</v>
      </c>
      <c r="E59" s="151"/>
      <c r="F59" s="152"/>
      <c r="G59" s="153"/>
    </row>
    <row r="60" spans="1:7" ht="29.25" customHeight="1" x14ac:dyDescent="0.25">
      <c r="B60" s="244" t="s">
        <v>1375</v>
      </c>
      <c r="C60" s="245"/>
      <c r="D60" s="75" t="s">
        <v>1358</v>
      </c>
      <c r="E60" s="194"/>
      <c r="F60" s="194"/>
      <c r="G60" s="78"/>
    </row>
    <row r="74" ht="15" customHeight="1" x14ac:dyDescent="0.25"/>
  </sheetData>
  <mergeCells count="10">
    <mergeCell ref="B59:C59"/>
    <mergeCell ref="B60:C60"/>
    <mergeCell ref="B55:C55"/>
    <mergeCell ref="B56:C56"/>
    <mergeCell ref="B1:G1"/>
    <mergeCell ref="B2:G2"/>
    <mergeCell ref="B45:C45"/>
    <mergeCell ref="B57:C57"/>
    <mergeCell ref="B58:C58"/>
    <mergeCell ref="B46:C46"/>
  </mergeCell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showGridLines="0" topLeftCell="A155" workbookViewId="0">
      <selection activeCell="D163" sqref="D163"/>
    </sheetView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53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54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65</v>
      </c>
      <c r="C7" s="25"/>
      <c r="D7" s="25"/>
      <c r="E7" s="9"/>
      <c r="F7" s="10" t="s">
        <v>66</v>
      </c>
      <c r="G7" s="11" t="s">
        <v>66</v>
      </c>
    </row>
    <row r="8" spans="2:9" x14ac:dyDescent="0.25">
      <c r="B8" s="8"/>
      <c r="C8" s="25"/>
      <c r="D8" s="25"/>
      <c r="E8" s="9"/>
      <c r="F8" s="10"/>
      <c r="G8" s="11"/>
    </row>
    <row r="9" spans="2:9" x14ac:dyDescent="0.25">
      <c r="B9" s="12" t="s">
        <v>67</v>
      </c>
      <c r="C9" s="25"/>
      <c r="D9" s="25"/>
      <c r="E9" s="9"/>
      <c r="F9" s="10"/>
      <c r="G9" s="11"/>
    </row>
    <row r="10" spans="2:9" x14ac:dyDescent="0.25">
      <c r="B10" s="12" t="s">
        <v>68</v>
      </c>
      <c r="C10" s="25"/>
      <c r="D10" s="25"/>
      <c r="E10" s="9"/>
      <c r="F10" s="10"/>
      <c r="G10" s="11"/>
    </row>
    <row r="11" spans="2:9" x14ac:dyDescent="0.25">
      <c r="B11" s="8" t="s">
        <v>1193</v>
      </c>
      <c r="C11" s="25" t="s">
        <v>1194</v>
      </c>
      <c r="D11" s="25" t="s">
        <v>145</v>
      </c>
      <c r="E11" s="9">
        <v>3000000</v>
      </c>
      <c r="F11" s="10">
        <v>2998.62</v>
      </c>
      <c r="G11" s="11">
        <v>7.9000000000000008E-3</v>
      </c>
    </row>
    <row r="12" spans="2:9" x14ac:dyDescent="0.25">
      <c r="B12" s="8" t="s">
        <v>1195</v>
      </c>
      <c r="C12" s="25" t="s">
        <v>1196</v>
      </c>
      <c r="D12" s="25" t="s">
        <v>118</v>
      </c>
      <c r="E12" s="9">
        <v>2500000</v>
      </c>
      <c r="F12" s="10">
        <v>2812.73</v>
      </c>
      <c r="G12" s="11">
        <v>7.4000000000000003E-3</v>
      </c>
    </row>
    <row r="13" spans="2:9" x14ac:dyDescent="0.25">
      <c r="B13" s="8" t="s">
        <v>1197</v>
      </c>
      <c r="C13" s="25" t="s">
        <v>1198</v>
      </c>
      <c r="D13" s="25" t="s">
        <v>97</v>
      </c>
      <c r="E13" s="9">
        <v>2500000</v>
      </c>
      <c r="F13" s="10">
        <v>2499.9499999999998</v>
      </c>
      <c r="G13" s="11">
        <v>6.6E-3</v>
      </c>
    </row>
    <row r="14" spans="2:9" x14ac:dyDescent="0.25">
      <c r="B14" s="8" t="s">
        <v>637</v>
      </c>
      <c r="C14" s="25" t="s">
        <v>638</v>
      </c>
      <c r="D14" s="25" t="s">
        <v>102</v>
      </c>
      <c r="E14" s="9">
        <v>2000000</v>
      </c>
      <c r="F14" s="10">
        <v>2000.1</v>
      </c>
      <c r="G14" s="11">
        <v>5.3E-3</v>
      </c>
    </row>
    <row r="15" spans="2:9" x14ac:dyDescent="0.25">
      <c r="B15" s="8" t="s">
        <v>1199</v>
      </c>
      <c r="C15" s="25" t="s">
        <v>1200</v>
      </c>
      <c r="D15" s="25" t="s">
        <v>118</v>
      </c>
      <c r="E15" s="9">
        <v>500000</v>
      </c>
      <c r="F15" s="10">
        <v>551.91999999999996</v>
      </c>
      <c r="G15" s="11">
        <v>1.5E-3</v>
      </c>
    </row>
    <row r="16" spans="2:9" x14ac:dyDescent="0.25">
      <c r="B16" s="12" t="s">
        <v>75</v>
      </c>
      <c r="C16" s="26"/>
      <c r="D16" s="26"/>
      <c r="E16" s="13"/>
      <c r="F16" s="31">
        <v>10863.32</v>
      </c>
      <c r="G16" s="32">
        <v>2.87E-2</v>
      </c>
    </row>
    <row r="17" spans="2:7" x14ac:dyDescent="0.25">
      <c r="B17" s="8"/>
      <c r="C17" s="25"/>
      <c r="D17" s="25"/>
      <c r="E17" s="9"/>
      <c r="F17" s="10"/>
      <c r="G17" s="11"/>
    </row>
    <row r="18" spans="2:7" x14ac:dyDescent="0.25">
      <c r="B18" s="12" t="s">
        <v>87</v>
      </c>
      <c r="C18" s="25"/>
      <c r="D18" s="25"/>
      <c r="E18" s="9"/>
      <c r="F18" s="10"/>
      <c r="G18" s="11"/>
    </row>
    <row r="19" spans="2:7" x14ac:dyDescent="0.25">
      <c r="B19" s="12" t="s">
        <v>75</v>
      </c>
      <c r="C19" s="25"/>
      <c r="D19" s="25"/>
      <c r="E19" s="9"/>
      <c r="F19" s="33" t="s">
        <v>66</v>
      </c>
      <c r="G19" s="34" t="s">
        <v>66</v>
      </c>
    </row>
    <row r="20" spans="2:7" x14ac:dyDescent="0.25">
      <c r="B20" s="8"/>
      <c r="C20" s="25"/>
      <c r="D20" s="25"/>
      <c r="E20" s="9"/>
      <c r="F20" s="10"/>
      <c r="G20" s="11"/>
    </row>
    <row r="21" spans="2:7" x14ac:dyDescent="0.25">
      <c r="B21" s="12" t="s">
        <v>88</v>
      </c>
      <c r="C21" s="25"/>
      <c r="D21" s="25"/>
      <c r="E21" s="9"/>
      <c r="F21" s="10"/>
      <c r="G21" s="11"/>
    </row>
    <row r="22" spans="2:7" x14ac:dyDescent="0.25">
      <c r="B22" s="12" t="s">
        <v>75</v>
      </c>
      <c r="C22" s="25"/>
      <c r="D22" s="25"/>
      <c r="E22" s="9"/>
      <c r="F22" s="33" t="s">
        <v>66</v>
      </c>
      <c r="G22" s="34" t="s">
        <v>66</v>
      </c>
    </row>
    <row r="23" spans="2:7" x14ac:dyDescent="0.25">
      <c r="B23" s="8"/>
      <c r="C23" s="25"/>
      <c r="D23" s="25"/>
      <c r="E23" s="9"/>
      <c r="F23" s="10"/>
      <c r="G23" s="11"/>
    </row>
    <row r="24" spans="2:7" x14ac:dyDescent="0.25">
      <c r="B24" s="18" t="s">
        <v>89</v>
      </c>
      <c r="C24" s="27"/>
      <c r="D24" s="27"/>
      <c r="E24" s="19"/>
      <c r="F24" s="14">
        <v>10863.32</v>
      </c>
      <c r="G24" s="15">
        <v>2.87E-2</v>
      </c>
    </row>
    <row r="25" spans="2:7" x14ac:dyDescent="0.25">
      <c r="B25" s="8"/>
      <c r="C25" s="25"/>
      <c r="D25" s="25"/>
      <c r="E25" s="9"/>
      <c r="F25" s="10"/>
      <c r="G25" s="11"/>
    </row>
    <row r="26" spans="2:7" x14ac:dyDescent="0.25">
      <c r="B26" s="12" t="s">
        <v>228</v>
      </c>
      <c r="C26" s="25"/>
      <c r="D26" s="25"/>
      <c r="E26" s="9"/>
      <c r="F26" s="10"/>
      <c r="G26" s="11"/>
    </row>
    <row r="27" spans="2:7" x14ac:dyDescent="0.25">
      <c r="B27" s="8"/>
      <c r="C27" s="25"/>
      <c r="D27" s="25"/>
      <c r="E27" s="9"/>
      <c r="F27" s="10"/>
      <c r="G27" s="11"/>
    </row>
    <row r="28" spans="2:7" x14ac:dyDescent="0.25">
      <c r="B28" s="12" t="s">
        <v>1201</v>
      </c>
      <c r="C28" s="25"/>
      <c r="D28" s="25"/>
      <c r="E28" s="9"/>
      <c r="F28" s="10"/>
      <c r="G28" s="11"/>
    </row>
    <row r="29" spans="2:7" x14ac:dyDescent="0.25">
      <c r="B29" s="8" t="s">
        <v>1202</v>
      </c>
      <c r="C29" s="25" t="s">
        <v>1203</v>
      </c>
      <c r="D29" s="25" t="s">
        <v>79</v>
      </c>
      <c r="E29" s="9">
        <v>5000000</v>
      </c>
      <c r="F29" s="10">
        <v>4974.88</v>
      </c>
      <c r="G29" s="11">
        <v>1.3100000000000001E-2</v>
      </c>
    </row>
    <row r="30" spans="2:7" x14ac:dyDescent="0.25">
      <c r="B30" s="12" t="s">
        <v>75</v>
      </c>
      <c r="C30" s="26"/>
      <c r="D30" s="26"/>
      <c r="E30" s="13"/>
      <c r="F30" s="31">
        <v>4974.88</v>
      </c>
      <c r="G30" s="32">
        <v>1.3100000000000001E-2</v>
      </c>
    </row>
    <row r="31" spans="2:7" x14ac:dyDescent="0.25">
      <c r="B31" s="12" t="s">
        <v>229</v>
      </c>
      <c r="C31" s="25"/>
      <c r="D31" s="25"/>
      <c r="E31" s="9"/>
      <c r="F31" s="10"/>
      <c r="G31" s="11"/>
    </row>
    <row r="32" spans="2:7" x14ac:dyDescent="0.25">
      <c r="B32" s="8" t="s">
        <v>1204</v>
      </c>
      <c r="C32" s="25" t="s">
        <v>1205</v>
      </c>
      <c r="D32" s="25" t="s">
        <v>232</v>
      </c>
      <c r="E32" s="9">
        <v>12000000</v>
      </c>
      <c r="F32" s="10">
        <v>11920.84</v>
      </c>
      <c r="G32" s="11">
        <v>3.1399999999999997E-2</v>
      </c>
    </row>
    <row r="33" spans="2:7" x14ac:dyDescent="0.25">
      <c r="B33" s="8" t="s">
        <v>1206</v>
      </c>
      <c r="C33" s="25" t="s">
        <v>1207</v>
      </c>
      <c r="D33" s="25" t="s">
        <v>236</v>
      </c>
      <c r="E33" s="9">
        <v>10000000</v>
      </c>
      <c r="F33" s="10">
        <v>9831.48</v>
      </c>
      <c r="G33" s="11">
        <v>2.5899999999999999E-2</v>
      </c>
    </row>
    <row r="34" spans="2:7" x14ac:dyDescent="0.25">
      <c r="B34" s="8" t="s">
        <v>1208</v>
      </c>
      <c r="C34" s="25" t="s">
        <v>1209</v>
      </c>
      <c r="D34" s="25" t="s">
        <v>236</v>
      </c>
      <c r="E34" s="9">
        <v>9500000</v>
      </c>
      <c r="F34" s="10">
        <v>9482.24</v>
      </c>
      <c r="G34" s="11">
        <v>2.5000000000000001E-2</v>
      </c>
    </row>
    <row r="35" spans="2:7" x14ac:dyDescent="0.25">
      <c r="B35" s="8" t="s">
        <v>230</v>
      </c>
      <c r="C35" s="25" t="s">
        <v>231</v>
      </c>
      <c r="D35" s="25" t="s">
        <v>232</v>
      </c>
      <c r="E35" s="9">
        <v>9000000</v>
      </c>
      <c r="F35" s="10">
        <v>8990.34</v>
      </c>
      <c r="G35" s="11">
        <v>2.3699999999999999E-2</v>
      </c>
    </row>
    <row r="36" spans="2:7" x14ac:dyDescent="0.25">
      <c r="B36" s="8" t="s">
        <v>1210</v>
      </c>
      <c r="C36" s="25" t="s">
        <v>1211</v>
      </c>
      <c r="D36" s="25" t="s">
        <v>665</v>
      </c>
      <c r="E36" s="9">
        <v>5000000</v>
      </c>
      <c r="F36" s="10">
        <v>4977.87</v>
      </c>
      <c r="G36" s="11">
        <v>1.3100000000000001E-2</v>
      </c>
    </row>
    <row r="37" spans="2:7" x14ac:dyDescent="0.25">
      <c r="B37" s="8" t="s">
        <v>1212</v>
      </c>
      <c r="C37" s="25" t="s">
        <v>1213</v>
      </c>
      <c r="D37" s="25" t="s">
        <v>236</v>
      </c>
      <c r="E37" s="9">
        <v>5000000</v>
      </c>
      <c r="F37" s="10">
        <v>4973.25</v>
      </c>
      <c r="G37" s="11">
        <v>1.3100000000000001E-2</v>
      </c>
    </row>
    <row r="38" spans="2:7" x14ac:dyDescent="0.25">
      <c r="B38" s="8" t="s">
        <v>1214</v>
      </c>
      <c r="C38" s="25" t="s">
        <v>1215</v>
      </c>
      <c r="D38" s="25" t="s">
        <v>236</v>
      </c>
      <c r="E38" s="9">
        <v>5000000</v>
      </c>
      <c r="F38" s="10">
        <v>4969.7700000000004</v>
      </c>
      <c r="G38" s="11">
        <v>1.3100000000000001E-2</v>
      </c>
    </row>
    <row r="39" spans="2:7" x14ac:dyDescent="0.25">
      <c r="B39" s="8" t="s">
        <v>1216</v>
      </c>
      <c r="C39" s="25" t="s">
        <v>1217</v>
      </c>
      <c r="D39" s="25" t="s">
        <v>236</v>
      </c>
      <c r="E39" s="9">
        <v>500000</v>
      </c>
      <c r="F39" s="10">
        <v>499.49</v>
      </c>
      <c r="G39" s="11">
        <v>1.2999999999999999E-3</v>
      </c>
    </row>
    <row r="40" spans="2:7" x14ac:dyDescent="0.25">
      <c r="B40" s="8" t="s">
        <v>1218</v>
      </c>
      <c r="C40" s="25" t="s">
        <v>1219</v>
      </c>
      <c r="D40" s="25" t="s">
        <v>236</v>
      </c>
      <c r="E40" s="9">
        <v>500000</v>
      </c>
      <c r="F40" s="10">
        <v>499.37</v>
      </c>
      <c r="G40" s="11">
        <v>1.2999999999999999E-3</v>
      </c>
    </row>
    <row r="41" spans="2:7" x14ac:dyDescent="0.25">
      <c r="B41" s="8" t="s">
        <v>1220</v>
      </c>
      <c r="C41" s="25" t="s">
        <v>1221</v>
      </c>
      <c r="D41" s="25" t="s">
        <v>232</v>
      </c>
      <c r="E41" s="9">
        <v>500000</v>
      </c>
      <c r="F41" s="10">
        <v>498.02</v>
      </c>
      <c r="G41" s="11">
        <v>1.2999999999999999E-3</v>
      </c>
    </row>
    <row r="42" spans="2:7" x14ac:dyDescent="0.25">
      <c r="B42" s="8" t="s">
        <v>1222</v>
      </c>
      <c r="C42" s="25" t="s">
        <v>1223</v>
      </c>
      <c r="D42" s="25" t="s">
        <v>665</v>
      </c>
      <c r="E42" s="9">
        <v>500000</v>
      </c>
      <c r="F42" s="10">
        <v>497.38</v>
      </c>
      <c r="G42" s="11">
        <v>1.2999999999999999E-3</v>
      </c>
    </row>
    <row r="43" spans="2:7" x14ac:dyDescent="0.25">
      <c r="B43" s="8"/>
      <c r="C43" s="25"/>
      <c r="D43" s="25"/>
      <c r="E43" s="9"/>
      <c r="F43" s="10"/>
      <c r="G43" s="11"/>
    </row>
    <row r="44" spans="2:7" x14ac:dyDescent="0.25">
      <c r="B44" s="12" t="s">
        <v>233</v>
      </c>
      <c r="C44" s="25"/>
      <c r="D44" s="25"/>
      <c r="E44" s="9"/>
      <c r="F44" s="10"/>
      <c r="G44" s="11"/>
    </row>
    <row r="45" spans="2:7" x14ac:dyDescent="0.25">
      <c r="B45" s="8" t="s">
        <v>1224</v>
      </c>
      <c r="C45" s="25" t="s">
        <v>1225</v>
      </c>
      <c r="D45" s="25" t="s">
        <v>236</v>
      </c>
      <c r="E45" s="9">
        <v>15000000</v>
      </c>
      <c r="F45" s="10">
        <v>14972.94</v>
      </c>
      <c r="G45" s="11">
        <v>3.9399999999999998E-2</v>
      </c>
    </row>
    <row r="46" spans="2:7" x14ac:dyDescent="0.25">
      <c r="B46" s="8" t="s">
        <v>1226</v>
      </c>
      <c r="C46" s="25" t="s">
        <v>1227</v>
      </c>
      <c r="D46" s="25" t="s">
        <v>232</v>
      </c>
      <c r="E46" s="9">
        <v>15000000</v>
      </c>
      <c r="F46" s="10">
        <v>14972.94</v>
      </c>
      <c r="G46" s="11">
        <v>3.9399999999999998E-2</v>
      </c>
    </row>
    <row r="47" spans="2:7" x14ac:dyDescent="0.25">
      <c r="B47" s="8" t="s">
        <v>1228</v>
      </c>
      <c r="C47" s="25" t="s">
        <v>1229</v>
      </c>
      <c r="D47" s="25" t="s">
        <v>232</v>
      </c>
      <c r="E47" s="9">
        <v>14500000</v>
      </c>
      <c r="F47" s="10">
        <v>14397.99</v>
      </c>
      <c r="G47" s="11">
        <v>3.7900000000000003E-2</v>
      </c>
    </row>
    <row r="48" spans="2:7" x14ac:dyDescent="0.25">
      <c r="B48" s="8" t="s">
        <v>1230</v>
      </c>
      <c r="C48" s="25" t="s">
        <v>1231</v>
      </c>
      <c r="D48" s="25" t="s">
        <v>236</v>
      </c>
      <c r="E48" s="9">
        <v>12000000</v>
      </c>
      <c r="F48" s="10">
        <v>11978.94</v>
      </c>
      <c r="G48" s="11">
        <v>3.15E-2</v>
      </c>
    </row>
    <row r="49" spans="2:7" x14ac:dyDescent="0.25">
      <c r="B49" s="8" t="s">
        <v>1232</v>
      </c>
      <c r="C49" s="25" t="s">
        <v>1233</v>
      </c>
      <c r="D49" s="25" t="s">
        <v>236</v>
      </c>
      <c r="E49" s="9">
        <v>10000000</v>
      </c>
      <c r="F49" s="10">
        <v>9987.18</v>
      </c>
      <c r="G49" s="11">
        <v>2.63E-2</v>
      </c>
    </row>
    <row r="50" spans="2:7" x14ac:dyDescent="0.25">
      <c r="B50" s="8" t="s">
        <v>1234</v>
      </c>
      <c r="C50" s="25" t="s">
        <v>1235</v>
      </c>
      <c r="D50" s="25" t="s">
        <v>118</v>
      </c>
      <c r="E50" s="9">
        <v>10000000</v>
      </c>
      <c r="F50" s="10">
        <v>9984.9599999999991</v>
      </c>
      <c r="G50" s="11">
        <v>2.63E-2</v>
      </c>
    </row>
    <row r="51" spans="2:7" x14ac:dyDescent="0.25">
      <c r="B51" s="8" t="s">
        <v>1236</v>
      </c>
      <c r="C51" s="25" t="s">
        <v>1237</v>
      </c>
      <c r="D51" s="25" t="s">
        <v>236</v>
      </c>
      <c r="E51" s="9">
        <v>10000000</v>
      </c>
      <c r="F51" s="10">
        <v>9984.2800000000007</v>
      </c>
      <c r="G51" s="11">
        <v>2.63E-2</v>
      </c>
    </row>
    <row r="52" spans="2:7" x14ac:dyDescent="0.25">
      <c r="B52" s="8" t="s">
        <v>1238</v>
      </c>
      <c r="C52" s="25" t="s">
        <v>1239</v>
      </c>
      <c r="D52" s="25" t="s">
        <v>232</v>
      </c>
      <c r="E52" s="9">
        <v>10000000</v>
      </c>
      <c r="F52" s="10">
        <v>9975.67</v>
      </c>
      <c r="G52" s="11">
        <v>2.63E-2</v>
      </c>
    </row>
    <row r="53" spans="2:7" x14ac:dyDescent="0.25">
      <c r="B53" s="8" t="s">
        <v>1240</v>
      </c>
      <c r="C53" s="25" t="s">
        <v>1241</v>
      </c>
      <c r="D53" s="25" t="s">
        <v>232</v>
      </c>
      <c r="E53" s="9">
        <v>10000000</v>
      </c>
      <c r="F53" s="10">
        <v>9964.2900000000009</v>
      </c>
      <c r="G53" s="11">
        <v>2.6200000000000001E-2</v>
      </c>
    </row>
    <row r="54" spans="2:7" x14ac:dyDescent="0.25">
      <c r="B54" s="8" t="s">
        <v>1242</v>
      </c>
      <c r="C54" s="25" t="s">
        <v>1243</v>
      </c>
      <c r="D54" s="25" t="s">
        <v>232</v>
      </c>
      <c r="E54" s="9">
        <v>10000000</v>
      </c>
      <c r="F54" s="10">
        <v>9938.0300000000007</v>
      </c>
      <c r="G54" s="11">
        <v>2.6200000000000001E-2</v>
      </c>
    </row>
    <row r="55" spans="2:7" x14ac:dyDescent="0.25">
      <c r="B55" s="8" t="s">
        <v>1244</v>
      </c>
      <c r="C55" s="25" t="s">
        <v>1245</v>
      </c>
      <c r="D55" s="25" t="s">
        <v>232</v>
      </c>
      <c r="E55" s="9">
        <v>10000000</v>
      </c>
      <c r="F55" s="10">
        <v>9915.26</v>
      </c>
      <c r="G55" s="11">
        <v>2.6100000000000002E-2</v>
      </c>
    </row>
    <row r="56" spans="2:7" x14ac:dyDescent="0.25">
      <c r="B56" s="8" t="s">
        <v>1246</v>
      </c>
      <c r="C56" s="25" t="s">
        <v>1247</v>
      </c>
      <c r="D56" s="25" t="s">
        <v>236</v>
      </c>
      <c r="E56" s="9">
        <v>9500000</v>
      </c>
      <c r="F56" s="10">
        <v>9486.74</v>
      </c>
      <c r="G56" s="11">
        <v>2.5000000000000001E-2</v>
      </c>
    </row>
    <row r="57" spans="2:7" x14ac:dyDescent="0.25">
      <c r="B57" s="8" t="s">
        <v>1248</v>
      </c>
      <c r="C57" s="25" t="s">
        <v>1249</v>
      </c>
      <c r="D57" s="25" t="s">
        <v>232</v>
      </c>
      <c r="E57" s="9">
        <v>9500000</v>
      </c>
      <c r="F57" s="10">
        <v>9472.86</v>
      </c>
      <c r="G57" s="11">
        <v>2.4899999999999999E-2</v>
      </c>
    </row>
    <row r="58" spans="2:7" x14ac:dyDescent="0.25">
      <c r="B58" s="8" t="s">
        <v>1250</v>
      </c>
      <c r="C58" s="25" t="s">
        <v>1251</v>
      </c>
      <c r="D58" s="25" t="s">
        <v>232</v>
      </c>
      <c r="E58" s="9">
        <v>9500000</v>
      </c>
      <c r="F58" s="10">
        <v>9445.93</v>
      </c>
      <c r="G58" s="11">
        <v>2.4899999999999999E-2</v>
      </c>
    </row>
    <row r="59" spans="2:7" x14ac:dyDescent="0.25">
      <c r="B59" s="8" t="s">
        <v>1252</v>
      </c>
      <c r="C59" s="25" t="s">
        <v>1253</v>
      </c>
      <c r="D59" s="25" t="s">
        <v>232</v>
      </c>
      <c r="E59" s="9">
        <v>9500000</v>
      </c>
      <c r="F59" s="10">
        <v>9431.91</v>
      </c>
      <c r="G59" s="11">
        <v>2.4799999999999999E-2</v>
      </c>
    </row>
    <row r="60" spans="2:7" x14ac:dyDescent="0.25">
      <c r="B60" s="8" t="s">
        <v>1254</v>
      </c>
      <c r="C60" s="25" t="s">
        <v>1255</v>
      </c>
      <c r="D60" s="25" t="s">
        <v>665</v>
      </c>
      <c r="E60" s="9">
        <v>7500000</v>
      </c>
      <c r="F60" s="10">
        <v>7491.64</v>
      </c>
      <c r="G60" s="11">
        <v>1.9699999999999999E-2</v>
      </c>
    </row>
    <row r="61" spans="2:7" x14ac:dyDescent="0.25">
      <c r="B61" s="8" t="s">
        <v>1256</v>
      </c>
      <c r="C61" s="25" t="s">
        <v>1257</v>
      </c>
      <c r="D61" s="25" t="s">
        <v>665</v>
      </c>
      <c r="E61" s="9">
        <v>7500000</v>
      </c>
      <c r="F61" s="10">
        <v>7425.78</v>
      </c>
      <c r="G61" s="11">
        <v>1.95E-2</v>
      </c>
    </row>
    <row r="62" spans="2:7" x14ac:dyDescent="0.25">
      <c r="B62" s="8" t="s">
        <v>1258</v>
      </c>
      <c r="C62" s="25" t="s">
        <v>1259</v>
      </c>
      <c r="D62" s="25" t="s">
        <v>232</v>
      </c>
      <c r="E62" s="9">
        <v>7000000</v>
      </c>
      <c r="F62" s="10">
        <v>6951.6</v>
      </c>
      <c r="G62" s="11">
        <v>1.83E-2</v>
      </c>
    </row>
    <row r="63" spans="2:7" x14ac:dyDescent="0.25">
      <c r="B63" s="8" t="s">
        <v>1260</v>
      </c>
      <c r="C63" s="25" t="s">
        <v>1261</v>
      </c>
      <c r="D63" s="25" t="s">
        <v>232</v>
      </c>
      <c r="E63" s="9">
        <v>5000000</v>
      </c>
      <c r="F63" s="10">
        <v>4998.8999999999996</v>
      </c>
      <c r="G63" s="11">
        <v>1.32E-2</v>
      </c>
    </row>
    <row r="64" spans="2:7" x14ac:dyDescent="0.25">
      <c r="B64" s="8" t="s">
        <v>1262</v>
      </c>
      <c r="C64" s="25" t="s">
        <v>1263</v>
      </c>
      <c r="D64" s="25" t="s">
        <v>232</v>
      </c>
      <c r="E64" s="9">
        <v>5000000</v>
      </c>
      <c r="F64" s="10">
        <v>4992.4799999999996</v>
      </c>
      <c r="G64" s="11">
        <v>1.3100000000000001E-2</v>
      </c>
    </row>
    <row r="65" spans="2:7" x14ac:dyDescent="0.25">
      <c r="B65" s="8" t="s">
        <v>1264</v>
      </c>
      <c r="C65" s="25" t="s">
        <v>1265</v>
      </c>
      <c r="D65" s="25" t="s">
        <v>232</v>
      </c>
      <c r="E65" s="9">
        <v>5000000</v>
      </c>
      <c r="F65" s="10">
        <v>4991.8</v>
      </c>
      <c r="G65" s="11">
        <v>1.3100000000000001E-2</v>
      </c>
    </row>
    <row r="66" spans="2:7" x14ac:dyDescent="0.25">
      <c r="B66" s="8" t="s">
        <v>1266</v>
      </c>
      <c r="C66" s="25" t="s">
        <v>1267</v>
      </c>
      <c r="D66" s="25" t="s">
        <v>665</v>
      </c>
      <c r="E66" s="9">
        <v>5000000</v>
      </c>
      <c r="F66" s="10">
        <v>4991.46</v>
      </c>
      <c r="G66" s="11">
        <v>1.3100000000000001E-2</v>
      </c>
    </row>
    <row r="67" spans="2:7" x14ac:dyDescent="0.25">
      <c r="B67" s="8" t="s">
        <v>1268</v>
      </c>
      <c r="C67" s="25" t="s">
        <v>1269</v>
      </c>
      <c r="D67" s="25" t="s">
        <v>232</v>
      </c>
      <c r="E67" s="9">
        <v>5000000</v>
      </c>
      <c r="F67" s="10">
        <v>4990.68</v>
      </c>
      <c r="G67" s="11">
        <v>1.3100000000000001E-2</v>
      </c>
    </row>
    <row r="68" spans="2:7" x14ac:dyDescent="0.25">
      <c r="B68" s="8" t="s">
        <v>1270</v>
      </c>
      <c r="C68" s="25" t="s">
        <v>1271</v>
      </c>
      <c r="D68" s="25" t="s">
        <v>232</v>
      </c>
      <c r="E68" s="9">
        <v>5000000</v>
      </c>
      <c r="F68" s="10">
        <v>4986.3500000000004</v>
      </c>
      <c r="G68" s="11">
        <v>1.3100000000000001E-2</v>
      </c>
    </row>
    <row r="69" spans="2:7" x14ac:dyDescent="0.25">
      <c r="B69" s="8" t="s">
        <v>1272</v>
      </c>
      <c r="C69" s="25" t="s">
        <v>1273</v>
      </c>
      <c r="D69" s="25" t="s">
        <v>232</v>
      </c>
      <c r="E69" s="9">
        <v>5000000</v>
      </c>
      <c r="F69" s="10">
        <v>4985.07</v>
      </c>
      <c r="G69" s="11">
        <v>1.3100000000000001E-2</v>
      </c>
    </row>
    <row r="70" spans="2:7" x14ac:dyDescent="0.25">
      <c r="B70" s="8" t="s">
        <v>1274</v>
      </c>
      <c r="C70" s="25" t="s">
        <v>1275</v>
      </c>
      <c r="D70" s="25" t="s">
        <v>236</v>
      </c>
      <c r="E70" s="9">
        <v>5000000</v>
      </c>
      <c r="F70" s="10">
        <v>4981.71</v>
      </c>
      <c r="G70" s="11">
        <v>1.3100000000000001E-2</v>
      </c>
    </row>
    <row r="71" spans="2:7" x14ac:dyDescent="0.25">
      <c r="B71" s="8" t="s">
        <v>1276</v>
      </c>
      <c r="C71" s="25" t="s">
        <v>1277</v>
      </c>
      <c r="D71" s="25" t="s">
        <v>232</v>
      </c>
      <c r="E71" s="9">
        <v>5000000</v>
      </c>
      <c r="F71" s="10">
        <v>4979.5</v>
      </c>
      <c r="G71" s="11">
        <v>1.3100000000000001E-2</v>
      </c>
    </row>
    <row r="72" spans="2:7" x14ac:dyDescent="0.25">
      <c r="B72" s="8" t="s">
        <v>1278</v>
      </c>
      <c r="C72" s="25" t="s">
        <v>1279</v>
      </c>
      <c r="D72" s="25" t="s">
        <v>665</v>
      </c>
      <c r="E72" s="9">
        <v>5000000</v>
      </c>
      <c r="F72" s="10">
        <v>4974.17</v>
      </c>
      <c r="G72" s="11">
        <v>1.3100000000000001E-2</v>
      </c>
    </row>
    <row r="73" spans="2:7" x14ac:dyDescent="0.25">
      <c r="B73" s="8" t="s">
        <v>1280</v>
      </c>
      <c r="C73" s="25" t="s">
        <v>1281</v>
      </c>
      <c r="D73" s="25" t="s">
        <v>232</v>
      </c>
      <c r="E73" s="9">
        <v>5000000</v>
      </c>
      <c r="F73" s="10">
        <v>4971.7700000000004</v>
      </c>
      <c r="G73" s="11">
        <v>1.3100000000000001E-2</v>
      </c>
    </row>
    <row r="74" spans="2:7" x14ac:dyDescent="0.25">
      <c r="B74" s="8" t="s">
        <v>1282</v>
      </c>
      <c r="C74" s="25" t="s">
        <v>1283</v>
      </c>
      <c r="D74" s="25" t="s">
        <v>665</v>
      </c>
      <c r="E74" s="9">
        <v>5000000</v>
      </c>
      <c r="F74" s="10">
        <v>4970.88</v>
      </c>
      <c r="G74" s="11">
        <v>1.3100000000000001E-2</v>
      </c>
    </row>
    <row r="75" spans="2:7" x14ac:dyDescent="0.25">
      <c r="B75" s="8" t="s">
        <v>1284</v>
      </c>
      <c r="C75" s="25" t="s">
        <v>1285</v>
      </c>
      <c r="D75" s="25" t="s">
        <v>232</v>
      </c>
      <c r="E75" s="9">
        <v>5000000</v>
      </c>
      <c r="F75" s="10">
        <v>4964.3900000000003</v>
      </c>
      <c r="G75" s="11">
        <v>1.3100000000000001E-2</v>
      </c>
    </row>
    <row r="76" spans="2:7" x14ac:dyDescent="0.25">
      <c r="B76" s="8" t="s">
        <v>1286</v>
      </c>
      <c r="C76" s="25" t="s">
        <v>1287</v>
      </c>
      <c r="D76" s="25" t="s">
        <v>232</v>
      </c>
      <c r="E76" s="9">
        <v>5000000</v>
      </c>
      <c r="F76" s="10">
        <v>4958.41</v>
      </c>
      <c r="G76" s="11">
        <v>1.3100000000000001E-2</v>
      </c>
    </row>
    <row r="77" spans="2:7" x14ac:dyDescent="0.25">
      <c r="B77" s="8" t="s">
        <v>1288</v>
      </c>
      <c r="C77" s="25" t="s">
        <v>1289</v>
      </c>
      <c r="D77" s="25" t="s">
        <v>236</v>
      </c>
      <c r="E77" s="9">
        <v>5000000</v>
      </c>
      <c r="F77" s="10">
        <v>4901.51</v>
      </c>
      <c r="G77" s="11">
        <v>1.29E-2</v>
      </c>
    </row>
    <row r="78" spans="2:7" ht="15" customHeight="1" x14ac:dyDescent="0.25">
      <c r="B78" s="8" t="s">
        <v>1290</v>
      </c>
      <c r="C78" s="25" t="s">
        <v>1291</v>
      </c>
      <c r="D78" s="25" t="s">
        <v>232</v>
      </c>
      <c r="E78" s="9">
        <v>4500000</v>
      </c>
      <c r="F78" s="10">
        <v>4494.6400000000003</v>
      </c>
      <c r="G78" s="11">
        <v>1.18E-2</v>
      </c>
    </row>
    <row r="79" spans="2:7" x14ac:dyDescent="0.25">
      <c r="B79" s="8" t="s">
        <v>1292</v>
      </c>
      <c r="C79" s="25" t="s">
        <v>1293</v>
      </c>
      <c r="D79" s="25" t="s">
        <v>236</v>
      </c>
      <c r="E79" s="9">
        <v>4000000</v>
      </c>
      <c r="F79" s="10">
        <v>3972.03</v>
      </c>
      <c r="G79" s="11">
        <v>1.0500000000000001E-2</v>
      </c>
    </row>
    <row r="80" spans="2:7" x14ac:dyDescent="0.25">
      <c r="B80" s="8" t="s">
        <v>1294</v>
      </c>
      <c r="C80" s="25" t="s">
        <v>1295</v>
      </c>
      <c r="D80" s="25" t="s">
        <v>232</v>
      </c>
      <c r="E80" s="9">
        <v>4000000</v>
      </c>
      <c r="F80" s="10">
        <v>3965.81</v>
      </c>
      <c r="G80" s="11">
        <v>1.04E-2</v>
      </c>
    </row>
    <row r="81" spans="2:7" x14ac:dyDescent="0.25">
      <c r="B81" s="8" t="s">
        <v>1296</v>
      </c>
      <c r="C81" s="25" t="s">
        <v>1297</v>
      </c>
      <c r="D81" s="25" t="s">
        <v>232</v>
      </c>
      <c r="E81" s="9">
        <v>3000000</v>
      </c>
      <c r="F81" s="10">
        <v>2995.48</v>
      </c>
      <c r="G81" s="11">
        <v>7.9000000000000008E-3</v>
      </c>
    </row>
    <row r="82" spans="2:7" x14ac:dyDescent="0.25">
      <c r="B82" s="8" t="s">
        <v>1298</v>
      </c>
      <c r="C82" s="25" t="s">
        <v>1299</v>
      </c>
      <c r="D82" s="25" t="s">
        <v>232</v>
      </c>
      <c r="E82" s="9">
        <v>3000000</v>
      </c>
      <c r="F82" s="10">
        <v>2992.09</v>
      </c>
      <c r="G82" s="11">
        <v>7.9000000000000008E-3</v>
      </c>
    </row>
    <row r="83" spans="2:7" x14ac:dyDescent="0.25">
      <c r="B83" s="8" t="s">
        <v>1300</v>
      </c>
      <c r="C83" s="25" t="s">
        <v>1301</v>
      </c>
      <c r="D83" s="25" t="s">
        <v>232</v>
      </c>
      <c r="E83" s="9">
        <v>2500000</v>
      </c>
      <c r="F83" s="10">
        <v>2497.31</v>
      </c>
      <c r="G83" s="11">
        <v>6.6E-3</v>
      </c>
    </row>
    <row r="84" spans="2:7" x14ac:dyDescent="0.25">
      <c r="B84" s="8" t="s">
        <v>1302</v>
      </c>
      <c r="C84" s="25" t="s">
        <v>1303</v>
      </c>
      <c r="D84" s="25" t="s">
        <v>236</v>
      </c>
      <c r="E84" s="9">
        <v>2500000</v>
      </c>
      <c r="F84" s="10">
        <v>2497.0500000000002</v>
      </c>
      <c r="G84" s="11">
        <v>6.6E-3</v>
      </c>
    </row>
    <row r="85" spans="2:7" x14ac:dyDescent="0.25">
      <c r="B85" s="8" t="s">
        <v>1304</v>
      </c>
      <c r="C85" s="25" t="s">
        <v>1305</v>
      </c>
      <c r="D85" s="25" t="s">
        <v>232</v>
      </c>
      <c r="E85" s="9">
        <v>2500000</v>
      </c>
      <c r="F85" s="10">
        <v>2484.7399999999998</v>
      </c>
      <c r="G85" s="11">
        <v>6.4999999999999997E-3</v>
      </c>
    </row>
    <row r="86" spans="2:7" x14ac:dyDescent="0.25">
      <c r="B86" s="8" t="s">
        <v>1306</v>
      </c>
      <c r="C86" s="25" t="s">
        <v>1307</v>
      </c>
      <c r="D86" s="25" t="s">
        <v>232</v>
      </c>
      <c r="E86" s="9">
        <v>2500000</v>
      </c>
      <c r="F86" s="10">
        <v>2483.1799999999998</v>
      </c>
      <c r="G86" s="11">
        <v>6.4999999999999997E-3</v>
      </c>
    </row>
    <row r="87" spans="2:7" x14ac:dyDescent="0.25">
      <c r="B87" s="8" t="s">
        <v>1308</v>
      </c>
      <c r="C87" s="25" t="s">
        <v>1309</v>
      </c>
      <c r="D87" s="25" t="s">
        <v>232</v>
      </c>
      <c r="E87" s="9">
        <v>2000000</v>
      </c>
      <c r="F87" s="10">
        <v>1987.19</v>
      </c>
      <c r="G87" s="11">
        <v>5.1999999999999998E-3</v>
      </c>
    </row>
    <row r="88" spans="2:7" x14ac:dyDescent="0.25">
      <c r="B88" s="8" t="s">
        <v>1310</v>
      </c>
      <c r="C88" s="25" t="s">
        <v>1311</v>
      </c>
      <c r="D88" s="25" t="s">
        <v>232</v>
      </c>
      <c r="E88" s="9">
        <v>1000000</v>
      </c>
      <c r="F88" s="10">
        <v>995.44</v>
      </c>
      <c r="G88" s="11">
        <v>2.5999999999999999E-3</v>
      </c>
    </row>
    <row r="89" spans="2:7" x14ac:dyDescent="0.25">
      <c r="B89" s="8" t="s">
        <v>1312</v>
      </c>
      <c r="C89" s="25" t="s">
        <v>1313</v>
      </c>
      <c r="D89" s="25" t="s">
        <v>232</v>
      </c>
      <c r="E89" s="9">
        <v>500000</v>
      </c>
      <c r="F89" s="10">
        <v>499.45</v>
      </c>
      <c r="G89" s="11">
        <v>1.2999999999999999E-3</v>
      </c>
    </row>
    <row r="90" spans="2:7" x14ac:dyDescent="0.25">
      <c r="B90" s="8" t="s">
        <v>1314</v>
      </c>
      <c r="C90" s="25" t="s">
        <v>1315</v>
      </c>
      <c r="D90" s="25" t="s">
        <v>236</v>
      </c>
      <c r="E90" s="9">
        <v>500000</v>
      </c>
      <c r="F90" s="10">
        <v>499.42</v>
      </c>
      <c r="G90" s="11">
        <v>1.2999999999999999E-3</v>
      </c>
    </row>
    <row r="91" spans="2:7" x14ac:dyDescent="0.25">
      <c r="B91" s="8" t="s">
        <v>1316</v>
      </c>
      <c r="C91" s="25" t="s">
        <v>1317</v>
      </c>
      <c r="D91" s="25" t="s">
        <v>232</v>
      </c>
      <c r="E91" s="9">
        <v>500000</v>
      </c>
      <c r="F91" s="10">
        <v>499.41</v>
      </c>
      <c r="G91" s="11">
        <v>1.2999999999999999E-3</v>
      </c>
    </row>
    <row r="92" spans="2:7" x14ac:dyDescent="0.25">
      <c r="B92" s="8" t="s">
        <v>1318</v>
      </c>
      <c r="C92" s="25" t="s">
        <v>1319</v>
      </c>
      <c r="D92" s="25" t="s">
        <v>236</v>
      </c>
      <c r="E92" s="9">
        <v>500000</v>
      </c>
      <c r="F92" s="10">
        <v>499.4</v>
      </c>
      <c r="G92" s="11">
        <v>1.2999999999999999E-3</v>
      </c>
    </row>
    <row r="93" spans="2:7" x14ac:dyDescent="0.25">
      <c r="B93" s="8" t="s">
        <v>1320</v>
      </c>
      <c r="C93" s="25" t="s">
        <v>1321</v>
      </c>
      <c r="D93" s="25" t="s">
        <v>232</v>
      </c>
      <c r="E93" s="9">
        <v>500000</v>
      </c>
      <c r="F93" s="10">
        <v>499.32</v>
      </c>
      <c r="G93" s="11">
        <v>1.2999999999999999E-3</v>
      </c>
    </row>
    <row r="94" spans="2:7" x14ac:dyDescent="0.25">
      <c r="B94" s="8" t="s">
        <v>1322</v>
      </c>
      <c r="C94" s="25" t="s">
        <v>1323</v>
      </c>
      <c r="D94" s="25" t="s">
        <v>232</v>
      </c>
      <c r="E94" s="9">
        <v>500000</v>
      </c>
      <c r="F94" s="10">
        <v>499.29</v>
      </c>
      <c r="G94" s="11">
        <v>1.2999999999999999E-3</v>
      </c>
    </row>
    <row r="95" spans="2:7" x14ac:dyDescent="0.25">
      <c r="B95" s="8" t="s">
        <v>1324</v>
      </c>
      <c r="C95" s="25" t="s">
        <v>1325</v>
      </c>
      <c r="D95" s="25" t="s">
        <v>236</v>
      </c>
      <c r="E95" s="9">
        <v>500000</v>
      </c>
      <c r="F95" s="10">
        <v>499.08</v>
      </c>
      <c r="G95" s="11">
        <v>1.2999999999999999E-3</v>
      </c>
    </row>
    <row r="96" spans="2:7" x14ac:dyDescent="0.25">
      <c r="B96" s="8" t="s">
        <v>1326</v>
      </c>
      <c r="C96" s="25" t="s">
        <v>1327</v>
      </c>
      <c r="D96" s="25" t="s">
        <v>232</v>
      </c>
      <c r="E96" s="9">
        <v>500000</v>
      </c>
      <c r="F96" s="10">
        <v>498.93</v>
      </c>
      <c r="G96" s="11">
        <v>1.2999999999999999E-3</v>
      </c>
    </row>
    <row r="97" spans="2:7" x14ac:dyDescent="0.25">
      <c r="B97" s="8" t="s">
        <v>1328</v>
      </c>
      <c r="C97" s="25" t="s">
        <v>1329</v>
      </c>
      <c r="D97" s="25" t="s">
        <v>232</v>
      </c>
      <c r="E97" s="9">
        <v>500000</v>
      </c>
      <c r="F97" s="10">
        <v>498.89</v>
      </c>
      <c r="G97" s="11">
        <v>1.2999999999999999E-3</v>
      </c>
    </row>
    <row r="98" spans="2:7" x14ac:dyDescent="0.25">
      <c r="B98" s="8" t="s">
        <v>1330</v>
      </c>
      <c r="C98" s="25" t="s">
        <v>1331</v>
      </c>
      <c r="D98" s="25" t="s">
        <v>232</v>
      </c>
      <c r="E98" s="9">
        <v>500000</v>
      </c>
      <c r="F98" s="10">
        <v>498.64</v>
      </c>
      <c r="G98" s="11">
        <v>1.2999999999999999E-3</v>
      </c>
    </row>
    <row r="99" spans="2:7" x14ac:dyDescent="0.25">
      <c r="B99" s="8" t="s">
        <v>1332</v>
      </c>
      <c r="C99" s="25" t="s">
        <v>1333</v>
      </c>
      <c r="D99" s="25" t="s">
        <v>232</v>
      </c>
      <c r="E99" s="9">
        <v>500000</v>
      </c>
      <c r="F99" s="10">
        <v>498.62</v>
      </c>
      <c r="G99" s="11">
        <v>1.2999999999999999E-3</v>
      </c>
    </row>
    <row r="100" spans="2:7" x14ac:dyDescent="0.25">
      <c r="B100" s="8" t="s">
        <v>1334</v>
      </c>
      <c r="C100" s="25" t="s">
        <v>1335</v>
      </c>
      <c r="D100" s="25" t="s">
        <v>232</v>
      </c>
      <c r="E100" s="9">
        <v>500000</v>
      </c>
      <c r="F100" s="10">
        <v>497.43</v>
      </c>
      <c r="G100" s="11">
        <v>1.2999999999999999E-3</v>
      </c>
    </row>
    <row r="101" spans="2:7" x14ac:dyDescent="0.25">
      <c r="B101" s="8" t="s">
        <v>1336</v>
      </c>
      <c r="C101" s="25" t="s">
        <v>1337</v>
      </c>
      <c r="D101" s="25" t="s">
        <v>232</v>
      </c>
      <c r="E101" s="9">
        <v>500000</v>
      </c>
      <c r="F101" s="10">
        <v>496.91</v>
      </c>
      <c r="G101" s="11">
        <v>1.2999999999999999E-3</v>
      </c>
    </row>
    <row r="102" spans="2:7" x14ac:dyDescent="0.25">
      <c r="B102" s="8"/>
      <c r="C102" s="25"/>
      <c r="D102" s="25"/>
      <c r="E102" s="9"/>
      <c r="F102" s="10"/>
      <c r="G102" s="11"/>
    </row>
    <row r="103" spans="2:7" x14ac:dyDescent="0.25">
      <c r="B103" s="18" t="s">
        <v>89</v>
      </c>
      <c r="C103" s="27"/>
      <c r="D103" s="27"/>
      <c r="E103" s="19"/>
      <c r="F103" s="14">
        <v>360382.7</v>
      </c>
      <c r="G103" s="15">
        <v>0.94840000000000002</v>
      </c>
    </row>
    <row r="104" spans="2:7" x14ac:dyDescent="0.25">
      <c r="B104" s="8"/>
      <c r="C104" s="25"/>
      <c r="D104" s="25"/>
      <c r="E104" s="9"/>
      <c r="F104" s="10"/>
      <c r="G104" s="11"/>
    </row>
    <row r="105" spans="2:7" x14ac:dyDescent="0.25">
      <c r="B105" s="12" t="s">
        <v>668</v>
      </c>
      <c r="C105" s="26"/>
      <c r="D105" s="26"/>
      <c r="E105" s="13"/>
      <c r="F105" s="29"/>
      <c r="G105" s="30"/>
    </row>
    <row r="106" spans="2:7" x14ac:dyDescent="0.25">
      <c r="B106" s="12" t="s">
        <v>915</v>
      </c>
      <c r="C106" s="26"/>
      <c r="D106" s="26"/>
      <c r="E106" s="13"/>
      <c r="F106" s="29"/>
      <c r="G106" s="30"/>
    </row>
    <row r="107" spans="2:7" x14ac:dyDescent="0.25">
      <c r="B107" s="8" t="s">
        <v>1338</v>
      </c>
      <c r="C107" s="25"/>
      <c r="D107" s="25" t="s">
        <v>1339</v>
      </c>
      <c r="E107" s="9">
        <v>500000000</v>
      </c>
      <c r="F107" s="10">
        <v>5000</v>
      </c>
      <c r="G107" s="11">
        <v>1.32E-2</v>
      </c>
    </row>
    <row r="108" spans="2:7" x14ac:dyDescent="0.25">
      <c r="B108" s="8" t="s">
        <v>1340</v>
      </c>
      <c r="C108" s="25"/>
      <c r="D108" s="25" t="s">
        <v>1339</v>
      </c>
      <c r="E108" s="9">
        <v>500000000</v>
      </c>
      <c r="F108" s="10">
        <v>5000</v>
      </c>
      <c r="G108" s="11">
        <v>1.32E-2</v>
      </c>
    </row>
    <row r="109" spans="2:7" x14ac:dyDescent="0.25">
      <c r="B109" s="8" t="s">
        <v>1341</v>
      </c>
      <c r="C109" s="25"/>
      <c r="D109" s="25" t="s">
        <v>1342</v>
      </c>
      <c r="E109" s="9">
        <v>500000000</v>
      </c>
      <c r="F109" s="10">
        <v>5000</v>
      </c>
      <c r="G109" s="11">
        <v>1.32E-2</v>
      </c>
    </row>
    <row r="110" spans="2:7" x14ac:dyDescent="0.25">
      <c r="B110" s="12" t="s">
        <v>75</v>
      </c>
      <c r="C110" s="26"/>
      <c r="D110" s="26"/>
      <c r="E110" s="13"/>
      <c r="F110" s="31">
        <v>15000</v>
      </c>
      <c r="G110" s="32">
        <v>3.9600000000000003E-2</v>
      </c>
    </row>
    <row r="111" spans="2:7" x14ac:dyDescent="0.25">
      <c r="B111" s="18" t="s">
        <v>89</v>
      </c>
      <c r="C111" s="27"/>
      <c r="D111" s="27"/>
      <c r="E111" s="19"/>
      <c r="F111" s="22">
        <v>15000</v>
      </c>
      <c r="G111" s="23">
        <v>3.9600000000000003E-2</v>
      </c>
    </row>
    <row r="112" spans="2:7" x14ac:dyDescent="0.25">
      <c r="B112" s="8"/>
      <c r="C112" s="25"/>
      <c r="D112" s="25"/>
      <c r="E112" s="9"/>
      <c r="F112" s="10"/>
      <c r="G112" s="11"/>
    </row>
    <row r="113" spans="2:7" x14ac:dyDescent="0.25">
      <c r="B113" s="8"/>
      <c r="C113" s="25"/>
      <c r="D113" s="25"/>
      <c r="E113" s="9"/>
      <c r="F113" s="10"/>
      <c r="G113" s="11"/>
    </row>
    <row r="114" spans="2:7" x14ac:dyDescent="0.25">
      <c r="B114" s="12" t="s">
        <v>90</v>
      </c>
      <c r="C114" s="25"/>
      <c r="D114" s="25"/>
      <c r="E114" s="9"/>
      <c r="F114" s="10"/>
      <c r="G114" s="11"/>
    </row>
    <row r="115" spans="2:7" x14ac:dyDescent="0.25">
      <c r="B115" s="8" t="s">
        <v>91</v>
      </c>
      <c r="C115" s="25"/>
      <c r="D115" s="25"/>
      <c r="E115" s="9"/>
      <c r="F115" s="10">
        <v>113.98</v>
      </c>
      <c r="G115" s="11">
        <v>2.9999999999999997E-4</v>
      </c>
    </row>
    <row r="116" spans="2:7" x14ac:dyDescent="0.25">
      <c r="B116" s="12" t="s">
        <v>75</v>
      </c>
      <c r="C116" s="26"/>
      <c r="D116" s="26"/>
      <c r="E116" s="13"/>
      <c r="F116" s="31">
        <v>113.98</v>
      </c>
      <c r="G116" s="32">
        <v>2.9999999999999997E-4</v>
      </c>
    </row>
    <row r="117" spans="2:7" x14ac:dyDescent="0.25">
      <c r="B117" s="8"/>
      <c r="C117" s="25"/>
      <c r="D117" s="25"/>
      <c r="E117" s="9"/>
      <c r="F117" s="10"/>
      <c r="G117" s="11"/>
    </row>
    <row r="118" spans="2:7" x14ac:dyDescent="0.25">
      <c r="B118" s="18" t="s">
        <v>89</v>
      </c>
      <c r="C118" s="27"/>
      <c r="D118" s="27"/>
      <c r="E118" s="19"/>
      <c r="F118" s="14">
        <v>113.98</v>
      </c>
      <c r="G118" s="15">
        <v>2.9999999999999997E-4</v>
      </c>
    </row>
    <row r="119" spans="2:7" x14ac:dyDescent="0.25">
      <c r="B119" s="8" t="s">
        <v>92</v>
      </c>
      <c r="C119" s="25"/>
      <c r="D119" s="25"/>
      <c r="E119" s="9"/>
      <c r="F119" s="36">
        <v>-6446.49</v>
      </c>
      <c r="G119" s="37">
        <v>-1.7000000000000001E-2</v>
      </c>
    </row>
    <row r="120" spans="2:7" x14ac:dyDescent="0.25">
      <c r="B120" s="20" t="s">
        <v>93</v>
      </c>
      <c r="C120" s="28"/>
      <c r="D120" s="28"/>
      <c r="E120" s="21"/>
      <c r="F120" s="22">
        <v>379913.51</v>
      </c>
      <c r="G120" s="23">
        <v>1</v>
      </c>
    </row>
    <row r="121" spans="2:7" x14ac:dyDescent="0.25">
      <c r="B121" s="190"/>
      <c r="C121" s="191"/>
      <c r="D121" s="191"/>
      <c r="E121" s="191"/>
      <c r="F121" s="191"/>
      <c r="G121" s="192"/>
    </row>
    <row r="122" spans="2:7" x14ac:dyDescent="0.25">
      <c r="B122" s="193" t="s">
        <v>180</v>
      </c>
      <c r="C122" s="44"/>
      <c r="D122" s="44"/>
      <c r="E122" s="44"/>
      <c r="F122" s="44"/>
      <c r="G122" s="45"/>
    </row>
    <row r="123" spans="2:7" x14ac:dyDescent="0.25">
      <c r="B123" s="193" t="s">
        <v>94</v>
      </c>
      <c r="C123" s="44"/>
      <c r="D123" s="44"/>
      <c r="E123" s="44"/>
      <c r="F123" s="44"/>
      <c r="G123" s="45"/>
    </row>
    <row r="124" spans="2:7" x14ac:dyDescent="0.25">
      <c r="B124" s="43"/>
      <c r="C124" s="44"/>
      <c r="D124" s="44"/>
      <c r="E124" s="44"/>
      <c r="F124" s="44"/>
      <c r="G124" s="45"/>
    </row>
    <row r="125" spans="2:7" x14ac:dyDescent="0.25">
      <c r="B125" s="52" t="s">
        <v>1356</v>
      </c>
      <c r="C125" s="65"/>
      <c r="D125" s="65"/>
      <c r="E125" s="56"/>
      <c r="F125" s="56"/>
      <c r="G125" s="57"/>
    </row>
    <row r="126" spans="2:7" ht="33" customHeight="1" x14ac:dyDescent="0.25">
      <c r="B126" s="226" t="s">
        <v>1357</v>
      </c>
      <c r="C126" s="227"/>
      <c r="D126" s="58" t="s">
        <v>1358</v>
      </c>
      <c r="E126" s="65"/>
      <c r="F126" s="56"/>
      <c r="G126" s="57"/>
    </row>
    <row r="127" spans="2:7" x14ac:dyDescent="0.25">
      <c r="B127" s="224" t="s">
        <v>1469</v>
      </c>
      <c r="C127" s="225"/>
      <c r="F127" s="56"/>
      <c r="G127" s="57"/>
    </row>
    <row r="128" spans="2:7" x14ac:dyDescent="0.25">
      <c r="B128" s="166" t="s">
        <v>2440</v>
      </c>
      <c r="C128" s="167"/>
      <c r="D128" s="165" t="s">
        <v>1467</v>
      </c>
      <c r="E128" s="165" t="s">
        <v>1467</v>
      </c>
      <c r="F128" s="56"/>
      <c r="G128" s="57"/>
    </row>
    <row r="129" spans="1:7" x14ac:dyDescent="0.25">
      <c r="B129" s="52"/>
      <c r="C129" s="59"/>
      <c r="D129" s="165">
        <v>43280</v>
      </c>
      <c r="E129" s="165">
        <v>43312</v>
      </c>
      <c r="F129" s="56"/>
      <c r="G129" s="57"/>
    </row>
    <row r="130" spans="1:7" x14ac:dyDescent="0.25">
      <c r="A130" s="42">
        <v>140191</v>
      </c>
      <c r="B130" s="52" t="s">
        <v>1398</v>
      </c>
      <c r="C130" s="56"/>
      <c r="D130" s="200" t="s">
        <v>2453</v>
      </c>
      <c r="E130" s="200" t="s">
        <v>2453</v>
      </c>
      <c r="F130" s="56"/>
      <c r="G130" s="57"/>
    </row>
    <row r="131" spans="1:7" x14ac:dyDescent="0.25">
      <c r="A131" s="42">
        <v>140179</v>
      </c>
      <c r="B131" s="52" t="s">
        <v>1455</v>
      </c>
      <c r="C131" s="56"/>
      <c r="D131" s="200" t="s">
        <v>2453</v>
      </c>
      <c r="E131" s="200" t="s">
        <v>2453</v>
      </c>
      <c r="F131" s="56"/>
      <c r="G131" s="57"/>
    </row>
    <row r="132" spans="1:7" x14ac:dyDescent="0.25">
      <c r="A132" s="42">
        <v>140176</v>
      </c>
      <c r="B132" s="52" t="s">
        <v>1400</v>
      </c>
      <c r="C132" s="56"/>
      <c r="D132" s="177">
        <f>VLOOKUP(A132,'29.06.2018'!A:I,9,0)</f>
        <v>2055.4524999999999</v>
      </c>
      <c r="E132" s="60">
        <f>VLOOKUP(A132,'31.07.2018'!A:I,9,0)</f>
        <v>2068.7089000000001</v>
      </c>
      <c r="F132" s="56"/>
      <c r="G132" s="57"/>
    </row>
    <row r="133" spans="1:7" x14ac:dyDescent="0.25">
      <c r="A133" s="42">
        <v>140177</v>
      </c>
      <c r="B133" s="52" t="s">
        <v>1401</v>
      </c>
      <c r="C133" s="56"/>
      <c r="D133" s="177">
        <f>VLOOKUP(A133,'29.06.2018'!A:I,9,0)</f>
        <v>1002.1564000000002</v>
      </c>
      <c r="E133" s="60">
        <f>VLOOKUP(A133,'31.07.2018'!A:I,9,0)</f>
        <v>1002.1564000000002</v>
      </c>
      <c r="F133" s="56"/>
      <c r="G133" s="57"/>
    </row>
    <row r="134" spans="1:7" x14ac:dyDescent="0.25">
      <c r="A134" s="42">
        <v>140178</v>
      </c>
      <c r="B134" s="52" t="s">
        <v>1402</v>
      </c>
      <c r="C134" s="56"/>
      <c r="D134" s="177">
        <f>VLOOKUP(A134,'29.06.2018'!A:I,9,0)</f>
        <v>1059.3536000000001</v>
      </c>
      <c r="E134" s="60">
        <f>VLOOKUP(A134,'31.07.2018'!A:I,9,0)</f>
        <v>1066.1842000000001</v>
      </c>
      <c r="F134" s="56"/>
      <c r="G134" s="57"/>
    </row>
    <row r="135" spans="1:7" x14ac:dyDescent="0.25">
      <c r="A135" s="42">
        <v>140180</v>
      </c>
      <c r="B135" s="52" t="s">
        <v>1403</v>
      </c>
      <c r="C135" s="56"/>
      <c r="D135" s="177">
        <f>VLOOKUP(A135,'29.06.2018'!A:I,9,0)</f>
        <v>1071.8668</v>
      </c>
      <c r="E135" s="60">
        <f>VLOOKUP(A135,'31.07.2018'!A:I,9,0)</f>
        <v>1078.7751000000001</v>
      </c>
      <c r="F135" s="56"/>
      <c r="G135" s="57"/>
    </row>
    <row r="136" spans="1:7" x14ac:dyDescent="0.25">
      <c r="A136" s="42">
        <v>140186</v>
      </c>
      <c r="B136" s="82" t="s">
        <v>1404</v>
      </c>
      <c r="C136" s="56"/>
      <c r="D136" s="200" t="s">
        <v>2453</v>
      </c>
      <c r="E136" s="200" t="s">
        <v>2453</v>
      </c>
      <c r="F136" s="56"/>
      <c r="G136" s="57"/>
    </row>
    <row r="137" spans="1:7" x14ac:dyDescent="0.25">
      <c r="A137" s="42">
        <v>140187</v>
      </c>
      <c r="B137" s="52" t="s">
        <v>1405</v>
      </c>
      <c r="C137" s="56"/>
      <c r="D137" s="200" t="s">
        <v>2453</v>
      </c>
      <c r="E137" s="200" t="s">
        <v>2453</v>
      </c>
      <c r="F137" s="56"/>
      <c r="G137" s="57"/>
    </row>
    <row r="138" spans="1:7" x14ac:dyDescent="0.25">
      <c r="A138" s="42">
        <v>140190</v>
      </c>
      <c r="B138" s="52" t="s">
        <v>1360</v>
      </c>
      <c r="C138" s="56"/>
      <c r="D138" s="200" t="s">
        <v>2453</v>
      </c>
      <c r="E138" s="200" t="s">
        <v>2453</v>
      </c>
      <c r="F138" s="56"/>
      <c r="G138" s="57"/>
    </row>
    <row r="139" spans="1:7" x14ac:dyDescent="0.25">
      <c r="A139" s="42">
        <v>140184</v>
      </c>
      <c r="B139" s="52" t="s">
        <v>1456</v>
      </c>
      <c r="C139" s="56"/>
      <c r="D139" s="177">
        <f>VLOOKUP(A139,'29.06.2018'!A:I,9,0)</f>
        <v>2152.6803</v>
      </c>
      <c r="E139" s="60">
        <f>VLOOKUP(A139,'31.07.2018'!A:I,9,0)</f>
        <v>2153.152</v>
      </c>
      <c r="F139" s="56"/>
      <c r="G139" s="57"/>
    </row>
    <row r="140" spans="1:7" x14ac:dyDescent="0.25">
      <c r="A140" s="42">
        <v>140182</v>
      </c>
      <c r="B140" s="52" t="s">
        <v>1359</v>
      </c>
      <c r="C140" s="56"/>
      <c r="D140" s="177">
        <f>VLOOKUP(A140,'29.06.2018'!A:I,9,0)</f>
        <v>2260.1489000000001</v>
      </c>
      <c r="E140" s="60">
        <f>VLOOKUP(A140,'31.07.2018'!A:I,9,0)</f>
        <v>2274.7251000000001</v>
      </c>
      <c r="F140" s="56"/>
      <c r="G140" s="57"/>
    </row>
    <row r="141" spans="1:7" x14ac:dyDescent="0.25">
      <c r="A141" s="42">
        <v>140181</v>
      </c>
      <c r="B141" s="52" t="s">
        <v>1397</v>
      </c>
      <c r="C141" s="56"/>
      <c r="D141" s="177">
        <f>VLOOKUP(A141,'29.06.2018'!A:I,9,0)</f>
        <v>1002.7900000000002</v>
      </c>
      <c r="E141" s="60">
        <f>VLOOKUP(A141,'31.07.2018'!A:I,9,0)</f>
        <v>1002.7900000000002</v>
      </c>
      <c r="F141" s="56"/>
      <c r="G141" s="57"/>
    </row>
    <row r="142" spans="1:7" x14ac:dyDescent="0.25">
      <c r="A142" s="42">
        <v>140183</v>
      </c>
      <c r="B142" s="52" t="s">
        <v>1377</v>
      </c>
      <c r="C142" s="56"/>
      <c r="D142" s="177">
        <f>VLOOKUP(A142,'29.06.2018'!A:I,9,0)</f>
        <v>1003.9110000000001</v>
      </c>
      <c r="E142" s="60">
        <f>VLOOKUP(A142,'31.07.2018'!A:I,9,0)</f>
        <v>1004.2847999999999</v>
      </c>
      <c r="F142" s="56"/>
      <c r="G142" s="57"/>
    </row>
    <row r="143" spans="1:7" x14ac:dyDescent="0.25">
      <c r="A143" s="42">
        <v>140185</v>
      </c>
      <c r="B143" s="52" t="s">
        <v>1378</v>
      </c>
      <c r="C143" s="56"/>
      <c r="D143" s="177">
        <f>VLOOKUP(A143,'29.06.2018'!A:I,9,0)</f>
        <v>1018.4468000000001</v>
      </c>
      <c r="E143" s="60">
        <f>VLOOKUP(A143,'31.07.2018'!A:I,9,0)</f>
        <v>1019.2438999999999</v>
      </c>
      <c r="F143" s="56"/>
      <c r="G143" s="57"/>
    </row>
    <row r="144" spans="1:7" x14ac:dyDescent="0.25">
      <c r="A144" s="42">
        <v>140188</v>
      </c>
      <c r="B144" s="52" t="s">
        <v>1361</v>
      </c>
      <c r="C144" s="56"/>
      <c r="D144" s="177">
        <f>VLOOKUP(A144,'29.06.2018'!A:I,9,0)</f>
        <v>1563.8738000000001</v>
      </c>
      <c r="E144" s="60">
        <f>VLOOKUP(A144,'31.07.2018'!A:I,9,0)</f>
        <v>1573.9838</v>
      </c>
      <c r="F144" s="56"/>
      <c r="G144" s="57"/>
    </row>
    <row r="145" spans="1:7" x14ac:dyDescent="0.25">
      <c r="A145" s="42">
        <v>140189</v>
      </c>
      <c r="B145" s="52" t="s">
        <v>1362</v>
      </c>
      <c r="C145" s="56"/>
      <c r="D145" s="177">
        <f>VLOOKUP(A145,'29.06.2018'!A:I,9,0)</f>
        <v>1316.5225</v>
      </c>
      <c r="E145" s="60">
        <f>VLOOKUP(A145,'31.07.2018'!A:I,9,0)</f>
        <v>1325.0096000000003</v>
      </c>
      <c r="F145" s="56"/>
      <c r="G145" s="57"/>
    </row>
    <row r="146" spans="1:7" x14ac:dyDescent="0.25">
      <c r="A146" s="42">
        <v>140198</v>
      </c>
      <c r="B146" s="52" t="s">
        <v>1368</v>
      </c>
      <c r="C146" s="56"/>
      <c r="D146" s="200" t="s">
        <v>2453</v>
      </c>
      <c r="E146" s="200" t="s">
        <v>2453</v>
      </c>
      <c r="F146" s="56"/>
      <c r="G146" s="57"/>
    </row>
    <row r="147" spans="1:7" x14ac:dyDescent="0.25">
      <c r="A147" s="42">
        <v>140199</v>
      </c>
      <c r="B147" s="52" t="s">
        <v>1457</v>
      </c>
      <c r="C147" s="56"/>
      <c r="D147" s="177">
        <f>VLOOKUP(A147,'29.06.2018'!A:I,9,0)</f>
        <v>2170.7201</v>
      </c>
      <c r="E147" s="60">
        <f>VLOOKUP(A147,'31.07.2018'!A:I,9,0)</f>
        <v>2171.2022999999999</v>
      </c>
      <c r="F147" s="56"/>
      <c r="G147" s="57"/>
    </row>
    <row r="148" spans="1:7" x14ac:dyDescent="0.25">
      <c r="A148" s="42">
        <v>140196</v>
      </c>
      <c r="B148" s="52" t="s">
        <v>1367</v>
      </c>
      <c r="C148" s="56"/>
      <c r="D148" s="177">
        <f>VLOOKUP(A148,'29.06.2018'!A:I,9,0)</f>
        <v>2273.5071000000003</v>
      </c>
      <c r="E148" s="60">
        <f>VLOOKUP(A148,'31.07.2018'!A:I,9,0)</f>
        <v>2288.3901000000001</v>
      </c>
      <c r="F148" s="56"/>
      <c r="G148" s="57"/>
    </row>
    <row r="149" spans="1:7" x14ac:dyDescent="0.25">
      <c r="A149" s="42">
        <v>140193</v>
      </c>
      <c r="B149" s="52" t="s">
        <v>1406</v>
      </c>
      <c r="C149" s="56"/>
      <c r="D149" s="177">
        <f>VLOOKUP(A149,'29.06.2018'!A:I,9,0)</f>
        <v>1002.9603000000002</v>
      </c>
      <c r="E149" s="60">
        <f>VLOOKUP(A149,'31.07.2018'!A:I,9,0)</f>
        <v>1002.9603000000002</v>
      </c>
      <c r="F149" s="56"/>
      <c r="G149" s="57"/>
    </row>
    <row r="150" spans="1:7" x14ac:dyDescent="0.25">
      <c r="A150" s="42">
        <v>140195</v>
      </c>
      <c r="B150" s="82" t="s">
        <v>1381</v>
      </c>
      <c r="C150" s="56"/>
      <c r="D150" s="177">
        <f>VLOOKUP(A150,'29.06.2018'!A:I,9,0)</f>
        <v>2172.4853000000003</v>
      </c>
      <c r="E150" s="60">
        <f>VLOOKUP(A150,'31.07.2018'!A:I,9,0)</f>
        <v>2174.2116000000001</v>
      </c>
      <c r="F150" s="56"/>
      <c r="G150" s="57"/>
    </row>
    <row r="151" spans="1:7" x14ac:dyDescent="0.25">
      <c r="A151" s="42">
        <v>140197</v>
      </c>
      <c r="B151" s="82" t="s">
        <v>1382</v>
      </c>
      <c r="C151" s="56"/>
      <c r="D151" s="177">
        <f>VLOOKUP(A151,'29.06.2018'!A:I,9,0)</f>
        <v>1003.92</v>
      </c>
      <c r="E151" s="60">
        <f>VLOOKUP(A151,'31.07.2018'!A:I,9,0)</f>
        <v>1004.2999000000001</v>
      </c>
      <c r="F151" s="56"/>
      <c r="G151" s="57"/>
    </row>
    <row r="152" spans="1:7" x14ac:dyDescent="0.25">
      <c r="A152" s="42">
        <v>140192</v>
      </c>
      <c r="B152" s="82" t="s">
        <v>1369</v>
      </c>
      <c r="C152" s="56"/>
      <c r="D152" s="200" t="s">
        <v>2453</v>
      </c>
      <c r="E152" s="200" t="s">
        <v>2453</v>
      </c>
      <c r="F152" s="56"/>
      <c r="G152" s="57"/>
    </row>
    <row r="153" spans="1:7" x14ac:dyDescent="0.25">
      <c r="A153" s="42">
        <v>140194</v>
      </c>
      <c r="B153" s="52" t="s">
        <v>1370</v>
      </c>
      <c r="C153" s="56"/>
      <c r="D153" s="177">
        <f>VLOOKUP(A153,'29.06.2018'!A:I,9,0)</f>
        <v>1322.6894</v>
      </c>
      <c r="E153" s="60">
        <f>VLOOKUP(A153,'31.07.2018'!A:I,9,0)</f>
        <v>1331.3481000000002</v>
      </c>
      <c r="F153" s="56"/>
      <c r="G153" s="57"/>
    </row>
    <row r="154" spans="1:7" x14ac:dyDescent="0.25">
      <c r="A154">
        <v>141160</v>
      </c>
      <c r="B154" s="82" t="s">
        <v>1458</v>
      </c>
      <c r="C154" s="56"/>
      <c r="D154" s="177">
        <f>VLOOKUP(A154,'29.06.2018'!A:I,9,0)</f>
        <v>1087.5983000000001</v>
      </c>
      <c r="E154" s="60">
        <f>VLOOKUP(A154,'31.07.2018'!A:I,9,0)</f>
        <v>1094.7215000000001</v>
      </c>
      <c r="F154" s="56"/>
      <c r="G154" s="57"/>
    </row>
    <row r="155" spans="1:7" x14ac:dyDescent="0.25">
      <c r="A155">
        <v>141162</v>
      </c>
      <c r="B155" s="82" t="s">
        <v>1459</v>
      </c>
      <c r="C155" s="56"/>
      <c r="D155" s="177">
        <f>VLOOKUP(A155,'29.06.2018'!A:I,9,0)</f>
        <v>1000</v>
      </c>
      <c r="E155" s="60">
        <f>VLOOKUP(A155,'31.07.2018'!A:I,9,0)</f>
        <v>1000</v>
      </c>
      <c r="F155" s="56"/>
      <c r="G155" s="57"/>
    </row>
    <row r="156" spans="1:7" x14ac:dyDescent="0.25">
      <c r="A156">
        <v>141161</v>
      </c>
      <c r="B156" s="82" t="s">
        <v>1460</v>
      </c>
      <c r="C156" s="56"/>
      <c r="D156" s="177">
        <f>VLOOKUP(A156,'29.06.2018'!A:I,9,0)</f>
        <v>1087.5897</v>
      </c>
      <c r="E156" s="60">
        <f>VLOOKUP(A156,'31.07.2018'!A:I,9,0)</f>
        <v>1094.7128</v>
      </c>
      <c r="F156" s="56"/>
      <c r="G156" s="57"/>
    </row>
    <row r="157" spans="1:7" x14ac:dyDescent="0.25">
      <c r="A157">
        <v>141159</v>
      </c>
      <c r="B157" s="82" t="s">
        <v>1461</v>
      </c>
      <c r="C157" s="56"/>
      <c r="D157" s="177">
        <v>1000</v>
      </c>
      <c r="E157" s="60">
        <v>1000</v>
      </c>
      <c r="F157" s="56"/>
      <c r="G157" s="57"/>
    </row>
    <row r="158" spans="1:7" x14ac:dyDescent="0.25">
      <c r="B158" s="82"/>
      <c r="C158" s="56"/>
      <c r="D158" s="89"/>
      <c r="E158" s="106"/>
      <c r="F158" s="56"/>
      <c r="G158" s="57"/>
    </row>
    <row r="159" spans="1:7" x14ac:dyDescent="0.25">
      <c r="B159" s="82" t="s">
        <v>1371</v>
      </c>
      <c r="C159" s="56"/>
      <c r="D159" s="89"/>
      <c r="E159" s="106"/>
      <c r="F159" s="56"/>
      <c r="G159" s="57"/>
    </row>
    <row r="160" spans="1:7" x14ac:dyDescent="0.25">
      <c r="B160" s="64" t="s">
        <v>1383</v>
      </c>
      <c r="C160" s="56"/>
      <c r="D160" s="65"/>
      <c r="E160" s="65"/>
      <c r="F160" s="56"/>
      <c r="G160" s="57"/>
    </row>
    <row r="161" spans="2:7" x14ac:dyDescent="0.25">
      <c r="B161" s="64"/>
      <c r="C161" s="56"/>
      <c r="D161" s="65"/>
      <c r="E161" s="158" t="s">
        <v>1384</v>
      </c>
      <c r="F161" s="56"/>
      <c r="G161" s="57"/>
    </row>
    <row r="162" spans="2:7" x14ac:dyDescent="0.25">
      <c r="B162" s="122" t="s">
        <v>1385</v>
      </c>
      <c r="C162" s="68"/>
      <c r="D162" s="123" t="s">
        <v>1386</v>
      </c>
      <c r="E162" s="123" t="s">
        <v>1387</v>
      </c>
      <c r="F162" s="56"/>
      <c r="G162" s="57"/>
    </row>
    <row r="163" spans="2:7" x14ac:dyDescent="0.25">
      <c r="B163" s="67" t="s">
        <v>1407</v>
      </c>
      <c r="C163" s="68"/>
      <c r="D163" s="69">
        <v>4.7224195999999994</v>
      </c>
      <c r="E163" s="69">
        <v>4.3729840000000006</v>
      </c>
      <c r="F163" s="56"/>
      <c r="G163" s="57"/>
    </row>
    <row r="164" spans="2:7" x14ac:dyDescent="0.25">
      <c r="B164" s="67" t="s">
        <v>1408</v>
      </c>
      <c r="C164" s="68"/>
      <c r="D164" s="69">
        <v>9.8708716999999986</v>
      </c>
      <c r="E164" s="69">
        <v>9.1404764000000007</v>
      </c>
      <c r="F164" s="56"/>
      <c r="G164" s="57"/>
    </row>
    <row r="165" spans="2:7" x14ac:dyDescent="0.25">
      <c r="B165" s="67" t="s">
        <v>1389</v>
      </c>
      <c r="C165" s="68"/>
      <c r="D165" s="69">
        <v>4.4555942999999996</v>
      </c>
      <c r="E165" s="69">
        <v>4.1259024999999996</v>
      </c>
      <c r="F165" s="56"/>
      <c r="G165" s="57"/>
    </row>
    <row r="166" spans="2:7" x14ac:dyDescent="0.25">
      <c r="B166" s="67" t="s">
        <v>1409</v>
      </c>
      <c r="C166" s="68"/>
      <c r="D166" s="69">
        <v>8.9701723999999992</v>
      </c>
      <c r="E166" s="69">
        <v>8.3064242999999998</v>
      </c>
      <c r="F166" s="56"/>
      <c r="G166" s="57"/>
    </row>
    <row r="167" spans="2:7" x14ac:dyDescent="0.25">
      <c r="B167" s="67" t="s">
        <v>1410</v>
      </c>
      <c r="C167" s="68"/>
      <c r="D167" s="69">
        <v>4.6665111000000001</v>
      </c>
      <c r="E167" s="69">
        <v>4.3212128999999999</v>
      </c>
      <c r="F167" s="56"/>
      <c r="G167" s="57"/>
    </row>
    <row r="168" spans="2:7" x14ac:dyDescent="0.25">
      <c r="B168" s="67" t="s">
        <v>1394</v>
      </c>
      <c r="C168" s="68"/>
      <c r="D168" s="69">
        <v>9.6436716000000011</v>
      </c>
      <c r="E168" s="69">
        <v>8.930087799999999</v>
      </c>
      <c r="F168" s="56"/>
      <c r="G168" s="57"/>
    </row>
    <row r="169" spans="2:7" x14ac:dyDescent="0.25">
      <c r="B169" s="67" t="s">
        <v>1390</v>
      </c>
      <c r="C169" s="68"/>
      <c r="D169" s="69">
        <v>4.3899355</v>
      </c>
      <c r="E169" s="69">
        <v>4.0651022000000001</v>
      </c>
      <c r="F169" s="56"/>
      <c r="G169" s="57"/>
    </row>
    <row r="170" spans="2:7" x14ac:dyDescent="0.25">
      <c r="B170" s="67" t="s">
        <v>1395</v>
      </c>
      <c r="C170" s="68"/>
      <c r="D170" s="69">
        <v>4.1432506</v>
      </c>
      <c r="E170" s="69">
        <v>3.8366707</v>
      </c>
      <c r="F170" s="56"/>
      <c r="G170" s="57"/>
    </row>
    <row r="171" spans="2:7" x14ac:dyDescent="0.25">
      <c r="B171" s="67" t="s">
        <v>1411</v>
      </c>
      <c r="C171" s="68"/>
      <c r="D171" s="69">
        <v>4.6409057000000002</v>
      </c>
      <c r="E171" s="69">
        <v>4.2975016999999998</v>
      </c>
      <c r="F171" s="56"/>
      <c r="G171" s="57"/>
    </row>
    <row r="172" spans="2:7" x14ac:dyDescent="0.25">
      <c r="B172" s="248" t="s">
        <v>1462</v>
      </c>
      <c r="C172" s="249"/>
      <c r="D172" s="249"/>
      <c r="E172" s="249"/>
      <c r="F172" s="56"/>
      <c r="G172" s="57"/>
    </row>
    <row r="173" spans="2:7" x14ac:dyDescent="0.25">
      <c r="B173" s="234" t="s">
        <v>1392</v>
      </c>
      <c r="C173" s="235"/>
      <c r="D173" s="159"/>
      <c r="E173" s="56"/>
      <c r="F173" s="56"/>
      <c r="G173" s="57"/>
    </row>
    <row r="174" spans="2:7" ht="30.75" customHeight="1" x14ac:dyDescent="0.25">
      <c r="B174" s="246" t="s">
        <v>2454</v>
      </c>
      <c r="C174" s="247"/>
      <c r="D174" s="89" t="s">
        <v>1358</v>
      </c>
      <c r="E174" s="56"/>
      <c r="F174" s="56"/>
      <c r="G174" s="57"/>
    </row>
    <row r="175" spans="2:7" x14ac:dyDescent="0.25">
      <c r="B175" s="226" t="s">
        <v>1463</v>
      </c>
      <c r="C175" s="227"/>
      <c r="D175" s="105">
        <v>0.06</v>
      </c>
      <c r="E175" s="65"/>
      <c r="F175" s="56"/>
      <c r="G175" s="57"/>
    </row>
    <row r="176" spans="2:7" ht="32.25" customHeight="1" x14ac:dyDescent="0.25">
      <c r="B176" s="234" t="s">
        <v>1464</v>
      </c>
      <c r="C176" s="235"/>
      <c r="D176" s="89" t="s">
        <v>1358</v>
      </c>
      <c r="E176" s="106"/>
      <c r="F176" s="56"/>
      <c r="G176" s="57"/>
    </row>
    <row r="177" spans="2:7" ht="30.75" customHeight="1" x14ac:dyDescent="0.25">
      <c r="B177" s="230" t="s">
        <v>1465</v>
      </c>
      <c r="C177" s="231"/>
      <c r="D177" s="160" t="s">
        <v>1358</v>
      </c>
      <c r="E177" s="77"/>
      <c r="F177" s="77"/>
      <c r="G177" s="78"/>
    </row>
  </sheetData>
  <mergeCells count="10">
    <mergeCell ref="B174:C174"/>
    <mergeCell ref="B175:C175"/>
    <mergeCell ref="B176:C176"/>
    <mergeCell ref="B177:C177"/>
    <mergeCell ref="B1:G1"/>
    <mergeCell ref="B2:G2"/>
    <mergeCell ref="B126:C126"/>
    <mergeCell ref="B172:E172"/>
    <mergeCell ref="B173:C173"/>
    <mergeCell ref="B127:C127"/>
  </mergeCell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showGridLines="0" topLeftCell="A22" workbookViewId="0">
      <selection activeCell="B31" sqref="A31:XFD31"/>
    </sheetView>
  </sheetViews>
  <sheetFormatPr defaultRowHeight="15" x14ac:dyDescent="0.25"/>
  <cols>
    <col min="2" max="2" width="50.5703125" customWidth="1"/>
    <col min="3" max="3" width="19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55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56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1343</v>
      </c>
      <c r="C7" s="25"/>
      <c r="D7" s="25"/>
      <c r="E7" s="9"/>
      <c r="F7" s="10"/>
      <c r="G7" s="11"/>
    </row>
    <row r="8" spans="2:9" x14ac:dyDescent="0.25">
      <c r="B8" s="12" t="s">
        <v>1344</v>
      </c>
      <c r="C8" s="26"/>
      <c r="D8" s="26"/>
      <c r="E8" s="13"/>
      <c r="F8" s="29"/>
      <c r="G8" s="30"/>
    </row>
    <row r="9" spans="2:9" x14ac:dyDescent="0.25">
      <c r="B9" s="8" t="s">
        <v>1345</v>
      </c>
      <c r="C9" s="25" t="s">
        <v>1346</v>
      </c>
      <c r="D9" s="25"/>
      <c r="E9" s="9">
        <v>42918.786147999999</v>
      </c>
      <c r="F9" s="10">
        <v>4709.76</v>
      </c>
      <c r="G9" s="11">
        <v>1.0054000000000001</v>
      </c>
    </row>
    <row r="10" spans="2:9" x14ac:dyDescent="0.25">
      <c r="B10" s="12" t="s">
        <v>75</v>
      </c>
      <c r="C10" s="26"/>
      <c r="D10" s="26"/>
      <c r="E10" s="13"/>
      <c r="F10" s="14">
        <v>4709.76</v>
      </c>
      <c r="G10" s="15">
        <v>1.0054000000000001</v>
      </c>
    </row>
    <row r="11" spans="2:9" x14ac:dyDescent="0.25">
      <c r="B11" s="8"/>
      <c r="C11" s="25"/>
      <c r="D11" s="25"/>
      <c r="E11" s="9"/>
      <c r="F11" s="10"/>
      <c r="G11" s="11"/>
    </row>
    <row r="12" spans="2:9" x14ac:dyDescent="0.25">
      <c r="B12" s="18" t="s">
        <v>89</v>
      </c>
      <c r="C12" s="27"/>
      <c r="D12" s="27"/>
      <c r="E12" s="19"/>
      <c r="F12" s="14">
        <v>4709.76</v>
      </c>
      <c r="G12" s="15">
        <v>1.0054000000000001</v>
      </c>
    </row>
    <row r="13" spans="2:9" x14ac:dyDescent="0.25">
      <c r="B13" s="8"/>
      <c r="C13" s="25"/>
      <c r="D13" s="25"/>
      <c r="E13" s="9"/>
      <c r="F13" s="10"/>
      <c r="G13" s="11"/>
    </row>
    <row r="14" spans="2:9" x14ac:dyDescent="0.25">
      <c r="B14" s="12" t="s">
        <v>90</v>
      </c>
      <c r="C14" s="25"/>
      <c r="D14" s="25"/>
      <c r="E14" s="9"/>
      <c r="F14" s="10"/>
      <c r="G14" s="11"/>
    </row>
    <row r="15" spans="2:9" x14ac:dyDescent="0.25">
      <c r="B15" s="8" t="s">
        <v>91</v>
      </c>
      <c r="C15" s="25"/>
      <c r="D15" s="25"/>
      <c r="E15" s="9"/>
      <c r="F15" s="10">
        <v>54.99</v>
      </c>
      <c r="G15" s="11">
        <v>1.17E-2</v>
      </c>
    </row>
    <row r="16" spans="2:9" x14ac:dyDescent="0.25">
      <c r="B16" s="12" t="s">
        <v>75</v>
      </c>
      <c r="C16" s="26"/>
      <c r="D16" s="26"/>
      <c r="E16" s="13"/>
      <c r="F16" s="14">
        <v>54.99</v>
      </c>
      <c r="G16" s="15">
        <v>1.17E-2</v>
      </c>
    </row>
    <row r="17" spans="1:7" x14ac:dyDescent="0.25">
      <c r="B17" s="8"/>
      <c r="C17" s="25"/>
      <c r="D17" s="25"/>
      <c r="E17" s="9"/>
      <c r="F17" s="10"/>
      <c r="G17" s="11"/>
    </row>
    <row r="18" spans="1:7" x14ac:dyDescent="0.25">
      <c r="B18" s="18" t="s">
        <v>89</v>
      </c>
      <c r="C18" s="27"/>
      <c r="D18" s="27"/>
      <c r="E18" s="19"/>
      <c r="F18" s="14">
        <v>54.99</v>
      </c>
      <c r="G18" s="15">
        <v>1.17E-2</v>
      </c>
    </row>
    <row r="19" spans="1:7" x14ac:dyDescent="0.25">
      <c r="B19" s="8" t="s">
        <v>92</v>
      </c>
      <c r="C19" s="25"/>
      <c r="D19" s="25"/>
      <c r="E19" s="9"/>
      <c r="F19" s="36">
        <v>-80.34</v>
      </c>
      <c r="G19" s="37">
        <v>-1.7100000000000001E-2</v>
      </c>
    </row>
    <row r="20" spans="1:7" x14ac:dyDescent="0.25">
      <c r="B20" s="20" t="s">
        <v>93</v>
      </c>
      <c r="C20" s="28"/>
      <c r="D20" s="28"/>
      <c r="E20" s="21"/>
      <c r="F20" s="22">
        <v>4684.41</v>
      </c>
      <c r="G20" s="23">
        <v>1</v>
      </c>
    </row>
    <row r="21" spans="1:7" x14ac:dyDescent="0.25">
      <c r="B21" s="190"/>
      <c r="C21" s="191"/>
      <c r="D21" s="191"/>
      <c r="E21" s="191"/>
      <c r="F21" s="191"/>
      <c r="G21" s="192"/>
    </row>
    <row r="22" spans="1:7" x14ac:dyDescent="0.25">
      <c r="B22" s="43"/>
      <c r="C22" s="44"/>
      <c r="D22" s="44"/>
      <c r="E22" s="44"/>
      <c r="F22" s="44"/>
      <c r="G22" s="45"/>
    </row>
    <row r="23" spans="1:7" x14ac:dyDescent="0.25">
      <c r="B23" s="52" t="s">
        <v>1356</v>
      </c>
      <c r="C23" s="65"/>
      <c r="D23" s="59"/>
      <c r="E23" s="72"/>
      <c r="F23" s="150"/>
      <c r="G23" s="57"/>
    </row>
    <row r="24" spans="1:7" x14ac:dyDescent="0.25">
      <c r="B24" s="52" t="s">
        <v>1357</v>
      </c>
      <c r="C24" s="56"/>
      <c r="D24" s="58" t="s">
        <v>1358</v>
      </c>
      <c r="E24" s="72"/>
      <c r="F24" s="150"/>
      <c r="G24" s="57"/>
    </row>
    <row r="25" spans="1:7" x14ac:dyDescent="0.25">
      <c r="B25" s="224" t="s">
        <v>1469</v>
      </c>
      <c r="C25" s="225"/>
      <c r="D25" s="44"/>
      <c r="E25" s="44"/>
      <c r="F25" s="150"/>
      <c r="G25" s="57"/>
    </row>
    <row r="26" spans="1:7" x14ac:dyDescent="0.25">
      <c r="B26" s="166" t="s">
        <v>1468</v>
      </c>
      <c r="C26" s="167"/>
      <c r="D26" s="165" t="s">
        <v>1467</v>
      </c>
      <c r="E26" s="165" t="s">
        <v>1467</v>
      </c>
      <c r="F26" s="150"/>
      <c r="G26" s="57"/>
    </row>
    <row r="27" spans="1:7" x14ac:dyDescent="0.25">
      <c r="B27" s="52"/>
      <c r="C27" s="59"/>
      <c r="D27" s="165">
        <v>43280</v>
      </c>
      <c r="E27" s="165">
        <v>43312</v>
      </c>
      <c r="F27" s="150"/>
      <c r="G27" s="57"/>
    </row>
    <row r="28" spans="1:7" x14ac:dyDescent="0.25">
      <c r="A28">
        <v>140255</v>
      </c>
      <c r="B28" s="52" t="s">
        <v>1359</v>
      </c>
      <c r="C28" s="56"/>
      <c r="D28" s="177">
        <f>VLOOKUP(A28,'29.06.2018'!A:I,9,0)</f>
        <v>19.394000000000002</v>
      </c>
      <c r="E28" s="60">
        <f>VLOOKUP(A28,'31.07.2018'!A:I,9,0)</f>
        <v>19.871000000000002</v>
      </c>
      <c r="F28" s="150"/>
      <c r="G28" s="57"/>
    </row>
    <row r="29" spans="1:7" x14ac:dyDescent="0.25">
      <c r="A29">
        <v>140256</v>
      </c>
      <c r="B29" s="52" t="s">
        <v>1367</v>
      </c>
      <c r="C29" s="56"/>
      <c r="D29" s="177">
        <f>VLOOKUP(A29,'29.06.2018'!A:I,9,0)</f>
        <v>20.566999999999997</v>
      </c>
      <c r="E29" s="60">
        <f>VLOOKUP(A29,'31.07.2018'!A:I,9,0)</f>
        <v>21.090999999999998</v>
      </c>
      <c r="F29" s="150"/>
      <c r="G29" s="57"/>
    </row>
    <row r="30" spans="1:7" x14ac:dyDescent="0.25">
      <c r="B30" s="52"/>
      <c r="C30" s="56"/>
      <c r="D30" s="134"/>
      <c r="E30" s="72"/>
      <c r="F30" s="150"/>
      <c r="G30" s="57"/>
    </row>
    <row r="31" spans="1:7" x14ac:dyDescent="0.25">
      <c r="B31" s="226" t="s">
        <v>2446</v>
      </c>
      <c r="C31" s="227"/>
      <c r="D31" s="227"/>
      <c r="E31" s="227"/>
      <c r="F31" s="227"/>
      <c r="G31" s="57"/>
    </row>
    <row r="32" spans="1:7" x14ac:dyDescent="0.25">
      <c r="B32" s="228" t="s">
        <v>1392</v>
      </c>
      <c r="C32" s="229"/>
      <c r="D32" s="59"/>
      <c r="E32" s="72"/>
      <c r="F32" s="150"/>
      <c r="G32" s="57"/>
    </row>
    <row r="33" spans="2:7" ht="35.25" customHeight="1" x14ac:dyDescent="0.25">
      <c r="B33" s="246" t="s">
        <v>2452</v>
      </c>
      <c r="C33" s="247"/>
      <c r="D33" s="89" t="s">
        <v>1358</v>
      </c>
      <c r="E33" s="72"/>
      <c r="F33" s="150"/>
      <c r="G33" s="57"/>
    </row>
    <row r="34" spans="2:7" ht="36" customHeight="1" x14ac:dyDescent="0.25">
      <c r="B34" s="226" t="s">
        <v>1466</v>
      </c>
      <c r="C34" s="227"/>
      <c r="D34" s="110">
        <f>F12</f>
        <v>4709.76</v>
      </c>
      <c r="E34" s="72"/>
      <c r="F34" s="150"/>
      <c r="G34" s="57"/>
    </row>
    <row r="35" spans="2:7" ht="32.25" customHeight="1" x14ac:dyDescent="0.25">
      <c r="B35" s="250" t="s">
        <v>1438</v>
      </c>
      <c r="C35" s="251"/>
      <c r="D35" s="89" t="s">
        <v>1358</v>
      </c>
      <c r="E35" s="72"/>
      <c r="F35" s="150"/>
      <c r="G35" s="57"/>
    </row>
    <row r="36" spans="2:7" ht="29.25" customHeight="1" x14ac:dyDescent="0.25">
      <c r="B36" s="230" t="s">
        <v>1375</v>
      </c>
      <c r="C36" s="231"/>
      <c r="D36" s="160" t="s">
        <v>1358</v>
      </c>
      <c r="E36" s="145"/>
      <c r="F36" s="156"/>
      <c r="G36" s="78"/>
    </row>
    <row r="75" ht="15" customHeight="1" x14ac:dyDescent="0.25"/>
  </sheetData>
  <mergeCells count="9">
    <mergeCell ref="B34:C34"/>
    <mergeCell ref="B35:C35"/>
    <mergeCell ref="B36:C36"/>
    <mergeCell ref="B1:G1"/>
    <mergeCell ref="B2:G2"/>
    <mergeCell ref="B31:F31"/>
    <mergeCell ref="B32:C32"/>
    <mergeCell ref="B33:C33"/>
    <mergeCell ref="B25:C25"/>
  </mergeCells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showGridLines="0" topLeftCell="A19" workbookViewId="0"/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57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58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1343</v>
      </c>
      <c r="C7" s="25"/>
      <c r="D7" s="25"/>
      <c r="E7" s="9"/>
      <c r="F7" s="10"/>
      <c r="G7" s="11"/>
    </row>
    <row r="8" spans="2:9" x14ac:dyDescent="0.25">
      <c r="B8" s="12" t="s">
        <v>1344</v>
      </c>
      <c r="C8" s="26"/>
      <c r="D8" s="26"/>
      <c r="E8" s="13"/>
      <c r="F8" s="29"/>
      <c r="G8" s="30"/>
    </row>
    <row r="9" spans="2:9" x14ac:dyDescent="0.25">
      <c r="B9" s="8" t="s">
        <v>1347</v>
      </c>
      <c r="C9" s="25" t="s">
        <v>1348</v>
      </c>
      <c r="D9" s="25"/>
      <c r="E9" s="9">
        <v>167140.478137</v>
      </c>
      <c r="F9" s="10">
        <v>4863.1400000000003</v>
      </c>
      <c r="G9" s="11">
        <v>0.98009999999999997</v>
      </c>
    </row>
    <row r="10" spans="2:9" x14ac:dyDescent="0.25">
      <c r="B10" s="12" t="s">
        <v>75</v>
      </c>
      <c r="C10" s="26"/>
      <c r="D10" s="26"/>
      <c r="E10" s="13"/>
      <c r="F10" s="14">
        <v>4863.1400000000003</v>
      </c>
      <c r="G10" s="15">
        <v>0.98009999999999997</v>
      </c>
    </row>
    <row r="11" spans="2:9" x14ac:dyDescent="0.25">
      <c r="B11" s="8"/>
      <c r="C11" s="25"/>
      <c r="D11" s="25"/>
      <c r="E11" s="9"/>
      <c r="F11" s="10"/>
      <c r="G11" s="11"/>
    </row>
    <row r="12" spans="2:9" x14ac:dyDescent="0.25">
      <c r="B12" s="18" t="s">
        <v>89</v>
      </c>
      <c r="C12" s="27"/>
      <c r="D12" s="27"/>
      <c r="E12" s="19"/>
      <c r="F12" s="14">
        <v>4863.1400000000003</v>
      </c>
      <c r="G12" s="15">
        <v>0.98009999999999997</v>
      </c>
    </row>
    <row r="13" spans="2:9" x14ac:dyDescent="0.25">
      <c r="B13" s="8"/>
      <c r="C13" s="25"/>
      <c r="D13" s="25"/>
      <c r="E13" s="9"/>
      <c r="F13" s="10"/>
      <c r="G13" s="11"/>
    </row>
    <row r="14" spans="2:9" x14ac:dyDescent="0.25">
      <c r="B14" s="12" t="s">
        <v>90</v>
      </c>
      <c r="C14" s="25"/>
      <c r="D14" s="25"/>
      <c r="E14" s="9"/>
      <c r="F14" s="10"/>
      <c r="G14" s="11"/>
    </row>
    <row r="15" spans="2:9" x14ac:dyDescent="0.25">
      <c r="B15" s="8" t="s">
        <v>91</v>
      </c>
      <c r="C15" s="25"/>
      <c r="D15" s="25"/>
      <c r="E15" s="9"/>
      <c r="F15" s="10">
        <v>79.989999999999995</v>
      </c>
      <c r="G15" s="11">
        <v>1.61E-2</v>
      </c>
    </row>
    <row r="16" spans="2:9" x14ac:dyDescent="0.25">
      <c r="B16" s="12" t="s">
        <v>75</v>
      </c>
      <c r="C16" s="26"/>
      <c r="D16" s="26"/>
      <c r="E16" s="13"/>
      <c r="F16" s="14">
        <v>79.989999999999995</v>
      </c>
      <c r="G16" s="15">
        <v>1.61E-2</v>
      </c>
    </row>
    <row r="17" spans="1:7" x14ac:dyDescent="0.25">
      <c r="B17" s="8"/>
      <c r="C17" s="25"/>
      <c r="D17" s="25"/>
      <c r="E17" s="9"/>
      <c r="F17" s="10"/>
      <c r="G17" s="11"/>
    </row>
    <row r="18" spans="1:7" x14ac:dyDescent="0.25">
      <c r="B18" s="18" t="s">
        <v>89</v>
      </c>
      <c r="C18" s="27"/>
      <c r="D18" s="27"/>
      <c r="E18" s="19"/>
      <c r="F18" s="14">
        <v>79.989999999999995</v>
      </c>
      <c r="G18" s="15">
        <v>1.61E-2</v>
      </c>
    </row>
    <row r="19" spans="1:7" x14ac:dyDescent="0.25">
      <c r="B19" s="8" t="s">
        <v>92</v>
      </c>
      <c r="C19" s="25"/>
      <c r="D19" s="25"/>
      <c r="E19" s="9"/>
      <c r="F19" s="10">
        <v>18.670000000000002</v>
      </c>
      <c r="G19" s="11">
        <v>3.8E-3</v>
      </c>
    </row>
    <row r="20" spans="1:7" x14ac:dyDescent="0.25">
      <c r="B20" s="20" t="s">
        <v>93</v>
      </c>
      <c r="C20" s="28"/>
      <c r="D20" s="28"/>
      <c r="E20" s="21"/>
      <c r="F20" s="22">
        <v>4961.8</v>
      </c>
      <c r="G20" s="23">
        <v>1</v>
      </c>
    </row>
    <row r="21" spans="1:7" x14ac:dyDescent="0.25">
      <c r="B21" s="190"/>
      <c r="C21" s="191"/>
      <c r="D21" s="191"/>
      <c r="E21" s="191"/>
      <c r="F21" s="191"/>
      <c r="G21" s="192"/>
    </row>
    <row r="22" spans="1:7" x14ac:dyDescent="0.25">
      <c r="B22" s="52" t="s">
        <v>1356</v>
      </c>
      <c r="C22" s="65"/>
      <c r="D22" s="59"/>
      <c r="E22" s="72"/>
      <c r="F22" s="150"/>
      <c r="G22" s="57"/>
    </row>
    <row r="23" spans="1:7" ht="32.25" customHeight="1" x14ac:dyDescent="0.25">
      <c r="B23" s="226" t="s">
        <v>1357</v>
      </c>
      <c r="C23" s="227"/>
      <c r="D23" s="58" t="s">
        <v>1358</v>
      </c>
      <c r="E23" s="72"/>
      <c r="F23" s="150"/>
      <c r="G23" s="57"/>
    </row>
    <row r="24" spans="1:7" x14ac:dyDescent="0.25">
      <c r="B24" s="224" t="s">
        <v>1469</v>
      </c>
      <c r="C24" s="225"/>
      <c r="D24" s="44"/>
      <c r="E24" s="44"/>
      <c r="F24" s="150"/>
      <c r="G24" s="57"/>
    </row>
    <row r="25" spans="1:7" x14ac:dyDescent="0.25">
      <c r="B25" s="166" t="s">
        <v>1468</v>
      </c>
      <c r="C25" s="167"/>
      <c r="D25" s="165" t="s">
        <v>1467</v>
      </c>
      <c r="E25" s="165" t="s">
        <v>1467</v>
      </c>
      <c r="F25" s="150"/>
      <c r="G25" s="57"/>
    </row>
    <row r="26" spans="1:7" x14ac:dyDescent="0.25">
      <c r="B26" s="52"/>
      <c r="C26" s="59"/>
      <c r="D26" s="165">
        <v>43280</v>
      </c>
      <c r="E26" s="165">
        <v>43312</v>
      </c>
      <c r="F26" s="150"/>
      <c r="G26" s="57"/>
    </row>
    <row r="27" spans="1:7" x14ac:dyDescent="0.25">
      <c r="A27">
        <v>140242</v>
      </c>
      <c r="B27" s="52" t="s">
        <v>1359</v>
      </c>
      <c r="C27" s="56"/>
      <c r="D27" s="177">
        <f>VLOOKUP(A27,'29.06.2018'!A:I,9,0)</f>
        <v>28.173999999999999</v>
      </c>
      <c r="E27" s="60">
        <f>VLOOKUP(A27,'31.07.2018'!A:I,9,0)</f>
        <v>27.412000000000003</v>
      </c>
      <c r="F27" s="150"/>
      <c r="G27" s="57"/>
    </row>
    <row r="28" spans="1:7" x14ac:dyDescent="0.25">
      <c r="A28">
        <v>140243</v>
      </c>
      <c r="B28" s="52" t="s">
        <v>1367</v>
      </c>
      <c r="C28" s="56"/>
      <c r="D28" s="177">
        <f>VLOOKUP(A28,'29.06.2018'!A:I,9,0)</f>
        <v>29.721</v>
      </c>
      <c r="E28" s="60">
        <f>VLOOKUP(A28,'31.07.2018'!A:I,9,0)</f>
        <v>28.941000000000003</v>
      </c>
      <c r="F28" s="150"/>
      <c r="G28" s="57"/>
    </row>
    <row r="29" spans="1:7" x14ac:dyDescent="0.25">
      <c r="B29" s="52"/>
      <c r="C29" s="56"/>
      <c r="D29" s="161"/>
      <c r="E29" s="72"/>
      <c r="F29" s="150"/>
      <c r="G29" s="57"/>
    </row>
    <row r="30" spans="1:7" x14ac:dyDescent="0.25">
      <c r="B30" s="226" t="s">
        <v>2446</v>
      </c>
      <c r="C30" s="227"/>
      <c r="D30" s="227"/>
      <c r="E30" s="227"/>
      <c r="F30" s="227"/>
      <c r="G30" s="57"/>
    </row>
    <row r="31" spans="1:7" x14ac:dyDescent="0.25">
      <c r="B31" s="226" t="str">
        <f>[1]EOASEF!B34</f>
        <v>4.   No Bonus was declared during the month.</v>
      </c>
      <c r="C31" s="227"/>
      <c r="D31" s="59"/>
      <c r="E31" s="72"/>
      <c r="F31" s="150"/>
      <c r="G31" s="57"/>
    </row>
    <row r="32" spans="1:7" ht="28.5" customHeight="1" x14ac:dyDescent="0.25">
      <c r="B32" s="226" t="s">
        <v>2452</v>
      </c>
      <c r="C32" s="227"/>
      <c r="D32" s="89" t="s">
        <v>1358</v>
      </c>
      <c r="E32" s="72"/>
      <c r="F32" s="150"/>
      <c r="G32" s="57"/>
    </row>
    <row r="33" spans="2:7" ht="36" customHeight="1" x14ac:dyDescent="0.25">
      <c r="B33" s="226" t="str">
        <f>[1]EOASEF!B36</f>
        <v>6.   Investment in foreign securities/ADRs/GDRs at the end of the Month (Rs. in lakhs)</v>
      </c>
      <c r="C33" s="227"/>
      <c r="D33" s="110">
        <f>F12</f>
        <v>4863.1400000000003</v>
      </c>
      <c r="E33" s="72"/>
      <c r="F33" s="150"/>
      <c r="G33" s="57"/>
    </row>
    <row r="34" spans="2:7" ht="32.25" customHeight="1" x14ac:dyDescent="0.25">
      <c r="B34" s="250" t="s">
        <v>1438</v>
      </c>
      <c r="C34" s="251"/>
      <c r="D34" s="89" t="s">
        <v>1358</v>
      </c>
      <c r="E34" s="72"/>
      <c r="F34" s="150"/>
      <c r="G34" s="57"/>
    </row>
    <row r="35" spans="2:7" ht="32.25" customHeight="1" x14ac:dyDescent="0.25">
      <c r="B35" s="230" t="str">
        <f>[1]EOASEF!B38</f>
        <v>8.   Total gross exposure to derivative instruments (excluding reversed positions) at the end of the month (Rs. in lakhs)</v>
      </c>
      <c r="C35" s="231"/>
      <c r="D35" s="160" t="s">
        <v>1358</v>
      </c>
      <c r="E35" s="145"/>
      <c r="F35" s="156"/>
      <c r="G35" s="78"/>
    </row>
    <row r="75" ht="15" customHeight="1" x14ac:dyDescent="0.25"/>
  </sheetData>
  <mergeCells count="10">
    <mergeCell ref="B32:C32"/>
    <mergeCell ref="B33:C33"/>
    <mergeCell ref="B34:C34"/>
    <mergeCell ref="B35:C35"/>
    <mergeCell ref="B1:G1"/>
    <mergeCell ref="B2:G2"/>
    <mergeCell ref="B23:C23"/>
    <mergeCell ref="B30:F30"/>
    <mergeCell ref="B31:C31"/>
    <mergeCell ref="B24:C24"/>
  </mergeCells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showGridLines="0" topLeftCell="A22" workbookViewId="0"/>
  </sheetViews>
  <sheetFormatPr defaultRowHeight="15" x14ac:dyDescent="0.25"/>
  <cols>
    <col min="2" max="2" width="50.5703125" customWidth="1"/>
    <col min="3" max="3" width="20.570312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59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60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1343</v>
      </c>
      <c r="C7" s="25"/>
      <c r="D7" s="25"/>
      <c r="E7" s="9"/>
      <c r="F7" s="10"/>
      <c r="G7" s="11"/>
    </row>
    <row r="8" spans="2:9" x14ac:dyDescent="0.25">
      <c r="B8" s="12" t="s">
        <v>1344</v>
      </c>
      <c r="C8" s="26"/>
      <c r="D8" s="26"/>
      <c r="E8" s="13"/>
      <c r="F8" s="29"/>
      <c r="G8" s="30"/>
    </row>
    <row r="9" spans="2:9" x14ac:dyDescent="0.25">
      <c r="B9" s="8" t="s">
        <v>1349</v>
      </c>
      <c r="C9" s="25" t="s">
        <v>1350</v>
      </c>
      <c r="D9" s="25"/>
      <c r="E9" s="9">
        <v>102488.51949799999</v>
      </c>
      <c r="F9" s="10">
        <v>2647.33</v>
      </c>
      <c r="G9" s="11">
        <v>1.0025999999999999</v>
      </c>
    </row>
    <row r="10" spans="2:9" x14ac:dyDescent="0.25">
      <c r="B10" s="12" t="s">
        <v>75</v>
      </c>
      <c r="C10" s="26"/>
      <c r="D10" s="26"/>
      <c r="E10" s="13"/>
      <c r="F10" s="14">
        <v>2647.33</v>
      </c>
      <c r="G10" s="15">
        <v>1.0025999999999999</v>
      </c>
    </row>
    <row r="11" spans="2:9" x14ac:dyDescent="0.25">
      <c r="B11" s="8"/>
      <c r="C11" s="25"/>
      <c r="D11" s="25"/>
      <c r="E11" s="9"/>
      <c r="F11" s="10"/>
      <c r="G11" s="11"/>
    </row>
    <row r="12" spans="2:9" x14ac:dyDescent="0.25">
      <c r="B12" s="18" t="s">
        <v>89</v>
      </c>
      <c r="C12" s="27"/>
      <c r="D12" s="27"/>
      <c r="E12" s="19"/>
      <c r="F12" s="14">
        <v>2647.33</v>
      </c>
      <c r="G12" s="15">
        <v>1.0025999999999999</v>
      </c>
    </row>
    <row r="13" spans="2:9" x14ac:dyDescent="0.25">
      <c r="B13" s="8"/>
      <c r="C13" s="25"/>
      <c r="D13" s="25"/>
      <c r="E13" s="9"/>
      <c r="F13" s="10"/>
      <c r="G13" s="11"/>
    </row>
    <row r="14" spans="2:9" x14ac:dyDescent="0.25">
      <c r="B14" s="12" t="s">
        <v>90</v>
      </c>
      <c r="C14" s="25"/>
      <c r="D14" s="25"/>
      <c r="E14" s="9"/>
      <c r="F14" s="10"/>
      <c r="G14" s="11"/>
    </row>
    <row r="15" spans="2:9" x14ac:dyDescent="0.25">
      <c r="B15" s="8" t="s">
        <v>91</v>
      </c>
      <c r="C15" s="25"/>
      <c r="D15" s="25"/>
      <c r="E15" s="9"/>
      <c r="F15" s="10">
        <v>2</v>
      </c>
      <c r="G15" s="11">
        <v>8.0000000000000004E-4</v>
      </c>
    </row>
    <row r="16" spans="2:9" x14ac:dyDescent="0.25">
      <c r="B16" s="12" t="s">
        <v>75</v>
      </c>
      <c r="C16" s="26"/>
      <c r="D16" s="26"/>
      <c r="E16" s="13"/>
      <c r="F16" s="14">
        <v>2</v>
      </c>
      <c r="G16" s="15">
        <v>8.0000000000000004E-4</v>
      </c>
    </row>
    <row r="17" spans="1:7" x14ac:dyDescent="0.25">
      <c r="B17" s="8"/>
      <c r="C17" s="25"/>
      <c r="D17" s="25"/>
      <c r="E17" s="9"/>
      <c r="F17" s="10"/>
      <c r="G17" s="11"/>
    </row>
    <row r="18" spans="1:7" x14ac:dyDescent="0.25">
      <c r="B18" s="18" t="s">
        <v>89</v>
      </c>
      <c r="C18" s="27"/>
      <c r="D18" s="27"/>
      <c r="E18" s="19"/>
      <c r="F18" s="14">
        <v>2</v>
      </c>
      <c r="G18" s="15">
        <v>8.0000000000000004E-4</v>
      </c>
    </row>
    <row r="19" spans="1:7" x14ac:dyDescent="0.25">
      <c r="B19" s="8" t="s">
        <v>92</v>
      </c>
      <c r="C19" s="25"/>
      <c r="D19" s="25"/>
      <c r="E19" s="9"/>
      <c r="F19" s="36">
        <v>-8.9499999999999993</v>
      </c>
      <c r="G19" s="37">
        <v>-3.3999999999999998E-3</v>
      </c>
    </row>
    <row r="20" spans="1:7" x14ac:dyDescent="0.25">
      <c r="B20" s="20" t="s">
        <v>93</v>
      </c>
      <c r="C20" s="28"/>
      <c r="D20" s="28"/>
      <c r="E20" s="21"/>
      <c r="F20" s="22">
        <v>2640.38</v>
      </c>
      <c r="G20" s="23">
        <v>1</v>
      </c>
    </row>
    <row r="21" spans="1:7" x14ac:dyDescent="0.25">
      <c r="B21" s="190"/>
      <c r="C21" s="191"/>
      <c r="D21" s="191"/>
      <c r="E21" s="191"/>
      <c r="F21" s="191"/>
      <c r="G21" s="192"/>
    </row>
    <row r="22" spans="1:7" x14ac:dyDescent="0.25">
      <c r="B22" s="52" t="s">
        <v>1356</v>
      </c>
      <c r="C22" s="65"/>
      <c r="D22" s="59"/>
      <c r="E22" s="72"/>
      <c r="F22" s="150"/>
      <c r="G22" s="57"/>
    </row>
    <row r="23" spans="1:7" x14ac:dyDescent="0.25">
      <c r="B23" s="228" t="s">
        <v>1357</v>
      </c>
      <c r="C23" s="229"/>
      <c r="D23" s="58" t="s">
        <v>1358</v>
      </c>
      <c r="E23" s="72"/>
      <c r="F23" s="150"/>
      <c r="G23" s="57"/>
    </row>
    <row r="24" spans="1:7" x14ac:dyDescent="0.25">
      <c r="B24" s="224" t="s">
        <v>1469</v>
      </c>
      <c r="C24" s="225"/>
      <c r="D24" s="44"/>
      <c r="E24" s="44"/>
      <c r="F24" s="150"/>
      <c r="G24" s="57"/>
    </row>
    <row r="25" spans="1:7" x14ac:dyDescent="0.25">
      <c r="B25" s="166" t="s">
        <v>1468</v>
      </c>
      <c r="C25" s="167"/>
      <c r="D25" s="165" t="s">
        <v>1467</v>
      </c>
      <c r="E25" s="165" t="s">
        <v>1467</v>
      </c>
      <c r="F25" s="150"/>
      <c r="G25" s="57"/>
    </row>
    <row r="26" spans="1:7" x14ac:dyDescent="0.25">
      <c r="B26" s="52"/>
      <c r="C26" s="59"/>
      <c r="D26" s="165">
        <v>43280</v>
      </c>
      <c r="E26" s="165">
        <v>43312</v>
      </c>
      <c r="F26" s="150"/>
      <c r="G26" s="57"/>
    </row>
    <row r="27" spans="1:7" x14ac:dyDescent="0.25">
      <c r="A27">
        <v>140295</v>
      </c>
      <c r="B27" s="52" t="s">
        <v>1359</v>
      </c>
      <c r="C27" s="56"/>
      <c r="D27" s="177">
        <f>VLOOKUP(A27,'29.06.2018'!A:I,9,0)</f>
        <v>11.4855</v>
      </c>
      <c r="E27" s="60">
        <f>VLOOKUP(A27,'31.07.2018'!A:I,9,0)</f>
        <v>11.788800000000002</v>
      </c>
      <c r="F27" s="150"/>
      <c r="G27" s="57"/>
    </row>
    <row r="28" spans="1:7" x14ac:dyDescent="0.25">
      <c r="A28">
        <v>140296</v>
      </c>
      <c r="B28" s="52" t="s">
        <v>1367</v>
      </c>
      <c r="C28" s="56"/>
      <c r="D28" s="177">
        <f>VLOOKUP(A28,'29.06.2018'!A:I,9,0)</f>
        <v>11.9725</v>
      </c>
      <c r="E28" s="60">
        <f>VLOOKUP(A28,'31.07.2018'!A:I,9,0)</f>
        <v>12.298300000000001</v>
      </c>
      <c r="F28" s="150"/>
      <c r="G28" s="57"/>
    </row>
    <row r="29" spans="1:7" x14ac:dyDescent="0.25">
      <c r="B29" s="52"/>
      <c r="C29" s="56"/>
      <c r="D29" s="62"/>
      <c r="E29" s="72"/>
      <c r="F29" s="150"/>
      <c r="G29" s="57"/>
    </row>
    <row r="30" spans="1:7" x14ac:dyDescent="0.25">
      <c r="B30" s="226" t="s">
        <v>2446</v>
      </c>
      <c r="C30" s="227"/>
      <c r="D30" s="227"/>
      <c r="E30" s="227"/>
      <c r="F30" s="227"/>
      <c r="G30" s="57"/>
    </row>
    <row r="31" spans="1:7" x14ac:dyDescent="0.25">
      <c r="B31" s="226" t="str">
        <f>[1]EOCHIF!B34</f>
        <v>4.   No Bonus was declared during the month.</v>
      </c>
      <c r="C31" s="227"/>
      <c r="D31" s="59"/>
      <c r="E31" s="72"/>
      <c r="F31" s="150"/>
      <c r="G31" s="57"/>
    </row>
    <row r="32" spans="1:7" ht="33" customHeight="1" x14ac:dyDescent="0.25">
      <c r="B32" s="226" t="s">
        <v>2452</v>
      </c>
      <c r="C32" s="227"/>
      <c r="D32" s="89" t="s">
        <v>1358</v>
      </c>
      <c r="E32" s="72"/>
      <c r="F32" s="150"/>
      <c r="G32" s="57"/>
    </row>
    <row r="33" spans="2:7" ht="34.5" customHeight="1" x14ac:dyDescent="0.25">
      <c r="B33" s="226" t="str">
        <f>[1]EOCHIF!B36</f>
        <v>6.   Investment in foreign securities/ADRs/GDRs at the end of the Month (Rs. in lakhs)</v>
      </c>
      <c r="C33" s="227"/>
      <c r="D33" s="110">
        <f>F12</f>
        <v>2647.33</v>
      </c>
      <c r="E33" s="72"/>
      <c r="F33" s="150"/>
      <c r="G33" s="57"/>
    </row>
    <row r="34" spans="2:7" ht="30.75" customHeight="1" x14ac:dyDescent="0.25">
      <c r="B34" s="250" t="s">
        <v>1438</v>
      </c>
      <c r="C34" s="251"/>
      <c r="D34" s="89" t="s">
        <v>1358</v>
      </c>
      <c r="E34" s="72"/>
      <c r="F34" s="150"/>
      <c r="G34" s="57"/>
    </row>
    <row r="35" spans="2:7" ht="30.75" customHeight="1" x14ac:dyDescent="0.25">
      <c r="B35" s="230" t="str">
        <f>[1]EOCHIF!B38</f>
        <v>8.   Total gross exposure to derivative instruments (excluding reversed positions) at the end of the month (Rs. in lakhs)</v>
      </c>
      <c r="C35" s="231"/>
      <c r="D35" s="160" t="s">
        <v>1358</v>
      </c>
      <c r="E35" s="145"/>
      <c r="F35" s="156"/>
      <c r="G35" s="78"/>
    </row>
    <row r="75" ht="15" customHeight="1" x14ac:dyDescent="0.25"/>
  </sheetData>
  <mergeCells count="10">
    <mergeCell ref="B33:C33"/>
    <mergeCell ref="B34:C34"/>
    <mergeCell ref="B35:C35"/>
    <mergeCell ref="B1:G1"/>
    <mergeCell ref="B2:G2"/>
    <mergeCell ref="B30:F30"/>
    <mergeCell ref="B31:C31"/>
    <mergeCell ref="B32:C32"/>
    <mergeCell ref="B24:C24"/>
    <mergeCell ref="B23:C23"/>
  </mergeCells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showGridLines="0" topLeftCell="A22" workbookViewId="0"/>
  </sheetViews>
  <sheetFormatPr defaultRowHeight="15" x14ac:dyDescent="0.25"/>
  <cols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61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62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1343</v>
      </c>
      <c r="C7" s="25"/>
      <c r="D7" s="25"/>
      <c r="E7" s="9"/>
      <c r="F7" s="10"/>
      <c r="G7" s="11"/>
    </row>
    <row r="8" spans="2:9" x14ac:dyDescent="0.25">
      <c r="B8" s="12" t="s">
        <v>1344</v>
      </c>
      <c r="C8" s="26"/>
      <c r="D8" s="26"/>
      <c r="E8" s="13"/>
      <c r="F8" s="29"/>
      <c r="G8" s="30"/>
    </row>
    <row r="9" spans="2:9" x14ac:dyDescent="0.25">
      <c r="B9" s="8" t="s">
        <v>1351</v>
      </c>
      <c r="C9" s="25" t="s">
        <v>1352</v>
      </c>
      <c r="D9" s="25"/>
      <c r="E9" s="9">
        <v>2112.4860250000002</v>
      </c>
      <c r="F9" s="10">
        <v>605.20000000000005</v>
      </c>
      <c r="G9" s="11">
        <v>0.98350000000000004</v>
      </c>
    </row>
    <row r="10" spans="2:9" x14ac:dyDescent="0.25">
      <c r="B10" s="12" t="s">
        <v>75</v>
      </c>
      <c r="C10" s="26"/>
      <c r="D10" s="26"/>
      <c r="E10" s="13"/>
      <c r="F10" s="14">
        <v>605.20000000000005</v>
      </c>
      <c r="G10" s="15">
        <v>0.98350000000000004</v>
      </c>
    </row>
    <row r="11" spans="2:9" x14ac:dyDescent="0.25">
      <c r="B11" s="8"/>
      <c r="C11" s="25"/>
      <c r="D11" s="25"/>
      <c r="E11" s="9"/>
      <c r="F11" s="10"/>
      <c r="G11" s="11"/>
    </row>
    <row r="12" spans="2:9" x14ac:dyDescent="0.25">
      <c r="B12" s="18" t="s">
        <v>89</v>
      </c>
      <c r="C12" s="27"/>
      <c r="D12" s="27"/>
      <c r="E12" s="19"/>
      <c r="F12" s="14">
        <v>605.20000000000005</v>
      </c>
      <c r="G12" s="15">
        <v>0.98350000000000004</v>
      </c>
    </row>
    <row r="13" spans="2:9" x14ac:dyDescent="0.25">
      <c r="B13" s="8"/>
      <c r="C13" s="25"/>
      <c r="D13" s="25"/>
      <c r="E13" s="9"/>
      <c r="F13" s="10"/>
      <c r="G13" s="11"/>
    </row>
    <row r="14" spans="2:9" x14ac:dyDescent="0.25">
      <c r="B14" s="12" t="s">
        <v>90</v>
      </c>
      <c r="C14" s="25"/>
      <c r="D14" s="25"/>
      <c r="E14" s="9"/>
      <c r="F14" s="10"/>
      <c r="G14" s="11"/>
    </row>
    <row r="15" spans="2:9" x14ac:dyDescent="0.25">
      <c r="B15" s="8" t="s">
        <v>91</v>
      </c>
      <c r="C15" s="25"/>
      <c r="D15" s="25"/>
      <c r="E15" s="9"/>
      <c r="F15" s="10">
        <v>11</v>
      </c>
      <c r="G15" s="11">
        <v>1.7899999999999999E-2</v>
      </c>
    </row>
    <row r="16" spans="2:9" x14ac:dyDescent="0.25">
      <c r="B16" s="12" t="s">
        <v>75</v>
      </c>
      <c r="C16" s="26"/>
      <c r="D16" s="26"/>
      <c r="E16" s="13"/>
      <c r="F16" s="14">
        <v>11</v>
      </c>
      <c r="G16" s="15">
        <v>1.7899999999999999E-2</v>
      </c>
    </row>
    <row r="17" spans="1:7" x14ac:dyDescent="0.25">
      <c r="B17" s="8"/>
      <c r="C17" s="25"/>
      <c r="D17" s="25"/>
      <c r="E17" s="9"/>
      <c r="F17" s="10"/>
      <c r="G17" s="11"/>
    </row>
    <row r="18" spans="1:7" x14ac:dyDescent="0.25">
      <c r="B18" s="18" t="s">
        <v>89</v>
      </c>
      <c r="C18" s="27"/>
      <c r="D18" s="27"/>
      <c r="E18" s="19"/>
      <c r="F18" s="14">
        <v>11</v>
      </c>
      <c r="G18" s="15">
        <v>1.7899999999999999E-2</v>
      </c>
    </row>
    <row r="19" spans="1:7" x14ac:dyDescent="0.25">
      <c r="B19" s="8" t="s">
        <v>92</v>
      </c>
      <c r="C19" s="25"/>
      <c r="D19" s="25"/>
      <c r="E19" s="9"/>
      <c r="F19" s="36">
        <v>-0.86</v>
      </c>
      <c r="G19" s="37">
        <v>-1.4E-3</v>
      </c>
    </row>
    <row r="20" spans="1:7" x14ac:dyDescent="0.25">
      <c r="B20" s="20" t="s">
        <v>93</v>
      </c>
      <c r="C20" s="28"/>
      <c r="D20" s="28"/>
      <c r="E20" s="21"/>
      <c r="F20" s="22">
        <v>615.34</v>
      </c>
      <c r="G20" s="23">
        <v>1</v>
      </c>
    </row>
    <row r="21" spans="1:7" x14ac:dyDescent="0.25">
      <c r="B21" s="190"/>
      <c r="C21" s="191"/>
      <c r="D21" s="191"/>
      <c r="E21" s="191"/>
      <c r="F21" s="191"/>
      <c r="G21" s="192"/>
    </row>
    <row r="22" spans="1:7" x14ac:dyDescent="0.25">
      <c r="B22" s="52" t="s">
        <v>1356</v>
      </c>
      <c r="C22" s="65"/>
      <c r="D22" s="59"/>
      <c r="E22" s="72"/>
      <c r="F22" s="150"/>
      <c r="G22" s="57"/>
    </row>
    <row r="23" spans="1:7" ht="30.75" customHeight="1" x14ac:dyDescent="0.25">
      <c r="B23" s="226" t="s">
        <v>1357</v>
      </c>
      <c r="C23" s="227"/>
      <c r="D23" s="58" t="s">
        <v>1358</v>
      </c>
      <c r="E23" s="72"/>
      <c r="F23" s="150"/>
      <c r="G23" s="57"/>
    </row>
    <row r="24" spans="1:7" x14ac:dyDescent="0.25">
      <c r="B24" s="224" t="s">
        <v>1469</v>
      </c>
      <c r="C24" s="225"/>
      <c r="D24" s="44"/>
      <c r="E24" s="44"/>
      <c r="F24" s="150"/>
      <c r="G24" s="57"/>
    </row>
    <row r="25" spans="1:7" x14ac:dyDescent="0.25">
      <c r="B25" s="166" t="s">
        <v>1468</v>
      </c>
      <c r="C25" s="167"/>
      <c r="D25" s="165" t="s">
        <v>1467</v>
      </c>
      <c r="E25" s="165" t="s">
        <v>1467</v>
      </c>
      <c r="F25" s="150"/>
      <c r="G25" s="57"/>
    </row>
    <row r="26" spans="1:7" x14ac:dyDescent="0.25">
      <c r="B26" s="52"/>
      <c r="C26" s="59"/>
      <c r="D26" s="165">
        <v>43280</v>
      </c>
      <c r="E26" s="165">
        <v>43312</v>
      </c>
      <c r="F26" s="150"/>
      <c r="G26" s="57"/>
    </row>
    <row r="27" spans="1:7" x14ac:dyDescent="0.25">
      <c r="A27">
        <v>140328</v>
      </c>
      <c r="B27" s="52" t="s">
        <v>1359</v>
      </c>
      <c r="C27" s="56"/>
      <c r="D27" s="177">
        <f>VLOOKUP(A27,'29.06.2018'!A:I,9,0)</f>
        <v>12.1652</v>
      </c>
      <c r="E27" s="60">
        <f>VLOOKUP(A27,'31.07.2018'!A:I,9,0)</f>
        <v>12.422599999999999</v>
      </c>
      <c r="F27" s="150"/>
      <c r="G27" s="57"/>
    </row>
    <row r="28" spans="1:7" x14ac:dyDescent="0.25">
      <c r="A28">
        <v>140327</v>
      </c>
      <c r="B28" s="52" t="s">
        <v>1367</v>
      </c>
      <c r="C28" s="56"/>
      <c r="D28" s="177">
        <f>VLOOKUP(A28,'29.06.2018'!A:I,9,0)</f>
        <v>12.4001</v>
      </c>
      <c r="E28" s="60">
        <f>VLOOKUP(A28,'31.07.2018'!A:I,9,0)</f>
        <v>12.671900000000001</v>
      </c>
      <c r="F28" s="150"/>
      <c r="G28" s="57"/>
    </row>
    <row r="29" spans="1:7" x14ac:dyDescent="0.25">
      <c r="B29" s="52"/>
      <c r="C29" s="56"/>
      <c r="D29" s="62"/>
      <c r="E29" s="72"/>
      <c r="F29" s="150"/>
      <c r="G29" s="57"/>
    </row>
    <row r="30" spans="1:7" x14ac:dyDescent="0.25">
      <c r="B30" s="226" t="s">
        <v>2446</v>
      </c>
      <c r="C30" s="227"/>
      <c r="D30" s="227"/>
      <c r="E30" s="227"/>
      <c r="F30" s="227"/>
      <c r="G30" s="57"/>
    </row>
    <row r="31" spans="1:7" x14ac:dyDescent="0.25">
      <c r="B31" s="226" t="s">
        <v>1392</v>
      </c>
      <c r="C31" s="227"/>
      <c r="D31" s="59"/>
      <c r="E31" s="72"/>
      <c r="F31" s="150"/>
      <c r="G31" s="57"/>
    </row>
    <row r="32" spans="1:7" ht="30" customHeight="1" x14ac:dyDescent="0.25">
      <c r="B32" s="226" t="s">
        <v>2452</v>
      </c>
      <c r="C32" s="227"/>
      <c r="D32" s="89" t="s">
        <v>1358</v>
      </c>
      <c r="E32" s="72"/>
      <c r="F32" s="150"/>
      <c r="G32" s="57"/>
    </row>
    <row r="33" spans="2:7" ht="31.5" customHeight="1" x14ac:dyDescent="0.25">
      <c r="B33" s="226" t="s">
        <v>1466</v>
      </c>
      <c r="C33" s="227"/>
      <c r="D33" s="110">
        <v>605.20000000000005</v>
      </c>
      <c r="E33" s="72"/>
      <c r="F33" s="150"/>
      <c r="G33" s="57"/>
    </row>
    <row r="34" spans="2:7" ht="32.25" customHeight="1" x14ac:dyDescent="0.25">
      <c r="B34" s="250" t="s">
        <v>1438</v>
      </c>
      <c r="C34" s="251"/>
      <c r="D34" s="89" t="s">
        <v>1358</v>
      </c>
      <c r="E34" s="72"/>
      <c r="F34" s="150"/>
      <c r="G34" s="57"/>
    </row>
    <row r="35" spans="2:7" ht="28.5" customHeight="1" x14ac:dyDescent="0.25">
      <c r="B35" s="230" t="s">
        <v>1375</v>
      </c>
      <c r="C35" s="231"/>
      <c r="D35" s="160" t="s">
        <v>1358</v>
      </c>
      <c r="E35" s="145"/>
      <c r="F35" s="156"/>
      <c r="G35" s="78"/>
    </row>
    <row r="75" ht="15" customHeight="1" x14ac:dyDescent="0.25"/>
  </sheetData>
  <mergeCells count="10">
    <mergeCell ref="B32:C32"/>
    <mergeCell ref="B33:C33"/>
    <mergeCell ref="B34:C34"/>
    <mergeCell ref="B35:C35"/>
    <mergeCell ref="B1:G1"/>
    <mergeCell ref="B2:G2"/>
    <mergeCell ref="B23:C23"/>
    <mergeCell ref="B30:F30"/>
    <mergeCell ref="B31:C31"/>
    <mergeCell ref="B24:C24"/>
  </mergeCells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showGridLines="0" workbookViewId="0"/>
  </sheetViews>
  <sheetFormatPr defaultRowHeight="15" x14ac:dyDescent="0.25"/>
  <cols>
    <col min="2" max="2" width="50.5703125" customWidth="1"/>
    <col min="3" max="3" width="19.7109375" customWidth="1"/>
    <col min="4" max="4" width="26.7109375" customWidth="1"/>
    <col min="5" max="5" width="15.42578125" customWidth="1"/>
    <col min="6" max="6" width="16.42578125" customWidth="1"/>
    <col min="7" max="7" width="15.42578125" customWidth="1"/>
    <col min="13" max="13" width="70.28515625" bestFit="1" customWidth="1"/>
    <col min="14" max="14" width="10.85546875" bestFit="1" customWidth="1"/>
    <col min="15" max="15" width="10.5703125" bestFit="1" customWidth="1"/>
    <col min="16" max="16" width="12" bestFit="1" customWidth="1"/>
    <col min="17" max="17" width="12.5703125" customWidth="1"/>
  </cols>
  <sheetData>
    <row r="1" spans="2:9" ht="36.75" customHeight="1" x14ac:dyDescent="0.25">
      <c r="B1" s="221" t="s">
        <v>63</v>
      </c>
      <c r="C1" s="221"/>
      <c r="D1" s="221"/>
      <c r="E1" s="221"/>
      <c r="F1" s="221"/>
      <c r="G1" s="221"/>
      <c r="I1" s="195" t="str">
        <f>HYPERLINK("[Portfolio Monthly 31072018.xlsx]Index!A1","Index")</f>
        <v>Index</v>
      </c>
    </row>
    <row r="2" spans="2:9" ht="19.5" customHeight="1" x14ac:dyDescent="0.25">
      <c r="B2" s="221" t="s">
        <v>64</v>
      </c>
      <c r="C2" s="221"/>
      <c r="D2" s="221"/>
      <c r="E2" s="221"/>
      <c r="F2" s="221"/>
      <c r="G2" s="221"/>
    </row>
    <row r="4" spans="2:9" ht="48" customHeight="1" x14ac:dyDescent="0.25">
      <c r="B4" s="1" t="s">
        <v>0</v>
      </c>
      <c r="C4" s="1" t="s">
        <v>1</v>
      </c>
      <c r="D4" s="1" t="s">
        <v>5</v>
      </c>
      <c r="E4" s="2" t="s">
        <v>2</v>
      </c>
      <c r="F4" s="3" t="s">
        <v>4</v>
      </c>
      <c r="G4" s="3" t="s">
        <v>3</v>
      </c>
    </row>
    <row r="5" spans="2:9" x14ac:dyDescent="0.25">
      <c r="B5" s="4"/>
      <c r="C5" s="24"/>
      <c r="D5" s="24"/>
      <c r="E5" s="5"/>
      <c r="F5" s="6"/>
      <c r="G5" s="7"/>
    </row>
    <row r="6" spans="2:9" x14ac:dyDescent="0.25">
      <c r="B6" s="8"/>
      <c r="C6" s="25"/>
      <c r="D6" s="25"/>
      <c r="E6" s="9"/>
      <c r="F6" s="10"/>
      <c r="G6" s="11"/>
    </row>
    <row r="7" spans="2:9" x14ac:dyDescent="0.25">
      <c r="B7" s="12" t="s">
        <v>1343</v>
      </c>
      <c r="C7" s="25"/>
      <c r="D7" s="25"/>
      <c r="E7" s="9"/>
      <c r="F7" s="10"/>
      <c r="G7" s="11"/>
    </row>
    <row r="8" spans="2:9" x14ac:dyDescent="0.25">
      <c r="B8" s="12" t="s">
        <v>1344</v>
      </c>
      <c r="C8" s="26"/>
      <c r="D8" s="26"/>
      <c r="E8" s="13"/>
      <c r="F8" s="29"/>
      <c r="G8" s="30"/>
    </row>
    <row r="9" spans="2:9" x14ac:dyDescent="0.25">
      <c r="B9" s="8" t="s">
        <v>1353</v>
      </c>
      <c r="C9" s="25" t="s">
        <v>1354</v>
      </c>
      <c r="D9" s="25"/>
      <c r="E9" s="9">
        <v>221513.365464</v>
      </c>
      <c r="F9" s="10">
        <v>4487.7700000000004</v>
      </c>
      <c r="G9" s="11">
        <v>0.99860000000000004</v>
      </c>
    </row>
    <row r="10" spans="2:9" x14ac:dyDescent="0.25">
      <c r="B10" s="12" t="s">
        <v>75</v>
      </c>
      <c r="C10" s="26"/>
      <c r="D10" s="26"/>
      <c r="E10" s="13"/>
      <c r="F10" s="14">
        <v>4487.7700000000004</v>
      </c>
      <c r="G10" s="15">
        <v>0.99860000000000004</v>
      </c>
    </row>
    <row r="11" spans="2:9" x14ac:dyDescent="0.25">
      <c r="B11" s="8"/>
      <c r="C11" s="25"/>
      <c r="D11" s="25"/>
      <c r="E11" s="9"/>
      <c r="F11" s="10"/>
      <c r="G11" s="11"/>
    </row>
    <row r="12" spans="2:9" x14ac:dyDescent="0.25">
      <c r="B12" s="18" t="s">
        <v>89</v>
      </c>
      <c r="C12" s="27"/>
      <c r="D12" s="27"/>
      <c r="E12" s="19"/>
      <c r="F12" s="14">
        <v>4487.7700000000004</v>
      </c>
      <c r="G12" s="15">
        <v>0.99860000000000004</v>
      </c>
    </row>
    <row r="13" spans="2:9" x14ac:dyDescent="0.25">
      <c r="B13" s="8"/>
      <c r="C13" s="25"/>
      <c r="D13" s="25"/>
      <c r="E13" s="9"/>
      <c r="F13" s="10"/>
      <c r="G13" s="11"/>
    </row>
    <row r="14" spans="2:9" x14ac:dyDescent="0.25">
      <c r="B14" s="12" t="s">
        <v>90</v>
      </c>
      <c r="C14" s="25"/>
      <c r="D14" s="25"/>
      <c r="E14" s="9"/>
      <c r="F14" s="10"/>
      <c r="G14" s="11"/>
    </row>
    <row r="15" spans="2:9" x14ac:dyDescent="0.25">
      <c r="B15" s="8" t="s">
        <v>91</v>
      </c>
      <c r="C15" s="25"/>
      <c r="D15" s="25"/>
      <c r="E15" s="9"/>
      <c r="F15" s="10">
        <v>22</v>
      </c>
      <c r="G15" s="11">
        <v>4.8999999999999998E-3</v>
      </c>
    </row>
    <row r="16" spans="2:9" x14ac:dyDescent="0.25">
      <c r="B16" s="12" t="s">
        <v>75</v>
      </c>
      <c r="C16" s="26"/>
      <c r="D16" s="26"/>
      <c r="E16" s="13"/>
      <c r="F16" s="14">
        <v>22</v>
      </c>
      <c r="G16" s="15">
        <v>4.8999999999999998E-3</v>
      </c>
    </row>
    <row r="17" spans="1:7" x14ac:dyDescent="0.25">
      <c r="B17" s="8"/>
      <c r="C17" s="25"/>
      <c r="D17" s="25"/>
      <c r="E17" s="9"/>
      <c r="F17" s="10"/>
      <c r="G17" s="11"/>
    </row>
    <row r="18" spans="1:7" x14ac:dyDescent="0.25">
      <c r="B18" s="18" t="s">
        <v>89</v>
      </c>
      <c r="C18" s="27"/>
      <c r="D18" s="27"/>
      <c r="E18" s="19"/>
      <c r="F18" s="14">
        <v>22</v>
      </c>
      <c r="G18" s="15">
        <v>4.8999999999999998E-3</v>
      </c>
    </row>
    <row r="19" spans="1:7" x14ac:dyDescent="0.25">
      <c r="B19" s="8" t="s">
        <v>92</v>
      </c>
      <c r="C19" s="25"/>
      <c r="D19" s="25"/>
      <c r="E19" s="9"/>
      <c r="F19" s="36">
        <v>-15.56</v>
      </c>
      <c r="G19" s="37">
        <v>-3.5000000000000001E-3</v>
      </c>
    </row>
    <row r="20" spans="1:7" x14ac:dyDescent="0.25">
      <c r="B20" s="20" t="s">
        <v>93</v>
      </c>
      <c r="C20" s="28"/>
      <c r="D20" s="28"/>
      <c r="E20" s="21"/>
      <c r="F20" s="22">
        <v>4494.21</v>
      </c>
      <c r="G20" s="23">
        <v>1</v>
      </c>
    </row>
    <row r="21" spans="1:7" x14ac:dyDescent="0.25">
      <c r="B21" s="190"/>
      <c r="C21" s="191"/>
      <c r="D21" s="191"/>
      <c r="E21" s="191"/>
      <c r="F21" s="191"/>
      <c r="G21" s="192"/>
    </row>
    <row r="22" spans="1:7" x14ac:dyDescent="0.25">
      <c r="B22" s="52" t="s">
        <v>1356</v>
      </c>
      <c r="C22" s="65"/>
      <c r="D22" s="65"/>
      <c r="E22" s="65"/>
      <c r="F22" s="65"/>
      <c r="G22" s="162"/>
    </row>
    <row r="23" spans="1:7" x14ac:dyDescent="0.25">
      <c r="B23" s="52" t="s">
        <v>1357</v>
      </c>
      <c r="C23" s="65"/>
      <c r="D23" s="65" t="s">
        <v>1358</v>
      </c>
      <c r="E23" s="65"/>
      <c r="F23" s="65"/>
      <c r="G23" s="162"/>
    </row>
    <row r="24" spans="1:7" x14ac:dyDescent="0.25">
      <c r="B24" s="224" t="s">
        <v>1469</v>
      </c>
      <c r="C24" s="225"/>
      <c r="D24" s="44"/>
      <c r="E24" s="44"/>
      <c r="F24" s="65"/>
      <c r="G24" s="162"/>
    </row>
    <row r="25" spans="1:7" x14ac:dyDescent="0.25">
      <c r="B25" s="166" t="s">
        <v>1468</v>
      </c>
      <c r="C25" s="167"/>
      <c r="D25" s="165" t="s">
        <v>1467</v>
      </c>
      <c r="E25" s="165" t="s">
        <v>1467</v>
      </c>
      <c r="F25" s="65"/>
      <c r="G25" s="162"/>
    </row>
    <row r="26" spans="1:7" x14ac:dyDescent="0.25">
      <c r="B26" s="52"/>
      <c r="C26" s="59"/>
      <c r="D26" s="165">
        <v>43280</v>
      </c>
      <c r="E26" s="165">
        <v>43312</v>
      </c>
      <c r="F26" s="65"/>
      <c r="G26" s="162"/>
    </row>
    <row r="27" spans="1:7" x14ac:dyDescent="0.25">
      <c r="A27">
        <v>140273</v>
      </c>
      <c r="B27" s="52" t="s">
        <v>1359</v>
      </c>
      <c r="C27" s="65"/>
      <c r="D27" s="177">
        <f>VLOOKUP(A27,'29.06.2018'!A:I,9,0)</f>
        <v>15.132200000000001</v>
      </c>
      <c r="E27" s="60">
        <f>VLOOKUP(A27,'31.07.2018'!A:I,9,0)</f>
        <v>15.632400000000001</v>
      </c>
      <c r="F27" s="65"/>
      <c r="G27" s="162"/>
    </row>
    <row r="28" spans="1:7" x14ac:dyDescent="0.25">
      <c r="A28">
        <v>140274</v>
      </c>
      <c r="B28" s="52" t="s">
        <v>1367</v>
      </c>
      <c r="C28" s="65"/>
      <c r="D28" s="177">
        <f>VLOOKUP(A28,'29.06.2018'!A:I,9,0)</f>
        <v>15.714500000000001</v>
      </c>
      <c r="E28" s="60">
        <f>VLOOKUP(A28,'31.07.2018'!A:I,9,0)</f>
        <v>16.248200000000001</v>
      </c>
      <c r="F28" s="65"/>
      <c r="G28" s="162"/>
    </row>
    <row r="29" spans="1:7" x14ac:dyDescent="0.25">
      <c r="B29" s="52"/>
      <c r="C29" s="65"/>
      <c r="D29" s="65"/>
      <c r="E29" s="65"/>
      <c r="F29" s="65"/>
      <c r="G29" s="162"/>
    </row>
    <row r="30" spans="1:7" x14ac:dyDescent="0.25">
      <c r="B30" s="52" t="s">
        <v>2446</v>
      </c>
      <c r="C30" s="65"/>
      <c r="D30" s="58"/>
      <c r="E30" s="65"/>
      <c r="F30" s="65"/>
      <c r="G30" s="162"/>
    </row>
    <row r="31" spans="1:7" x14ac:dyDescent="0.25">
      <c r="B31" s="52" t="str">
        <f>[1]EOEMOP!B34</f>
        <v>4.   No Bonus was declared during the month.</v>
      </c>
      <c r="C31" s="65"/>
      <c r="D31" s="58"/>
      <c r="E31" s="65"/>
      <c r="F31" s="65"/>
      <c r="G31" s="162"/>
    </row>
    <row r="32" spans="1:7" ht="33" customHeight="1" x14ac:dyDescent="0.25">
      <c r="B32" s="226" t="s">
        <v>2452</v>
      </c>
      <c r="C32" s="227"/>
      <c r="D32" s="58" t="s">
        <v>1358</v>
      </c>
      <c r="E32" s="65"/>
      <c r="F32" s="65"/>
      <c r="G32" s="162"/>
    </row>
    <row r="33" spans="2:7" ht="30" x14ac:dyDescent="0.25">
      <c r="B33" s="81" t="str">
        <f>[1]EOEMOP!B36</f>
        <v>6.   Investment in foreign securities/ADRs/GDRs at the end of the Month (Rs. in lakhs)</v>
      </c>
      <c r="C33" s="90"/>
      <c r="D33" s="58">
        <v>4487.7700000000004</v>
      </c>
      <c r="E33" s="65"/>
      <c r="F33" s="65"/>
      <c r="G33" s="162"/>
    </row>
    <row r="34" spans="2:7" x14ac:dyDescent="0.25">
      <c r="B34" s="226" t="s">
        <v>1438</v>
      </c>
      <c r="C34" s="227"/>
      <c r="D34" s="58" t="s">
        <v>1358</v>
      </c>
      <c r="E34" s="65"/>
      <c r="F34" s="65"/>
      <c r="G34" s="162"/>
    </row>
    <row r="35" spans="2:7" ht="28.5" customHeight="1" x14ac:dyDescent="0.25">
      <c r="B35" s="230" t="str">
        <f>[1]EOEMOP!B38</f>
        <v>8.   Total gross exposure to derivative instruments (excluding reversed positions) at the end of the month (Rs. in lakhs)</v>
      </c>
      <c r="C35" s="231"/>
      <c r="D35" s="163" t="s">
        <v>1358</v>
      </c>
      <c r="E35" s="146"/>
      <c r="F35" s="146"/>
      <c r="G35" s="164"/>
    </row>
    <row r="75" ht="15" customHeight="1" x14ac:dyDescent="0.25"/>
  </sheetData>
  <mergeCells count="6">
    <mergeCell ref="B1:G1"/>
    <mergeCell ref="B2:G2"/>
    <mergeCell ref="B32:C32"/>
    <mergeCell ref="B34:C34"/>
    <mergeCell ref="B35:C35"/>
    <mergeCell ref="B24:C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29.06.2018</vt:lpstr>
      <vt:lpstr>31.07.2018</vt:lpstr>
      <vt:lpstr>Index</vt:lpstr>
      <vt:lpstr>EDACBF</vt:lpstr>
      <vt:lpstr>EDBPDF</vt:lpstr>
      <vt:lpstr>EDCDOF</vt:lpstr>
      <vt:lpstr>EDGSEC</vt:lpstr>
      <vt:lpstr>EDSTIF</vt:lpstr>
      <vt:lpstr>EDTREF</vt:lpstr>
      <vt:lpstr>EEARBF</vt:lpstr>
      <vt:lpstr>EEARFD</vt:lpstr>
      <vt:lpstr>EEDGEF</vt:lpstr>
      <vt:lpstr>EEECRF</vt:lpstr>
      <vt:lpstr>EEELSS</vt:lpstr>
      <vt:lpstr>EEEQTF</vt:lpstr>
      <vt:lpstr>EEESSF</vt:lpstr>
      <vt:lpstr>EEMOF1</vt:lpstr>
      <vt:lpstr>EENF50</vt:lpstr>
      <vt:lpstr>EENFBA</vt:lpstr>
      <vt:lpstr>EENQ30</vt:lpstr>
      <vt:lpstr>EEPRUA</vt:lpstr>
      <vt:lpstr>EESMCF</vt:lpstr>
      <vt:lpstr>EETAXF</vt:lpstr>
      <vt:lpstr>EFMS35</vt:lpstr>
      <vt:lpstr>EFMS38</vt:lpstr>
      <vt:lpstr>EFMS41</vt:lpstr>
      <vt:lpstr>EFMS49</vt:lpstr>
      <vt:lpstr>ELLIQF</vt:lpstr>
      <vt:lpstr>EOASEF</vt:lpstr>
      <vt:lpstr>EOCHIF</vt:lpstr>
      <vt:lpstr>EOEDOF</vt:lpstr>
      <vt:lpstr>EOEMOP</vt:lpstr>
      <vt:lpstr>EOUSEF</vt:lpstr>
    </vt:vector>
  </TitlesOfParts>
  <Company>greysoft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Jehzeel Master</cp:lastModifiedBy>
  <dcterms:created xsi:type="dcterms:W3CDTF">2015-12-17T12:36:10Z</dcterms:created>
  <dcterms:modified xsi:type="dcterms:W3CDTF">2018-08-09T11:09:42Z</dcterms:modified>
</cp:coreProperties>
</file>